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E100B6A-CBE0-468E-AEC3-58ECC9712F98}" xr6:coauthVersionLast="47" xr6:coauthVersionMax="47" xr10:uidLastSave="{00000000-0000-0000-0000-000000000000}"/>
  <bookViews>
    <workbookView xWindow="-57720" yWindow="-120" windowWidth="29040" windowHeight="15840" firstSheet="5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Log'!$A$1:$G$1307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06" i="7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51" i="7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23" i="7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11" i="7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77" i="7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20" i="7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70" i="7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99" i="7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40" i="7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04" i="7"/>
  <c r="G103" i="7" s="1"/>
  <c r="G102" i="7" s="1"/>
  <c r="G101" i="7" s="1"/>
  <c r="G10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99" i="7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<sst xmlns="http://schemas.openxmlformats.org/spreadsheetml/2006/main" count="3847" uniqueCount="998">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</sst>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1739225.1699999997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46231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1795725.9199999997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46231</v>
      </c>
      <c r="E3" s="21" t="s">
        <v>45</v>
      </c>
      <c r="F3" s="22">
        <f ca="1">F1-F2</f>
        <v>1561500.7999999998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2065084.8079999995</v>
      </c>
    </row>
    <row r="4" spans="1:18" ht="14.4" x14ac:dyDescent="0.3">
      <c r="A4" s="13" t="s">
        <v>49</v>
      </c>
      <c r="B4" s="14">
        <v>0</v>
      </c>
      <c r="C4" s="15">
        <f t="shared" ca="1" si="0"/>
        <v>46231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2374847.5291999993</v>
      </c>
    </row>
    <row r="5" spans="1:18" ht="14.4" x14ac:dyDescent="0.3">
      <c r="A5" s="13" t="s">
        <v>52</v>
      </c>
      <c r="B5" s="14">
        <f ca="1">'Checking Transaction Log'!G1</f>
        <v>8055.799999999992</v>
      </c>
      <c r="C5" s="15">
        <f t="shared" ca="1" si="0"/>
        <v>46231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6.0179981976314072E-2</v>
      </c>
      <c r="N5" s="5" t="s">
        <v>55</v>
      </c>
      <c r="O5" s="6"/>
      <c r="P5" s="11"/>
      <c r="Q5" s="23" t="s">
        <v>56</v>
      </c>
      <c r="R5" s="23">
        <f t="shared" ca="1" si="1"/>
        <v>2731074.6585799991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46231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1.105667060817388E-2</v>
      </c>
      <c r="N6" s="21" t="s">
        <v>60</v>
      </c>
      <c r="O6" s="22"/>
      <c r="P6" s="11"/>
      <c r="Q6" s="23" t="s">
        <v>61</v>
      </c>
      <c r="R6" s="23">
        <f t="shared" ca="1" si="1"/>
        <v>3140735.8573669987</v>
      </c>
    </row>
    <row r="7" spans="1:18" ht="14.4" x14ac:dyDescent="0.3">
      <c r="A7" s="21" t="s">
        <v>62</v>
      </c>
      <c r="B7" s="33">
        <f ca="1">SUM(B2:B6)</f>
        <v>14329.849999999999</v>
      </c>
      <c r="C7" s="34">
        <f ca="1">B7/F3</f>
        <v>9.1769725638308989E-3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3611846.2359720482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7.1236652584487956E-2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4153623.1713678553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4776666.6470730333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5493166.6441339878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6317141.640754086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1.7809163146121989E-2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6.8260515780715583E-2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125565.94</v>
      </c>
      <c r="I16" s="7"/>
      <c r="J16" s="18" t="s">
        <v>46</v>
      </c>
      <c r="K16" s="63">
        <f>B12</f>
        <v>17265</v>
      </c>
      <c r="L16" s="20">
        <f ca="1">K16/F3</f>
        <v>1.105667060817388E-2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7.931718638888946E-2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1561500.7999999998</v>
      </c>
      <c r="F20" s="44">
        <f ca="1">E20-E22</f>
        <v>146498.36999999988</v>
      </c>
      <c r="G20" s="34">
        <f ca="1">(E20-E22)/E22</f>
        <v>0.10353223916371641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0.21924960000000004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1672078.8965865383</v>
      </c>
      <c r="G22" s="34">
        <f ca="1">(F22-E22)/E22</f>
        <v>0.18167916968632936</v>
      </c>
      <c r="I22" s="7"/>
      <c r="J22" s="81">
        <v>3000000</v>
      </c>
      <c r="K22" s="50">
        <f ca="1">1-($E$20/J22)</f>
        <v>0.4794997333333334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0.60962479999999997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0.68769984000000006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14329.849999999999</v>
      </c>
      <c r="G25" s="77">
        <f t="shared" ref="G25:G31" ca="1" si="6">F25/SUM($F$25:$F$31)</f>
        <v>9.0378018882114643E-3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0.70671847878656213</v>
      </c>
      <c r="E26" s="80" t="s">
        <v>103</v>
      </c>
      <c r="F26" s="30">
        <f>(B11)</f>
        <v>12617.76</v>
      </c>
      <c r="G26" s="20">
        <f t="shared" ca="1" si="6"/>
        <v>7.9579908479850865E-3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5.926734017727258E-2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1.0888993925265857E-2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0.69600094776188537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0.17371351708493241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0.1763884847193162</v>
      </c>
      <c r="E31" s="85" t="s">
        <v>118</v>
      </c>
      <c r="F31" s="44">
        <f>B40-F8-F7</f>
        <v>68390</v>
      </c>
      <c r="G31" s="34">
        <f t="shared" ca="1" si="6"/>
        <v>4.3133408314447258E-2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4.379760804477334E-2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S15" sqref="S15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116166.99999999999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54306.859999999993</v>
      </c>
      <c r="K2" s="102">
        <f>J2/D2</f>
        <v>0.46748956244027995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46860.69</v>
      </c>
      <c r="Q2" s="102">
        <f>P2/D2</f>
        <v>0.40339072197784231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14999.450000000004</v>
      </c>
      <c r="W2" s="102">
        <f>V2/D2</f>
        <v>0.12911971558187788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0.50550913770692196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8229.1</v>
      </c>
      <c r="K4" s="545">
        <f>J4/$D$2</f>
        <v>7.0838534179241963E-2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7689.85</v>
      </c>
      <c r="Q4" s="545">
        <f t="shared" ref="Q4:Q12" si="3">P4/$D$2</f>
        <v>6.6196510196527419E-2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0.21119138826000503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0.36186851687656563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457.43999999999994</v>
      </c>
      <c r="K5" s="545">
        <f t="shared" ref="K5:K30" si="6">J5/$D$2</f>
        <v>3.9377792316234389E-3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457.43999999999994</v>
      </c>
      <c r="Q5" s="545">
        <f>P5/$D$2</f>
        <v>3.9377792316234389E-3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3.0129038367178291E-3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9.1302521370096507E-2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4371.8899999999994</v>
      </c>
      <c r="K6" s="545">
        <f>J6/$D$2</f>
        <v>3.7634526156309453E-2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4867.7</v>
      </c>
      <c r="Q6" s="545">
        <f t="shared" si="3"/>
        <v>4.1902605731403933E-2</v>
      </c>
      <c r="S6" s="98" t="s">
        <v>148</v>
      </c>
      <c r="T6" s="103"/>
      <c r="U6" s="100"/>
      <c r="V6" s="104">
        <f>'Budget Breakdown'!T16</f>
        <v>7354.73</v>
      </c>
      <c r="W6" s="102">
        <f t="shared" si="5"/>
        <v>6.3311697814353474E-2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4.1319824046415939E-2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7.593516230943384E-2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5574.81</v>
      </c>
      <c r="Q7" s="545">
        <f>P7/$D$2</f>
        <v>4.7989618394208344E-2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-0.14839627432919847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9.2453106303855672E-4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1.8629731335060733E-2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1.7877366205548913E-2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5401.6500000000005</v>
      </c>
      <c r="Q9" s="545">
        <f t="shared" si="3"/>
        <v>4.6499005741733893E-2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6.2063666962218194E-3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6.2063666962218194E-3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8.8635326727900376E-3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1.0451591243640623E-2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8.2115402825242989E-3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8.6082966763366547E-3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7.5728046691401181E-3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1.2051615346871316E-2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7.724827188444223E-3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5.1649780058019923E-3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8.6082966763366547E-3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5.5442595573613864E-3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5.1649780058019923E-3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6.495906754930403E-3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6.5082854855509756E-2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4.9461895374762206E-2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5.7086780238794167E-3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7.425056169135813E-2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5.4944175196053966E-3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3.7199893257121217E-3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1.287146952232562E-2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1.8585312524210838E-2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1.0929093460277017E-3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1.0929093460277017E-3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2.3970662924927047E-3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7.425056169135813E-2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4.3084524865064956E-3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1.0987629877676106E-2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2.3970662924927047E-3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108812.27</v>
      </c>
      <c r="F3" s="268">
        <f t="shared" si="0"/>
        <v>2255.6810309599823</v>
      </c>
      <c r="G3" s="269">
        <f>1-((E3/SUM(E3:F3)))</f>
        <v>2.0309018128291667E-2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7986.35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1203.5058750000001</v>
      </c>
      <c r="E5" s="289">
        <f>I5+K5+M5+O5+Q5+S5+U5+W5+Y5+AA5+AC5+AE5</f>
        <v>8229.1</v>
      </c>
      <c r="F5" s="289">
        <f t="shared" ref="F5:F12" si="2">J5+L5+N5+P5+R5+T5</f>
        <v>-101.26000000000067</v>
      </c>
      <c r="G5" s="269">
        <f t="shared" ref="G5:G12" si="3">1-((E5/SUM(E5:F5)))</f>
        <v>-1.2458414535719164E-2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927.83999999999992</v>
      </c>
      <c r="V5" s="273">
        <f t="shared" ref="V5:V12" si="10">H5-U5</f>
        <v>272.16000000000008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1124.6405625000002</v>
      </c>
      <c r="E6" s="289">
        <f t="shared" ref="E6:E12" si="16">Q6+S6+U6+W6+Y6+AA6+AC6+AE6+I6+K6+M6+O6</f>
        <v>7689.85</v>
      </c>
      <c r="F6" s="289">
        <f t="shared" si="2"/>
        <v>420.15000000000077</v>
      </c>
      <c r="G6" s="269">
        <f t="shared" si="3"/>
        <v>5.1806411837237998E-2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910</v>
      </c>
      <c r="V6" s="273">
        <f t="shared" si="10"/>
        <v>290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133.80119999999999</v>
      </c>
      <c r="E7" s="289">
        <f t="shared" si="16"/>
        <v>914.87999999999988</v>
      </c>
      <c r="F7" s="289">
        <f t="shared" si="2"/>
        <v>145.85000000000002</v>
      </c>
      <c r="G7" s="269">
        <f t="shared" si="3"/>
        <v>0.13749964646988411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160.72999999999999</v>
      </c>
      <c r="V7" s="273">
        <f t="shared" si="10"/>
        <v>-10.72999999999999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639.38891249999995</v>
      </c>
      <c r="E8" s="289">
        <f t="shared" si="16"/>
        <v>4371.8899999999994</v>
      </c>
      <c r="F8" s="289">
        <f t="shared" si="2"/>
        <v>-293.23000000000013</v>
      </c>
      <c r="G8" s="269">
        <f t="shared" si="3"/>
        <v>-7.1893710189130822E-2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478.65999999999997</v>
      </c>
      <c r="V8" s="273">
        <f t="shared" si="10"/>
        <v>121.34000000000003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711.90112499999998</v>
      </c>
      <c r="E9" s="289">
        <f t="shared" si="16"/>
        <v>4867.7</v>
      </c>
      <c r="F9" s="289">
        <f t="shared" si="2"/>
        <v>-34.81</v>
      </c>
      <c r="G9" s="269">
        <f t="shared" si="3"/>
        <v>-7.2027296296832688E-3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632.8900000000001</v>
      </c>
      <c r="V9" s="273">
        <f t="shared" si="10"/>
        <v>67.1099999999999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815.31596250000018</v>
      </c>
      <c r="E10" s="289">
        <f t="shared" si="16"/>
        <v>5574.81</v>
      </c>
      <c r="F10" s="289">
        <f t="shared" si="2"/>
        <v>593.5699999999996</v>
      </c>
      <c r="G10" s="269">
        <f t="shared" si="3"/>
        <v>9.6227858854350701E-2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768.38</v>
      </c>
      <c r="V10" s="273">
        <f t="shared" si="10"/>
        <v>131.62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316.50839999999999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789.99131250000016</v>
      </c>
      <c r="E12" s="289">
        <f t="shared" si="16"/>
        <v>5401.6500000000005</v>
      </c>
      <c r="F12" s="289">
        <f t="shared" si="2"/>
        <v>-347.42000000000007</v>
      </c>
      <c r="G12" s="269">
        <f t="shared" si="3"/>
        <v>-6.8738462634268638E-2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854.2299999999999</v>
      </c>
      <c r="V12" s="273">
        <f t="shared" si="10"/>
        <v>-154.2299999999999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1290.09465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15.707250000000002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303.72615000000002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210.88518750000003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150.58631250000002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139.50933750000002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128.65758750000001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131.24036249999997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177.56651250000002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292.5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204.75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175.5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94.193775000000002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110.36171250000001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1105.7202000000002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96.987150000000028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93.346987499999997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63.200475000000004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307.12500000000006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280.8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21.9375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21.9375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39.487500000000004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351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329.0625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87.75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74.587500000000006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201.82500000000002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39.487500000000004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51.1875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3588.0199875000003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8588.3089499999987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6147.937574999999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1551.1772250000001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702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116166.99999999999</v>
      </c>
      <c r="F54" s="297">
        <f>F49+F50+E52</f>
        <v>2498.1228863800061</v>
      </c>
      <c r="G54" s="246">
        <f>(E54/(E54-F54))-1</f>
        <v>2.1977193316363719E-2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15341.080000000002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P10" sqref="P1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15341.080000000002</v>
      </c>
      <c r="G8" s="207">
        <f t="shared" si="0"/>
        <v>-1378.5562543266642</v>
      </c>
      <c r="H8" s="208">
        <f t="shared" si="1"/>
        <v>-8.2451330480944218E-2</v>
      </c>
      <c r="I8" s="198"/>
      <c r="J8" s="209">
        <f t="shared" ref="J8:K8" si="13">SUM(O26,E26,J26)</f>
        <v>13000</v>
      </c>
      <c r="K8" s="210">
        <f t="shared" si="13"/>
        <v>7936.35</v>
      </c>
      <c r="L8" s="211">
        <f t="shared" si="3"/>
        <v>5063.6499999999996</v>
      </c>
      <c r="M8" s="212">
        <f t="shared" si="4"/>
        <v>-0.38951153846153841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7354.7300000000014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116167</v>
      </c>
      <c r="G16" s="205">
        <f>SUM(G2:G8)</f>
        <v>-3634.2372852866611</v>
      </c>
      <c r="H16" s="208">
        <f>((SUM(F16))-SUM(E16))/SUM(E16)</f>
        <v>-3.0335557191553477E-2</v>
      </c>
      <c r="I16" s="198"/>
      <c r="J16" s="209">
        <f>SUM(J2:J8)</f>
        <v>91000</v>
      </c>
      <c r="K16" s="209">
        <f>SUM(K2:K8)</f>
        <v>83928.8</v>
      </c>
      <c r="L16" s="209">
        <f>SUM(L2:L8)</f>
        <v>7071.1999999999989</v>
      </c>
      <c r="M16" s="212">
        <f>((K16-SUM(J16))/SUM(J16))</f>
        <v>-7.770549450549448E-2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7354.73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3203.6200000000003</v>
      </c>
      <c r="G26" s="232">
        <f t="shared" si="19"/>
        <v>1996.3799999999997</v>
      </c>
      <c r="H26" s="233">
        <f t="shared" si="20"/>
        <v>-0.38391923076923068</v>
      </c>
      <c r="I26" s="198"/>
      <c r="J26" s="234">
        <f>SUM('Proposed Budget'!$D$5:$D$12)</f>
        <v>5800</v>
      </c>
      <c r="K26" s="235">
        <f>SUM('Monthly Breakdown'!U5:U12)</f>
        <v>4732.7299999999996</v>
      </c>
      <c r="L26" s="236">
        <f t="shared" si="21"/>
        <v>1067.2700000000004</v>
      </c>
      <c r="M26" s="237">
        <f t="shared" si="22"/>
        <v>-0.18401206896551731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32714.76</v>
      </c>
      <c r="G34" s="230">
        <f>SUM(G20:G26)</f>
        <v>3685.2399999999984</v>
      </c>
      <c r="H34" s="233">
        <f>((F34-SUM(E34)))/SUM(E34)</f>
        <v>-0.10124285714285719</v>
      </c>
      <c r="I34" s="198"/>
      <c r="J34" s="234">
        <f>SUM(J20:J26)</f>
        <v>40600</v>
      </c>
      <c r="K34" s="234">
        <f>SUM(K20:K26)</f>
        <v>39214.040000000008</v>
      </c>
      <c r="L34" s="234">
        <f>SUM(L20:L26)</f>
        <v>1385.9599999999991</v>
      </c>
      <c r="M34" s="237">
        <f>((K34-SUM(J34))/SUM(J34))</f>
        <v>-3.4136945812807684E-2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05"/>
  <sheetViews>
    <sheetView workbookViewId="0">
      <pane ySplit="4" topLeftCell="A8" activePane="bottomLeft" state="frozen"/>
      <selection pane="bottomLeft" activeCell="N22" sqref="N2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(SUM(INDIRECT("g5:g5")))+J2+L2+N2+P2-R2+T2-G1308</f>
        <v>8055.799999999992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827.07</v>
      </c>
      <c r="K2" s="304" t="s">
        <v>276</v>
      </c>
      <c r="L2" s="305">
        <f>(SUMIFS(E:E,I:I,"2"))</f>
        <v>521.53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46231</v>
      </c>
      <c r="D5" s="299" t="s">
        <v>525</v>
      </c>
      <c r="E5" s="522">
        <v>1171.3800000000001</v>
      </c>
      <c r="F5" s="522"/>
      <c r="G5" s="333">
        <f t="shared" ref="G5:G24" si="0">G6-E5+F5</f>
        <v>6797.1999999999925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46230</v>
      </c>
      <c r="D6" s="299" t="s">
        <v>300</v>
      </c>
      <c r="E6" s="522">
        <v>19.16</v>
      </c>
      <c r="F6" s="522"/>
      <c r="G6" s="333">
        <f t="shared" si="0"/>
        <v>7968.5799999999927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46230</v>
      </c>
      <c r="D7" s="299" t="s">
        <v>994</v>
      </c>
      <c r="E7" s="522">
        <v>15.89</v>
      </c>
      <c r="F7" s="522"/>
      <c r="G7" s="333">
        <f t="shared" si="0"/>
        <v>7987.7399999999925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46229</v>
      </c>
      <c r="D8" s="299" t="s">
        <v>996</v>
      </c>
      <c r="E8" s="522">
        <v>18.350000000000001</v>
      </c>
      <c r="F8" s="522"/>
      <c r="G8" s="333">
        <f t="shared" si="0"/>
        <v>8003.6299999999928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46229</v>
      </c>
      <c r="D9" s="299" t="s">
        <v>319</v>
      </c>
      <c r="E9" s="522">
        <v>64.400000000000006</v>
      </c>
      <c r="F9" s="522"/>
      <c r="G9" s="333">
        <f t="shared" si="0"/>
        <v>8021.9799999999932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46229</v>
      </c>
      <c r="D10" s="299" t="s">
        <v>296</v>
      </c>
      <c r="E10" s="522">
        <v>42.19</v>
      </c>
      <c r="F10" s="522"/>
      <c r="G10" s="333">
        <f t="shared" si="0"/>
        <v>8086.3799999999928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46229</v>
      </c>
      <c r="D11" s="299" t="s">
        <v>296</v>
      </c>
      <c r="E11" s="522">
        <v>60.67</v>
      </c>
      <c r="F11" s="522"/>
      <c r="G11" s="333">
        <f t="shared" si="0"/>
        <v>8128.5699999999924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46228</v>
      </c>
      <c r="D12" s="299" t="s">
        <v>995</v>
      </c>
      <c r="E12" s="522">
        <v>40.32</v>
      </c>
      <c r="F12" s="522"/>
      <c r="G12" s="333">
        <f t="shared" si="0"/>
        <v>8189.2399999999925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46228</v>
      </c>
      <c r="D13" s="299" t="s">
        <v>455</v>
      </c>
      <c r="E13" s="522">
        <v>7.38</v>
      </c>
      <c r="F13" s="522"/>
      <c r="G13" s="333">
        <f t="shared" si="0"/>
        <v>8229.5599999999922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46228</v>
      </c>
      <c r="D14" s="299" t="s">
        <v>455</v>
      </c>
      <c r="E14" s="522">
        <v>39.83</v>
      </c>
      <c r="F14" s="522"/>
      <c r="G14" s="333">
        <f t="shared" si="0"/>
        <v>8236.9399999999914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46228</v>
      </c>
      <c r="D15" s="299" t="s">
        <v>475</v>
      </c>
      <c r="E15" s="522">
        <v>20</v>
      </c>
      <c r="F15" s="522"/>
      <c r="G15" s="333">
        <f t="shared" si="0"/>
        <v>8276.7699999999913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12</v>
      </c>
      <c r="C16" s="298">
        <v>46228</v>
      </c>
      <c r="D16" s="299" t="s">
        <v>314</v>
      </c>
      <c r="E16" s="522">
        <v>204.48</v>
      </c>
      <c r="F16" s="522"/>
      <c r="G16" s="333">
        <f t="shared" si="0"/>
        <v>8296.7699999999913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46228</v>
      </c>
      <c r="D17" s="299" t="s">
        <v>991</v>
      </c>
      <c r="E17" s="522">
        <v>11.33</v>
      </c>
      <c r="F17" s="522"/>
      <c r="G17" s="333">
        <f t="shared" si="0"/>
        <v>8501.2499999999909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46228</v>
      </c>
      <c r="D18" s="299" t="s">
        <v>997</v>
      </c>
      <c r="E18" s="522">
        <v>120.77</v>
      </c>
      <c r="F18" s="522"/>
      <c r="G18" s="333">
        <f t="shared" si="0"/>
        <v>8512.5799999999908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46227</v>
      </c>
      <c r="D19" s="299" t="s">
        <v>990</v>
      </c>
      <c r="E19" s="522">
        <v>46.21</v>
      </c>
      <c r="F19" s="522"/>
      <c r="G19" s="333">
        <f t="shared" si="0"/>
        <v>8633.3499999999913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46227</v>
      </c>
      <c r="D20" s="299" t="s">
        <v>340</v>
      </c>
      <c r="E20" s="522">
        <v>95.85</v>
      </c>
      <c r="F20" s="522"/>
      <c r="G20" s="333">
        <f t="shared" si="0"/>
        <v>8679.5599999999904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46227</v>
      </c>
      <c r="D21" s="299" t="s">
        <v>324</v>
      </c>
      <c r="E21" s="522">
        <v>9.06</v>
      </c>
      <c r="F21" s="522"/>
      <c r="G21" s="333">
        <f t="shared" si="0"/>
        <v>8775.4099999999908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46227</v>
      </c>
      <c r="D22" s="299" t="s">
        <v>358</v>
      </c>
      <c r="E22" s="522">
        <v>26.47</v>
      </c>
      <c r="F22" s="522"/>
      <c r="G22" s="333">
        <f t="shared" si="0"/>
        <v>8784.4699999999903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46226</v>
      </c>
      <c r="D23" s="299" t="s">
        <v>455</v>
      </c>
      <c r="E23" s="522">
        <v>29.72</v>
      </c>
      <c r="F23" s="522"/>
      <c r="G23" s="333">
        <f t="shared" si="0"/>
        <v>8810.9399999999896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/>
      <c r="B24" s="330"/>
      <c r="C24" s="298">
        <v>46226</v>
      </c>
      <c r="D24" s="299" t="s">
        <v>315</v>
      </c>
      <c r="E24" s="522">
        <v>133.13999999999999</v>
      </c>
      <c r="F24" s="522"/>
      <c r="G24" s="333">
        <f t="shared" si="0"/>
        <v>8840.6599999999889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291</v>
      </c>
      <c r="B25" s="330">
        <v>39</v>
      </c>
      <c r="C25" s="298">
        <v>46226</v>
      </c>
      <c r="D25" s="299" t="s">
        <v>292</v>
      </c>
      <c r="E25" s="522"/>
      <c r="F25" s="522">
        <v>2763.78</v>
      </c>
      <c r="G25" s="333">
        <f t="shared" ref="G20:G37" si="1">G26-E25+F25</f>
        <v>8973.7999999999884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46226</v>
      </c>
      <c r="D26" s="299" t="s">
        <v>992</v>
      </c>
      <c r="E26" s="522">
        <v>92.36</v>
      </c>
      <c r="F26" s="522"/>
      <c r="G26" s="333">
        <f t="shared" si="1"/>
        <v>6210.0199999999886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3</v>
      </c>
      <c r="C27" s="298">
        <v>46226</v>
      </c>
      <c r="D27" s="299" t="s">
        <v>983</v>
      </c>
      <c r="E27" s="522">
        <v>25</v>
      </c>
      <c r="F27" s="522"/>
      <c r="G27" s="333">
        <f t="shared" si="1"/>
        <v>6302.3799999999883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46226</v>
      </c>
      <c r="D28" s="299" t="s">
        <v>296</v>
      </c>
      <c r="E28" s="522">
        <v>49.15</v>
      </c>
      <c r="F28" s="522"/>
      <c r="G28" s="333">
        <f t="shared" si="1"/>
        <v>6327.3799999999883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46226</v>
      </c>
      <c r="D29" s="299" t="s">
        <v>993</v>
      </c>
      <c r="E29" s="522">
        <v>21.6</v>
      </c>
      <c r="F29" s="522"/>
      <c r="G29" s="333">
        <f t="shared" si="1"/>
        <v>6376.5299999999879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46225</v>
      </c>
      <c r="D30" s="299" t="s">
        <v>319</v>
      </c>
      <c r="E30" s="522">
        <v>21.28</v>
      </c>
      <c r="F30" s="522"/>
      <c r="G30" s="333">
        <f t="shared" si="1"/>
        <v>6398.1299999999883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46225</v>
      </c>
      <c r="D31" s="299" t="s">
        <v>358</v>
      </c>
      <c r="E31" s="522">
        <v>17.260000000000002</v>
      </c>
      <c r="F31" s="522"/>
      <c r="G31" s="333">
        <f t="shared" si="1"/>
        <v>6419.409999999988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40</v>
      </c>
      <c r="C32" s="298">
        <v>46225</v>
      </c>
      <c r="D32" s="299" t="s">
        <v>316</v>
      </c>
      <c r="E32" s="522"/>
      <c r="F32" s="522">
        <v>4292.68</v>
      </c>
      <c r="G32" s="333">
        <f t="shared" si="1"/>
        <v>6436.6699999999882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1</v>
      </c>
      <c r="C33" s="298">
        <v>46223</v>
      </c>
      <c r="D33" s="299" t="s">
        <v>306</v>
      </c>
      <c r="E33" s="522">
        <v>148.97999999999999</v>
      </c>
      <c r="F33" s="522"/>
      <c r="G33" s="333">
        <f t="shared" si="1"/>
        <v>2143.989999999988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46223</v>
      </c>
      <c r="D34" s="299" t="s">
        <v>323</v>
      </c>
      <c r="E34" s="522">
        <v>20.22</v>
      </c>
      <c r="F34" s="522"/>
      <c r="G34" s="333">
        <f t="shared" si="1"/>
        <v>2292.969999999988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46223</v>
      </c>
      <c r="D35" s="299" t="s">
        <v>988</v>
      </c>
      <c r="E35" s="522">
        <v>-313</v>
      </c>
      <c r="F35" s="522"/>
      <c r="G35" s="333">
        <f t="shared" si="1"/>
        <v>2313.1899999999878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46222</v>
      </c>
      <c r="D36" s="299" t="s">
        <v>310</v>
      </c>
      <c r="E36" s="522">
        <v>43.41</v>
      </c>
      <c r="F36" s="522"/>
      <c r="G36" s="333">
        <f t="shared" si="1"/>
        <v>2000.1899999999875</v>
      </c>
      <c r="H36" s="334"/>
      <c r="I36" s="335">
        <v>2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1</v>
      </c>
      <c r="C37" s="298">
        <v>46222</v>
      </c>
      <c r="D37" s="299" t="s">
        <v>329</v>
      </c>
      <c r="E37" s="522">
        <v>70.98</v>
      </c>
      <c r="F37" s="522"/>
      <c r="G37" s="333">
        <f t="shared" si="1"/>
        <v>2043.5999999999876</v>
      </c>
      <c r="H37" s="334"/>
      <c r="I37" s="335">
        <v>2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1</v>
      </c>
      <c r="C38" s="298">
        <v>46222</v>
      </c>
      <c r="D38" s="299" t="s">
        <v>306</v>
      </c>
      <c r="E38" s="522">
        <v>0.42</v>
      </c>
      <c r="F38" s="522"/>
      <c r="G38" s="333">
        <f t="shared" ref="G38:G162" si="2">G39-E38+F38</f>
        <v>2114.5799999999876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46222</v>
      </c>
      <c r="D39" s="299" t="s">
        <v>923</v>
      </c>
      <c r="E39" s="522">
        <v>7.46</v>
      </c>
      <c r="F39" s="522"/>
      <c r="G39" s="333">
        <f t="shared" si="2"/>
        <v>2114.9999999999877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46222</v>
      </c>
      <c r="D40" s="299" t="s">
        <v>987</v>
      </c>
      <c r="E40" s="522">
        <v>60</v>
      </c>
      <c r="F40" s="522"/>
      <c r="G40" s="333">
        <f t="shared" si="2"/>
        <v>2122.4599999999878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46221</v>
      </c>
      <c r="D41" s="299" t="s">
        <v>346</v>
      </c>
      <c r="E41" s="522">
        <v>11.77</v>
      </c>
      <c r="F41" s="522"/>
      <c r="G41" s="333">
        <f t="shared" si="2"/>
        <v>2182.4599999999878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46221</v>
      </c>
      <c r="D42" s="299" t="s">
        <v>308</v>
      </c>
      <c r="E42" s="522">
        <v>123.68</v>
      </c>
      <c r="F42" s="522"/>
      <c r="G42" s="333">
        <f t="shared" si="2"/>
        <v>2194.2299999999877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46221</v>
      </c>
      <c r="D43" s="299" t="s">
        <v>989</v>
      </c>
      <c r="E43" s="522">
        <v>27.37</v>
      </c>
      <c r="F43" s="522"/>
      <c r="G43" s="333">
        <f t="shared" si="2"/>
        <v>2317.9099999999876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46221</v>
      </c>
      <c r="D44" s="299" t="s">
        <v>989</v>
      </c>
      <c r="E44" s="522">
        <v>25.2</v>
      </c>
      <c r="F44" s="522"/>
      <c r="G44" s="333">
        <f t="shared" si="2"/>
        <v>2345.2799999999875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46221</v>
      </c>
      <c r="D45" s="299" t="s">
        <v>930</v>
      </c>
      <c r="E45" s="522">
        <v>13.84</v>
      </c>
      <c r="F45" s="522"/>
      <c r="G45" s="333">
        <f t="shared" si="2"/>
        <v>2370.4799999999873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21</v>
      </c>
      <c r="C46" s="298">
        <v>46220</v>
      </c>
      <c r="D46" s="299" t="s">
        <v>194</v>
      </c>
      <c r="E46" s="522">
        <v>81</v>
      </c>
      <c r="F46" s="522"/>
      <c r="G46" s="333">
        <f t="shared" si="2"/>
        <v>2384.3199999999874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43</v>
      </c>
      <c r="C47" s="298">
        <v>46220</v>
      </c>
      <c r="D47" s="299" t="s">
        <v>333</v>
      </c>
      <c r="E47" s="522">
        <v>22.35</v>
      </c>
      <c r="F47" s="522"/>
      <c r="G47" s="333">
        <f t="shared" si="2"/>
        <v>2465.3199999999874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42</v>
      </c>
      <c r="C48" s="298">
        <v>46220</v>
      </c>
      <c r="D48" s="299" t="s">
        <v>333</v>
      </c>
      <c r="E48" s="522">
        <v>29.8</v>
      </c>
      <c r="F48" s="522"/>
      <c r="G48" s="333">
        <f t="shared" si="2"/>
        <v>2487.6699999999873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17</v>
      </c>
      <c r="C49" s="298">
        <v>46220</v>
      </c>
      <c r="D49" s="299" t="s">
        <v>188</v>
      </c>
      <c r="E49" s="522">
        <v>42.65</v>
      </c>
      <c r="F49" s="522"/>
      <c r="G49" s="333">
        <f t="shared" si="2"/>
        <v>2517.4699999999875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23</v>
      </c>
      <c r="C50" s="298">
        <v>46220</v>
      </c>
      <c r="D50" s="299" t="s">
        <v>63</v>
      </c>
      <c r="E50" s="522">
        <v>529.46</v>
      </c>
      <c r="F50" s="522"/>
      <c r="G50" s="333">
        <f t="shared" si="2"/>
        <v>2560.1199999999876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11</v>
      </c>
      <c r="C51" s="298">
        <v>46219</v>
      </c>
      <c r="D51" s="299" t="s">
        <v>178</v>
      </c>
      <c r="E51" s="522">
        <v>256.64</v>
      </c>
      <c r="F51" s="522"/>
      <c r="G51" s="333">
        <f t="shared" si="2"/>
        <v>3089.5799999999876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5</v>
      </c>
      <c r="C52" s="298">
        <v>46219</v>
      </c>
      <c r="D52" s="299" t="s">
        <v>340</v>
      </c>
      <c r="E52" s="522">
        <v>21.3</v>
      </c>
      <c r="F52" s="522"/>
      <c r="G52" s="333">
        <f t="shared" si="2"/>
        <v>3346.2199999999875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291</v>
      </c>
      <c r="B53" s="330">
        <v>38</v>
      </c>
      <c r="C53" s="298">
        <v>46218</v>
      </c>
      <c r="D53" s="299" t="s">
        <v>293</v>
      </c>
      <c r="E53" s="522"/>
      <c r="F53" s="522">
        <v>4720.84</v>
      </c>
      <c r="G53" s="333">
        <f t="shared" si="2"/>
        <v>3367.5199999999877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46218</v>
      </c>
      <c r="D54" s="299" t="s">
        <v>985</v>
      </c>
      <c r="E54" s="522">
        <v>429.82</v>
      </c>
      <c r="F54" s="522"/>
      <c r="G54" s="333">
        <f t="shared" si="2"/>
        <v>-1353.3200000000122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46218</v>
      </c>
      <c r="D55" s="299" t="s">
        <v>981</v>
      </c>
      <c r="E55" s="522">
        <v>80.319999999999993</v>
      </c>
      <c r="F55" s="522"/>
      <c r="G55" s="333">
        <f t="shared" si="2"/>
        <v>-923.50000000001228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/>
      <c r="B56" s="330"/>
      <c r="C56" s="298">
        <v>46217</v>
      </c>
      <c r="D56" s="299" t="s">
        <v>986</v>
      </c>
      <c r="E56" s="522">
        <v>174.61</v>
      </c>
      <c r="F56" s="522"/>
      <c r="G56" s="333">
        <f t="shared" si="2"/>
        <v>-843.18000000001223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46216</v>
      </c>
      <c r="D57" s="299" t="s">
        <v>312</v>
      </c>
      <c r="E57" s="522">
        <v>51.94</v>
      </c>
      <c r="F57" s="522"/>
      <c r="G57" s="333">
        <f t="shared" si="2"/>
        <v>-668.57000000001221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46216</v>
      </c>
      <c r="D58" s="299" t="s">
        <v>984</v>
      </c>
      <c r="E58" s="522">
        <v>43.13</v>
      </c>
      <c r="F58" s="522"/>
      <c r="G58" s="333">
        <f t="shared" si="2"/>
        <v>-616.63000000001227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19</v>
      </c>
      <c r="C59" s="298">
        <v>46216</v>
      </c>
      <c r="D59" s="299" t="s">
        <v>191</v>
      </c>
      <c r="E59" s="522">
        <v>200</v>
      </c>
      <c r="F59" s="522"/>
      <c r="G59" s="333">
        <f t="shared" si="2"/>
        <v>-573.50000000001228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15</v>
      </c>
      <c r="C60" s="298">
        <v>46216</v>
      </c>
      <c r="D60" s="299" t="s">
        <v>185</v>
      </c>
      <c r="E60" s="522">
        <v>64.05</v>
      </c>
      <c r="F60" s="522"/>
      <c r="G60" s="333">
        <f t="shared" si="2"/>
        <v>-373.50000000001222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335</v>
      </c>
      <c r="B61" s="330" t="s">
        <v>335</v>
      </c>
      <c r="C61" s="298">
        <v>46216</v>
      </c>
      <c r="D61" s="299" t="s">
        <v>336</v>
      </c>
      <c r="E61" s="522">
        <v>63.44</v>
      </c>
      <c r="F61" s="522"/>
      <c r="G61" s="333">
        <f t="shared" si="2"/>
        <v>-309.45000000001221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46215</v>
      </c>
      <c r="D62" s="299" t="s">
        <v>310</v>
      </c>
      <c r="E62" s="522">
        <v>34.85</v>
      </c>
      <c r="F62" s="522"/>
      <c r="G62" s="333">
        <f t="shared" si="2"/>
        <v>-246.01000000001218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46215</v>
      </c>
      <c r="D63" s="299" t="s">
        <v>982</v>
      </c>
      <c r="E63" s="522">
        <v>29.2</v>
      </c>
      <c r="F63" s="522"/>
      <c r="G63" s="333">
        <f t="shared" si="2"/>
        <v>-211.16000000001219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46215</v>
      </c>
      <c r="D64" s="299" t="s">
        <v>980</v>
      </c>
      <c r="E64" s="522">
        <v>81.75</v>
      </c>
      <c r="F64" s="522"/>
      <c r="G64" s="333">
        <f t="shared" si="2"/>
        <v>-181.9600000000122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46215</v>
      </c>
      <c r="D65" s="299" t="s">
        <v>980</v>
      </c>
      <c r="E65" s="522">
        <v>81.75</v>
      </c>
      <c r="F65" s="522"/>
      <c r="G65" s="333">
        <f t="shared" si="2"/>
        <v>-100.21000000001222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3</v>
      </c>
      <c r="C66" s="298">
        <v>46214</v>
      </c>
      <c r="D66" s="299" t="s">
        <v>983</v>
      </c>
      <c r="E66" s="522">
        <v>25</v>
      </c>
      <c r="F66" s="522"/>
      <c r="G66" s="333">
        <f t="shared" si="2"/>
        <v>-18.460000000012215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46214</v>
      </c>
      <c r="D67" s="299" t="s">
        <v>352</v>
      </c>
      <c r="E67" s="522">
        <v>21.29</v>
      </c>
      <c r="F67" s="522"/>
      <c r="G67" s="333">
        <f t="shared" si="2"/>
        <v>6.5399999999877849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46214</v>
      </c>
      <c r="D68" s="299" t="s">
        <v>308</v>
      </c>
      <c r="E68" s="522">
        <v>54.48</v>
      </c>
      <c r="F68" s="522"/>
      <c r="G68" s="333">
        <f t="shared" si="2"/>
        <v>27.829999999987784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46214</v>
      </c>
      <c r="D69" s="299" t="s">
        <v>308</v>
      </c>
      <c r="E69" s="522">
        <v>54.49</v>
      </c>
      <c r="F69" s="522"/>
      <c r="G69" s="333">
        <f t="shared" si="2"/>
        <v>82.309999999987781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46214</v>
      </c>
      <c r="D70" s="299" t="s">
        <v>311</v>
      </c>
      <c r="E70" s="522">
        <v>167.26</v>
      </c>
      <c r="F70" s="522"/>
      <c r="G70" s="333">
        <f t="shared" si="2"/>
        <v>136.79999999998779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46214</v>
      </c>
      <c r="D71" s="299" t="s">
        <v>329</v>
      </c>
      <c r="E71" s="522">
        <v>81.73</v>
      </c>
      <c r="F71" s="522"/>
      <c r="G71" s="333">
        <f t="shared" si="2"/>
        <v>304.05999999998778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46213</v>
      </c>
      <c r="D72" s="299" t="s">
        <v>885</v>
      </c>
      <c r="E72" s="522">
        <v>120</v>
      </c>
      <c r="F72" s="522"/>
      <c r="G72" s="333">
        <f t="shared" si="2"/>
        <v>385.7899999999878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46213</v>
      </c>
      <c r="D73" s="299" t="s">
        <v>907</v>
      </c>
      <c r="E73" s="522">
        <v>-0.06</v>
      </c>
      <c r="F73" s="522"/>
      <c r="G73" s="333">
        <f t="shared" si="2"/>
        <v>505.7899999999878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46213</v>
      </c>
      <c r="D74" s="299" t="s">
        <v>979</v>
      </c>
      <c r="E74" s="522">
        <v>5.31</v>
      </c>
      <c r="F74" s="522"/>
      <c r="G74" s="333">
        <f t="shared" si="2"/>
        <v>505.7299999999878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46213</v>
      </c>
      <c r="D75" s="299" t="s">
        <v>300</v>
      </c>
      <c r="E75" s="522">
        <v>25.52</v>
      </c>
      <c r="F75" s="522"/>
      <c r="G75" s="333">
        <f t="shared" si="2"/>
        <v>511.0399999999878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46213</v>
      </c>
      <c r="D76" s="299" t="s">
        <v>831</v>
      </c>
      <c r="E76" s="522">
        <v>13.03</v>
      </c>
      <c r="F76" s="522"/>
      <c r="G76" s="333">
        <f t="shared" si="2"/>
        <v>536.55999999998778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46213</v>
      </c>
      <c r="D77" s="299" t="s">
        <v>371</v>
      </c>
      <c r="E77" s="522">
        <v>9.4600000000000009</v>
      </c>
      <c r="F77" s="522"/>
      <c r="G77" s="333">
        <f t="shared" si="2"/>
        <v>549.58999999998775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46212</v>
      </c>
      <c r="D78" s="299" t="s">
        <v>981</v>
      </c>
      <c r="E78" s="522">
        <v>50.73</v>
      </c>
      <c r="F78" s="522"/>
      <c r="G78" s="333">
        <f t="shared" si="2"/>
        <v>559.04999999998779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46212</v>
      </c>
      <c r="D79" s="299" t="s">
        <v>854</v>
      </c>
      <c r="E79" s="522">
        <v>10.68</v>
      </c>
      <c r="F79" s="522"/>
      <c r="G79" s="333">
        <f t="shared" si="2"/>
        <v>609.77999999998781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46212</v>
      </c>
      <c r="D80" s="299" t="s">
        <v>977</v>
      </c>
      <c r="E80" s="522">
        <v>33.29</v>
      </c>
      <c r="F80" s="522"/>
      <c r="G80" s="333">
        <f t="shared" si="2"/>
        <v>620.45999999998776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46212</v>
      </c>
      <c r="D81" s="299" t="s">
        <v>978</v>
      </c>
      <c r="E81" s="522">
        <v>41.79</v>
      </c>
      <c r="F81" s="522"/>
      <c r="G81" s="333">
        <f t="shared" si="2"/>
        <v>653.74999999998772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335</v>
      </c>
      <c r="B82" s="330" t="s">
        <v>335</v>
      </c>
      <c r="C82" s="298">
        <v>46212</v>
      </c>
      <c r="D82" s="299" t="s">
        <v>460</v>
      </c>
      <c r="E82" s="522"/>
      <c r="F82" s="522">
        <v>620</v>
      </c>
      <c r="G82" s="333">
        <f t="shared" si="2"/>
        <v>695.53999999998769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291</v>
      </c>
      <c r="B83" s="330">
        <v>41</v>
      </c>
      <c r="C83" s="298">
        <v>46212</v>
      </c>
      <c r="D83" s="299" t="s">
        <v>974</v>
      </c>
      <c r="E83" s="522"/>
      <c r="F83" s="522">
        <v>800</v>
      </c>
      <c r="G83" s="333">
        <f t="shared" si="2"/>
        <v>75.539999999987685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39</v>
      </c>
      <c r="C84" s="298">
        <v>46212</v>
      </c>
      <c r="D84" s="299" t="s">
        <v>292</v>
      </c>
      <c r="E84" s="522"/>
      <c r="F84" s="522">
        <v>2763.78</v>
      </c>
      <c r="G84" s="333">
        <f t="shared" si="2"/>
        <v>-724.46000000001231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46211</v>
      </c>
      <c r="D85" s="299" t="s">
        <v>390</v>
      </c>
      <c r="E85" s="522">
        <v>7.73</v>
      </c>
      <c r="F85" s="522"/>
      <c r="G85" s="333">
        <f t="shared" si="2"/>
        <v>-3488.2400000000125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46211</v>
      </c>
      <c r="D86" s="299" t="s">
        <v>904</v>
      </c>
      <c r="E86" s="522">
        <v>3.5</v>
      </c>
      <c r="F86" s="522"/>
      <c r="G86" s="333">
        <f t="shared" si="2"/>
        <v>-3480.5100000000125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4</v>
      </c>
      <c r="C87" s="298">
        <v>46211</v>
      </c>
      <c r="D87" s="299" t="s">
        <v>904</v>
      </c>
      <c r="E87" s="522">
        <v>75.75</v>
      </c>
      <c r="F87" s="522"/>
      <c r="G87" s="333">
        <f t="shared" si="2"/>
        <v>-3477.0100000000125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46211</v>
      </c>
      <c r="D88" s="299" t="s">
        <v>309</v>
      </c>
      <c r="E88" s="522">
        <v>4.1900000000000004</v>
      </c>
      <c r="F88" s="522"/>
      <c r="G88" s="333">
        <f t="shared" si="2"/>
        <v>-3401.2600000000125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46211</v>
      </c>
      <c r="D89" s="299" t="s">
        <v>306</v>
      </c>
      <c r="E89" s="522">
        <v>145.94999999999999</v>
      </c>
      <c r="F89" s="522"/>
      <c r="G89" s="333">
        <f t="shared" si="2"/>
        <v>-3397.0700000000124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4</v>
      </c>
      <c r="C90" s="298">
        <v>46211</v>
      </c>
      <c r="D90" s="299" t="s">
        <v>296</v>
      </c>
      <c r="E90" s="522">
        <v>63.09</v>
      </c>
      <c r="F90" s="522"/>
      <c r="G90" s="333">
        <f t="shared" si="2"/>
        <v>-3251.1200000000126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8</v>
      </c>
      <c r="C91" s="298">
        <v>46211</v>
      </c>
      <c r="D91" s="299" t="s">
        <v>296</v>
      </c>
      <c r="E91" s="522">
        <v>17.739999999999998</v>
      </c>
      <c r="F91" s="522"/>
      <c r="G91" s="333">
        <f t="shared" si="2"/>
        <v>-3188.0300000000125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46211</v>
      </c>
      <c r="D92" s="299" t="s">
        <v>306</v>
      </c>
      <c r="E92" s="522">
        <v>155.91999999999999</v>
      </c>
      <c r="F92" s="522"/>
      <c r="G92" s="333">
        <f t="shared" si="2"/>
        <v>-3170.2900000000127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46211</v>
      </c>
      <c r="D93" s="299" t="s">
        <v>976</v>
      </c>
      <c r="E93" s="522">
        <v>31.58</v>
      </c>
      <c r="F93" s="522"/>
      <c r="G93" s="333">
        <f t="shared" si="2"/>
        <v>-3014.3700000000126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46211</v>
      </c>
      <c r="D94" s="299" t="s">
        <v>455</v>
      </c>
      <c r="E94" s="522">
        <v>23.31</v>
      </c>
      <c r="F94" s="522"/>
      <c r="G94" s="333">
        <f t="shared" si="2"/>
        <v>-2982.7900000000127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46211</v>
      </c>
      <c r="D95" s="299" t="s">
        <v>442</v>
      </c>
      <c r="E95" s="522">
        <v>16</v>
      </c>
      <c r="F95" s="522"/>
      <c r="G95" s="333">
        <f t="shared" si="2"/>
        <v>-2959.4800000000128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46210</v>
      </c>
      <c r="D96" s="299" t="s">
        <v>310</v>
      </c>
      <c r="E96" s="522">
        <v>39.11</v>
      </c>
      <c r="F96" s="522"/>
      <c r="G96" s="333">
        <f t="shared" si="2"/>
        <v>-2943.4800000000128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9</v>
      </c>
      <c r="C97" s="298">
        <v>46210</v>
      </c>
      <c r="D97" s="299" t="s">
        <v>58</v>
      </c>
      <c r="E97" s="522">
        <v>1231.68</v>
      </c>
      <c r="F97" s="522"/>
      <c r="G97" s="333">
        <f t="shared" si="2"/>
        <v>-2904.3700000000126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335</v>
      </c>
      <c r="B98" s="330" t="s">
        <v>335</v>
      </c>
      <c r="C98" s="298">
        <v>46210</v>
      </c>
      <c r="D98" s="299" t="s">
        <v>447</v>
      </c>
      <c r="E98" s="522">
        <v>53.37</v>
      </c>
      <c r="F98" s="522"/>
      <c r="G98" s="333">
        <f t="shared" si="2"/>
        <v>-1672.6900000000126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13</v>
      </c>
      <c r="C99" s="298">
        <v>46209</v>
      </c>
      <c r="D99" s="299" t="s">
        <v>902</v>
      </c>
      <c r="E99" s="522">
        <v>218.33</v>
      </c>
      <c r="F99" s="522"/>
      <c r="G99" s="333">
        <f t="shared" si="2"/>
        <v>-1619.3200000000127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/>
      <c r="B100" s="330"/>
      <c r="C100" s="298">
        <v>46209</v>
      </c>
      <c r="D100" s="299" t="s">
        <v>959</v>
      </c>
      <c r="E100" s="522">
        <v>1182.68</v>
      </c>
      <c r="F100" s="522"/>
      <c r="G100" s="333">
        <f t="shared" si="2"/>
        <v>-1400.9900000000127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3</v>
      </c>
      <c r="C101" s="298">
        <v>46209</v>
      </c>
      <c r="D101" s="299" t="s">
        <v>309</v>
      </c>
      <c r="E101" s="522">
        <v>6.19</v>
      </c>
      <c r="F101" s="522"/>
      <c r="G101" s="333">
        <f t="shared" si="2"/>
        <v>-218.31000000001259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46209</v>
      </c>
      <c r="D102" s="299" t="s">
        <v>969</v>
      </c>
      <c r="E102" s="522">
        <v>9.7200000000000006</v>
      </c>
      <c r="F102" s="522"/>
      <c r="G102" s="333">
        <f t="shared" si="2"/>
        <v>-212.1200000000126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46209</v>
      </c>
      <c r="D103" s="299" t="s">
        <v>353</v>
      </c>
      <c r="E103" s="522">
        <v>21.99</v>
      </c>
      <c r="F103" s="522"/>
      <c r="G103" s="333">
        <f t="shared" si="2"/>
        <v>-202.4000000000126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46209</v>
      </c>
      <c r="D104" s="299" t="s">
        <v>296</v>
      </c>
      <c r="E104" s="522">
        <v>10.02</v>
      </c>
      <c r="F104" s="522"/>
      <c r="G104" s="333">
        <f t="shared" si="2"/>
        <v>-180.41000000001259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46209</v>
      </c>
      <c r="D105" s="299" t="s">
        <v>296</v>
      </c>
      <c r="E105" s="522">
        <v>55.19</v>
      </c>
      <c r="F105" s="522"/>
      <c r="G105" s="333">
        <f t="shared" si="2"/>
        <v>-170.39000000001258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14</v>
      </c>
      <c r="C106" s="298">
        <v>46209</v>
      </c>
      <c r="D106" s="299" t="s">
        <v>958</v>
      </c>
      <c r="E106" s="522">
        <v>66.67</v>
      </c>
      <c r="F106" s="522"/>
      <c r="G106" s="333">
        <f t="shared" si="2"/>
        <v>-115.20000000001258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14</v>
      </c>
      <c r="C107" s="298">
        <v>46209</v>
      </c>
      <c r="D107" s="299" t="s">
        <v>367</v>
      </c>
      <c r="E107" s="522">
        <v>70.25</v>
      </c>
      <c r="F107" s="522"/>
      <c r="G107" s="333">
        <f t="shared" si="2"/>
        <v>-48.530000000012578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4</v>
      </c>
      <c r="C108" s="298">
        <v>46209</v>
      </c>
      <c r="D108" s="299" t="s">
        <v>334</v>
      </c>
      <c r="E108" s="522">
        <v>36.090000000000003</v>
      </c>
      <c r="F108" s="522"/>
      <c r="G108" s="333">
        <f t="shared" si="2"/>
        <v>21.719999999987422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46209</v>
      </c>
      <c r="D109" s="299" t="s">
        <v>301</v>
      </c>
      <c r="E109" s="522">
        <v>16.05</v>
      </c>
      <c r="F109" s="522"/>
      <c r="G109" s="333">
        <f t="shared" si="2"/>
        <v>57.809999999987426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46208</v>
      </c>
      <c r="D110" s="299" t="s">
        <v>960</v>
      </c>
      <c r="E110" s="522">
        <v>23.03</v>
      </c>
      <c r="F110" s="522"/>
      <c r="G110" s="333">
        <f t="shared" si="2"/>
        <v>73.859999999987423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46208</v>
      </c>
      <c r="D111" s="299" t="s">
        <v>371</v>
      </c>
      <c r="E111" s="522">
        <v>15.11</v>
      </c>
      <c r="F111" s="522"/>
      <c r="G111" s="333">
        <f t="shared" si="2"/>
        <v>96.889999999987424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46207</v>
      </c>
      <c r="D112" s="299" t="s">
        <v>950</v>
      </c>
      <c r="E112" s="522">
        <v>47.95</v>
      </c>
      <c r="F112" s="522"/>
      <c r="G112" s="333">
        <f t="shared" si="2"/>
        <v>111.99999999998742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3</v>
      </c>
      <c r="C113" s="298">
        <v>46207</v>
      </c>
      <c r="D113" s="299" t="s">
        <v>951</v>
      </c>
      <c r="E113" s="522">
        <v>8.75</v>
      </c>
      <c r="F113" s="522"/>
      <c r="G113" s="333">
        <f t="shared" si="2"/>
        <v>159.94999999998743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17</v>
      </c>
      <c r="C114" s="298">
        <v>46207</v>
      </c>
      <c r="D114" s="299" t="s">
        <v>370</v>
      </c>
      <c r="E114" s="522">
        <v>99</v>
      </c>
      <c r="F114" s="522"/>
      <c r="G114" s="333">
        <f t="shared" si="2"/>
        <v>168.69999999998743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46206</v>
      </c>
      <c r="D115" s="299" t="s">
        <v>950</v>
      </c>
      <c r="E115" s="522">
        <v>85.56</v>
      </c>
      <c r="F115" s="522"/>
      <c r="G115" s="333">
        <f t="shared" si="2"/>
        <v>267.69999999998743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46206</v>
      </c>
      <c r="D116" s="299" t="s">
        <v>952</v>
      </c>
      <c r="E116" s="522">
        <v>25.07</v>
      </c>
      <c r="F116" s="522"/>
      <c r="G116" s="333">
        <f t="shared" si="2"/>
        <v>353.25999999998743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22</v>
      </c>
      <c r="C117" s="298">
        <v>46206</v>
      </c>
      <c r="D117" s="299" t="s">
        <v>953</v>
      </c>
      <c r="E117" s="522">
        <v>12.77</v>
      </c>
      <c r="F117" s="522"/>
      <c r="G117" s="333">
        <f t="shared" si="2"/>
        <v>378.32999999998742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46206</v>
      </c>
      <c r="D118" s="299" t="s">
        <v>963</v>
      </c>
      <c r="E118" s="522">
        <v>50</v>
      </c>
      <c r="F118" s="522"/>
      <c r="G118" s="333">
        <f t="shared" si="2"/>
        <v>391.0999999999874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46206</v>
      </c>
      <c r="D119" s="299" t="s">
        <v>964</v>
      </c>
      <c r="E119" s="522">
        <v>70</v>
      </c>
      <c r="F119" s="522"/>
      <c r="G119" s="333">
        <f t="shared" si="2"/>
        <v>441.0999999999874</v>
      </c>
      <c r="H119" s="334" t="s">
        <v>298</v>
      </c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46206</v>
      </c>
      <c r="D120" s="299" t="s">
        <v>965</v>
      </c>
      <c r="E120" s="522">
        <v>64</v>
      </c>
      <c r="F120" s="522"/>
      <c r="G120" s="333">
        <f t="shared" si="2"/>
        <v>511.0999999999874</v>
      </c>
      <c r="H120" s="334" t="s">
        <v>298</v>
      </c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46206</v>
      </c>
      <c r="D121" s="299" t="s">
        <v>962</v>
      </c>
      <c r="E121" s="522">
        <v>286.49</v>
      </c>
      <c r="F121" s="522"/>
      <c r="G121" s="333">
        <f t="shared" si="2"/>
        <v>575.0999999999874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46206</v>
      </c>
      <c r="D122" s="299" t="s">
        <v>954</v>
      </c>
      <c r="E122" s="522">
        <v>36</v>
      </c>
      <c r="F122" s="522"/>
      <c r="G122" s="333">
        <f t="shared" si="2"/>
        <v>861.58999999998741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46205</v>
      </c>
      <c r="D123" s="299" t="s">
        <v>956</v>
      </c>
      <c r="E123" s="522">
        <v>-200</v>
      </c>
      <c r="F123" s="522"/>
      <c r="G123" s="333">
        <f t="shared" si="2"/>
        <v>897.58999999998741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46205</v>
      </c>
      <c r="D124" s="299" t="s">
        <v>956</v>
      </c>
      <c r="E124" s="522">
        <v>-4</v>
      </c>
      <c r="F124" s="522"/>
      <c r="G124" s="333">
        <f t="shared" si="2"/>
        <v>697.58999999998741</v>
      </c>
      <c r="H124" s="334" t="s">
        <v>298</v>
      </c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46205</v>
      </c>
      <c r="D125" s="299" t="s">
        <v>956</v>
      </c>
      <c r="E125" s="522">
        <v>204</v>
      </c>
      <c r="F125" s="522"/>
      <c r="G125" s="333">
        <f t="shared" si="2"/>
        <v>693.58999999998741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46205</v>
      </c>
      <c r="D126" s="299" t="s">
        <v>966</v>
      </c>
      <c r="E126" s="522">
        <v>20</v>
      </c>
      <c r="F126" s="522"/>
      <c r="G126" s="333">
        <f t="shared" si="2"/>
        <v>897.58999999998741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46205</v>
      </c>
      <c r="D127" s="299" t="s">
        <v>967</v>
      </c>
      <c r="E127" s="522">
        <v>70</v>
      </c>
      <c r="F127" s="522">
        <v>70</v>
      </c>
      <c r="G127" s="333">
        <f t="shared" si="2"/>
        <v>917.58999999998741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/>
      <c r="B128" s="330"/>
      <c r="C128" s="298">
        <v>46205</v>
      </c>
      <c r="D128" s="299" t="s">
        <v>968</v>
      </c>
      <c r="E128" s="522">
        <v>783</v>
      </c>
      <c r="F128" s="522"/>
      <c r="G128" s="333">
        <f t="shared" si="2"/>
        <v>917.58999999998741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22</v>
      </c>
      <c r="C129" s="298">
        <v>46205</v>
      </c>
      <c r="D129" s="299" t="s">
        <v>375</v>
      </c>
      <c r="E129" s="522">
        <v>6.37</v>
      </c>
      <c r="F129" s="522"/>
      <c r="G129" s="333">
        <f t="shared" si="2"/>
        <v>1700.5899999999874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46205</v>
      </c>
      <c r="D130" s="299" t="s">
        <v>961</v>
      </c>
      <c r="E130" s="522">
        <v>21</v>
      </c>
      <c r="F130" s="522"/>
      <c r="G130" s="333">
        <f t="shared" si="2"/>
        <v>1706.9599999999873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284</v>
      </c>
      <c r="B131" s="330">
        <v>36</v>
      </c>
      <c r="C131" s="298">
        <v>46205</v>
      </c>
      <c r="D131" s="299" t="s">
        <v>374</v>
      </c>
      <c r="E131" s="522">
        <v>50</v>
      </c>
      <c r="F131" s="522"/>
      <c r="G131" s="333">
        <f t="shared" si="2"/>
        <v>1727.9599999999873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46205</v>
      </c>
      <c r="D132" s="299" t="s">
        <v>319</v>
      </c>
      <c r="E132" s="522">
        <v>53.8</v>
      </c>
      <c r="F132" s="522"/>
      <c r="G132" s="333">
        <f t="shared" si="2"/>
        <v>1777.9599999999873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46204</v>
      </c>
      <c r="D133" s="299" t="s">
        <v>309</v>
      </c>
      <c r="E133" s="522">
        <v>4.1900000000000004</v>
      </c>
      <c r="F133" s="522"/>
      <c r="G133" s="333">
        <f t="shared" si="2"/>
        <v>1831.7599999999873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46204</v>
      </c>
      <c r="D134" s="299" t="s">
        <v>311</v>
      </c>
      <c r="E134" s="522">
        <v>169.54</v>
      </c>
      <c r="F134" s="522"/>
      <c r="G134" s="333">
        <f t="shared" si="2"/>
        <v>1835.9499999999873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46204</v>
      </c>
      <c r="D135" s="299" t="s">
        <v>955</v>
      </c>
      <c r="E135" s="522">
        <v>64.2</v>
      </c>
      <c r="F135" s="522"/>
      <c r="G135" s="333">
        <f t="shared" si="2"/>
        <v>2005.4899999999873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46204</v>
      </c>
      <c r="D136" s="299" t="s">
        <v>319</v>
      </c>
      <c r="E136" s="522">
        <v>150.86000000000001</v>
      </c>
      <c r="F136" s="522"/>
      <c r="G136" s="333">
        <f t="shared" si="2"/>
        <v>2069.6899999999873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46204</v>
      </c>
      <c r="D137" s="299" t="s">
        <v>455</v>
      </c>
      <c r="E137" s="522">
        <v>10.41</v>
      </c>
      <c r="F137" s="522"/>
      <c r="G137" s="333">
        <f t="shared" si="2"/>
        <v>2220.5499999999874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46204</v>
      </c>
      <c r="D138" s="299" t="s">
        <v>306</v>
      </c>
      <c r="E138" s="522">
        <v>98.37</v>
      </c>
      <c r="F138" s="522"/>
      <c r="G138" s="333">
        <f t="shared" si="2"/>
        <v>2230.9599999999873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46204</v>
      </c>
      <c r="D139" s="299" t="s">
        <v>397</v>
      </c>
      <c r="E139" s="522">
        <v>54.76</v>
      </c>
      <c r="F139" s="522"/>
      <c r="G139" s="333">
        <f t="shared" si="2"/>
        <v>2329.3299999999872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284</v>
      </c>
      <c r="B140" s="330">
        <v>37</v>
      </c>
      <c r="C140" s="298">
        <v>46203</v>
      </c>
      <c r="D140" s="299" t="s">
        <v>970</v>
      </c>
      <c r="E140" s="522">
        <v>6487.16</v>
      </c>
      <c r="F140" s="522"/>
      <c r="G140" s="333">
        <f t="shared" si="2"/>
        <v>2384.0899999999874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25</v>
      </c>
      <c r="C141" s="298">
        <v>46203</v>
      </c>
      <c r="D141" s="298" t="s">
        <v>204</v>
      </c>
      <c r="E141" s="331">
        <v>350</v>
      </c>
      <c r="F141" s="522"/>
      <c r="G141" s="333">
        <f t="shared" si="2"/>
        <v>8871.2499999999873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286</v>
      </c>
      <c r="B142" s="330">
        <v>26</v>
      </c>
      <c r="C142" s="298">
        <v>46203</v>
      </c>
      <c r="D142" s="298" t="s">
        <v>205</v>
      </c>
      <c r="E142" s="331">
        <v>320</v>
      </c>
      <c r="F142" s="522"/>
      <c r="G142" s="333">
        <f t="shared" si="2"/>
        <v>9221.2499999999873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286</v>
      </c>
      <c r="B143" s="330">
        <v>27</v>
      </c>
      <c r="C143" s="298">
        <v>46203</v>
      </c>
      <c r="D143" s="298" t="s">
        <v>206</v>
      </c>
      <c r="E143" s="331">
        <v>25</v>
      </c>
      <c r="F143" s="522"/>
      <c r="G143" s="333">
        <f t="shared" si="2"/>
        <v>9541.2499999999873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286</v>
      </c>
      <c r="B144" s="330">
        <v>28</v>
      </c>
      <c r="C144" s="298">
        <v>46203</v>
      </c>
      <c r="D144" s="298" t="s">
        <v>207</v>
      </c>
      <c r="E144" s="331">
        <v>25</v>
      </c>
      <c r="F144" s="522"/>
      <c r="G144" s="333">
        <f t="shared" si="2"/>
        <v>9566.2499999999873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286</v>
      </c>
      <c r="B145" s="330">
        <v>29</v>
      </c>
      <c r="C145" s="298">
        <v>46203</v>
      </c>
      <c r="D145" s="298" t="s">
        <v>208</v>
      </c>
      <c r="E145" s="331">
        <v>45</v>
      </c>
      <c r="F145" s="522"/>
      <c r="G145" s="333">
        <f t="shared" si="2"/>
        <v>9591.2499999999873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286</v>
      </c>
      <c r="B146" s="330">
        <v>30</v>
      </c>
      <c r="C146" s="298">
        <v>46203</v>
      </c>
      <c r="D146" s="298" t="s">
        <v>209</v>
      </c>
      <c r="E146" s="331">
        <v>400</v>
      </c>
      <c r="F146" s="522"/>
      <c r="G146" s="333">
        <f t="shared" si="2"/>
        <v>9636.2499999999873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286</v>
      </c>
      <c r="B147" s="330">
        <v>31</v>
      </c>
      <c r="C147" s="298">
        <v>46203</v>
      </c>
      <c r="D147" s="298" t="s">
        <v>210</v>
      </c>
      <c r="E147" s="331">
        <v>375</v>
      </c>
      <c r="F147" s="522"/>
      <c r="G147" s="333">
        <f t="shared" si="2"/>
        <v>10036.249999999987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286</v>
      </c>
      <c r="B148" s="330">
        <v>32</v>
      </c>
      <c r="C148" s="298">
        <v>46203</v>
      </c>
      <c r="D148" s="298" t="s">
        <v>211</v>
      </c>
      <c r="E148" s="331">
        <v>100</v>
      </c>
      <c r="F148" s="522"/>
      <c r="G148" s="333">
        <f t="shared" si="2"/>
        <v>10411.249999999987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286</v>
      </c>
      <c r="B149" s="330">
        <v>33</v>
      </c>
      <c r="C149" s="298">
        <v>46203</v>
      </c>
      <c r="D149" s="298" t="s">
        <v>212</v>
      </c>
      <c r="E149" s="331">
        <v>85</v>
      </c>
      <c r="F149" s="522"/>
      <c r="G149" s="333">
        <f t="shared" si="2"/>
        <v>10511.249999999987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286</v>
      </c>
      <c r="B150" s="330">
        <v>34</v>
      </c>
      <c r="C150" s="298">
        <v>46203</v>
      </c>
      <c r="D150" s="298" t="s">
        <v>213</v>
      </c>
      <c r="E150" s="331">
        <v>230</v>
      </c>
      <c r="F150" s="522"/>
      <c r="G150" s="333">
        <f t="shared" si="2"/>
        <v>10596.249999999987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286</v>
      </c>
      <c r="B151" s="330">
        <v>35</v>
      </c>
      <c r="C151" s="298">
        <v>46203</v>
      </c>
      <c r="D151" s="298" t="s">
        <v>214</v>
      </c>
      <c r="E151" s="331">
        <v>45</v>
      </c>
      <c r="F151" s="522"/>
      <c r="G151" s="333">
        <f t="shared" si="2"/>
        <v>10826.249999999987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10</v>
      </c>
      <c r="C152" s="298">
        <v>46203</v>
      </c>
      <c r="D152" s="298" t="s">
        <v>176</v>
      </c>
      <c r="E152" s="522">
        <v>17.899999999999999</v>
      </c>
      <c r="F152" s="522"/>
      <c r="G152" s="333">
        <f t="shared" si="2"/>
        <v>10871.249999999987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46203</v>
      </c>
      <c r="D153" s="299" t="s">
        <v>423</v>
      </c>
      <c r="E153" s="522">
        <v>185.64</v>
      </c>
      <c r="F153" s="522">
        <v>185.64</v>
      </c>
      <c r="G153" s="333">
        <f t="shared" si="2"/>
        <v>10889.149999999987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46203</v>
      </c>
      <c r="D154" s="299" t="s">
        <v>947</v>
      </c>
      <c r="E154" s="522">
        <v>-20</v>
      </c>
      <c r="F154" s="522"/>
      <c r="G154" s="333">
        <f t="shared" si="2"/>
        <v>10889.149999999987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46202</v>
      </c>
      <c r="D155" s="299" t="s">
        <v>948</v>
      </c>
      <c r="E155" s="522">
        <v>580</v>
      </c>
      <c r="F155" s="522">
        <v>580</v>
      </c>
      <c r="G155" s="333">
        <f t="shared" si="2"/>
        <v>10869.149999999987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291</v>
      </c>
      <c r="B156" s="330">
        <v>38</v>
      </c>
      <c r="C156" s="298">
        <v>46202</v>
      </c>
      <c r="D156" s="299" t="s">
        <v>293</v>
      </c>
      <c r="E156" s="522"/>
      <c r="F156" s="522">
        <v>4720.8599999999997</v>
      </c>
      <c r="G156" s="333">
        <f t="shared" si="2"/>
        <v>10869.149999999987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46202</v>
      </c>
      <c r="D157" s="299" t="s">
        <v>942</v>
      </c>
      <c r="E157" s="522">
        <v>180</v>
      </c>
      <c r="F157" s="522">
        <v>180</v>
      </c>
      <c r="G157" s="333">
        <f t="shared" si="2"/>
        <v>6148.2899999999863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20</v>
      </c>
      <c r="C158" s="298">
        <v>46202</v>
      </c>
      <c r="D158" s="299" t="s">
        <v>193</v>
      </c>
      <c r="E158" s="522">
        <v>600</v>
      </c>
      <c r="F158" s="522"/>
      <c r="G158" s="333">
        <f t="shared" si="2"/>
        <v>6148.2899999999863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46202</v>
      </c>
      <c r="D159" s="299" t="s">
        <v>306</v>
      </c>
      <c r="E159" s="522">
        <v>102.13</v>
      </c>
      <c r="F159" s="522"/>
      <c r="G159" s="333">
        <f t="shared" si="2"/>
        <v>6748.2899999999863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46202</v>
      </c>
      <c r="D160" s="299" t="s">
        <v>310</v>
      </c>
      <c r="E160" s="522">
        <v>40.56</v>
      </c>
      <c r="F160" s="522"/>
      <c r="G160" s="333">
        <f t="shared" si="2"/>
        <v>6850.4199999999864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46202</v>
      </c>
      <c r="D161" s="299" t="s">
        <v>310</v>
      </c>
      <c r="E161" s="522">
        <v>6.84</v>
      </c>
      <c r="F161" s="522"/>
      <c r="G161" s="333">
        <f t="shared" si="2"/>
        <v>6890.9799999999868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3</v>
      </c>
      <c r="C162" s="298">
        <v>46202</v>
      </c>
      <c r="D162" s="299" t="s">
        <v>880</v>
      </c>
      <c r="E162" s="522">
        <v>11.98</v>
      </c>
      <c r="F162" s="522"/>
      <c r="G162" s="333">
        <f t="shared" si="2"/>
        <v>6897.819999999987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46201</v>
      </c>
      <c r="D163" s="299" t="s">
        <v>353</v>
      </c>
      <c r="E163" s="522">
        <v>14.99</v>
      </c>
      <c r="F163" s="522"/>
      <c r="G163" s="333">
        <f t="shared" ref="G163:G176" si="3">G164-E163+F163</f>
        <v>6909.7999999999865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46201</v>
      </c>
      <c r="D164" s="299" t="s">
        <v>358</v>
      </c>
      <c r="E164" s="522">
        <v>11.29</v>
      </c>
      <c r="F164" s="522"/>
      <c r="G164" s="333">
        <f t="shared" si="3"/>
        <v>6924.7899999999863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46201</v>
      </c>
      <c r="D165" s="299" t="s">
        <v>319</v>
      </c>
      <c r="E165" s="522">
        <v>158.96</v>
      </c>
      <c r="F165" s="522"/>
      <c r="G165" s="333">
        <f t="shared" si="3"/>
        <v>6936.0799999999863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46201</v>
      </c>
      <c r="D166" s="299" t="s">
        <v>397</v>
      </c>
      <c r="E166" s="522">
        <v>53.24</v>
      </c>
      <c r="F166" s="522"/>
      <c r="G166" s="333">
        <f t="shared" si="3"/>
        <v>7095.0399999999863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46200</v>
      </c>
      <c r="D167" s="299" t="s">
        <v>917</v>
      </c>
      <c r="E167" s="522">
        <v>122.77</v>
      </c>
      <c r="F167" s="522"/>
      <c r="G167" s="333">
        <f t="shared" si="3"/>
        <v>7148.2799999999861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46200</v>
      </c>
      <c r="D168" s="299" t="s">
        <v>831</v>
      </c>
      <c r="E168" s="522">
        <v>77.67</v>
      </c>
      <c r="F168" s="522"/>
      <c r="G168" s="333">
        <f t="shared" si="3"/>
        <v>7271.0499999999865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46200</v>
      </c>
      <c r="D169" s="299" t="s">
        <v>943</v>
      </c>
      <c r="E169" s="522">
        <v>32.99</v>
      </c>
      <c r="F169" s="522"/>
      <c r="G169" s="333">
        <f t="shared" si="3"/>
        <v>7348.7199999999866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46200</v>
      </c>
      <c r="D170" s="299" t="s">
        <v>945</v>
      </c>
      <c r="E170" s="522">
        <v>207.96</v>
      </c>
      <c r="F170" s="522">
        <v>207.96</v>
      </c>
      <c r="G170" s="333">
        <f t="shared" si="3"/>
        <v>7381.7099999999864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46199</v>
      </c>
      <c r="D171" s="299" t="s">
        <v>868</v>
      </c>
      <c r="E171" s="522">
        <v>51.84</v>
      </c>
      <c r="F171" s="522"/>
      <c r="G171" s="333">
        <f t="shared" si="3"/>
        <v>7381.7099999999864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3</v>
      </c>
      <c r="C172" s="298">
        <v>46199</v>
      </c>
      <c r="D172" s="299" t="s">
        <v>296</v>
      </c>
      <c r="E172" s="522">
        <v>10.31</v>
      </c>
      <c r="F172" s="522"/>
      <c r="G172" s="333">
        <f t="shared" si="3"/>
        <v>7433.5499999999865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4</v>
      </c>
      <c r="C173" s="298">
        <v>46199</v>
      </c>
      <c r="D173" s="299" t="s">
        <v>296</v>
      </c>
      <c r="E173" s="522">
        <v>87.14</v>
      </c>
      <c r="F173" s="522"/>
      <c r="G173" s="333">
        <f t="shared" si="3"/>
        <v>7443.8599999999869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5</v>
      </c>
      <c r="C174" s="298">
        <v>46199</v>
      </c>
      <c r="D174" s="299" t="s">
        <v>940</v>
      </c>
      <c r="E174" s="522">
        <v>20</v>
      </c>
      <c r="F174" s="522"/>
      <c r="G174" s="333">
        <f t="shared" si="3"/>
        <v>7530.9999999999873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12</v>
      </c>
      <c r="C175" s="298">
        <v>46198</v>
      </c>
      <c r="D175" s="299" t="s">
        <v>314</v>
      </c>
      <c r="E175" s="522">
        <v>204.48</v>
      </c>
      <c r="F175" s="522"/>
      <c r="G175" s="333">
        <f t="shared" si="3"/>
        <v>7550.9999999999873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291</v>
      </c>
      <c r="B176" s="330">
        <v>39</v>
      </c>
      <c r="C176" s="298">
        <v>46198</v>
      </c>
      <c r="D176" s="299" t="s">
        <v>292</v>
      </c>
      <c r="E176" s="522"/>
      <c r="F176" s="522">
        <v>2763.77</v>
      </c>
      <c r="G176" s="333">
        <f t="shared" si="3"/>
        <v>7755.4799999999868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5</v>
      </c>
      <c r="C177" s="298">
        <v>46198</v>
      </c>
      <c r="D177" s="299" t="s">
        <v>846</v>
      </c>
      <c r="E177" s="522">
        <v>11.2</v>
      </c>
      <c r="F177" s="522"/>
      <c r="G177" s="333">
        <f t="shared" ref="G177:G197" si="4">G178-E177+F177</f>
        <v>4991.7099999999864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46197</v>
      </c>
      <c r="D178" s="299" t="s">
        <v>941</v>
      </c>
      <c r="E178" s="522">
        <v>15.99</v>
      </c>
      <c r="F178" s="522"/>
      <c r="G178" s="333">
        <f t="shared" si="4"/>
        <v>5002.9099999999862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46197</v>
      </c>
      <c r="D179" s="299" t="s">
        <v>340</v>
      </c>
      <c r="E179" s="522">
        <v>47.93</v>
      </c>
      <c r="F179" s="522"/>
      <c r="G179" s="333">
        <f t="shared" si="4"/>
        <v>5018.899999999986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43</v>
      </c>
      <c r="C180" s="298">
        <v>46197</v>
      </c>
      <c r="D180" s="299" t="s">
        <v>201</v>
      </c>
      <c r="E180" s="522">
        <v>42.84</v>
      </c>
      <c r="F180" s="522"/>
      <c r="G180" s="333">
        <f t="shared" si="4"/>
        <v>5066.8299999999863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42</v>
      </c>
      <c r="C181" s="298">
        <v>46197</v>
      </c>
      <c r="D181" s="299" t="s">
        <v>200</v>
      </c>
      <c r="E181" s="522">
        <v>99.4</v>
      </c>
      <c r="F181" s="522"/>
      <c r="G181" s="333">
        <f t="shared" si="4"/>
        <v>5109.6699999999864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46196</v>
      </c>
      <c r="D182" s="299" t="s">
        <v>319</v>
      </c>
      <c r="E182" s="522">
        <v>5.68</v>
      </c>
      <c r="F182" s="522"/>
      <c r="G182" s="333">
        <f t="shared" si="4"/>
        <v>5209.0699999999861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46196</v>
      </c>
      <c r="D183" s="299" t="s">
        <v>306</v>
      </c>
      <c r="E183" s="522">
        <v>167.73</v>
      </c>
      <c r="F183" s="522"/>
      <c r="G183" s="333">
        <f t="shared" si="4"/>
        <v>5214.7499999999864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4</v>
      </c>
      <c r="C184" s="298">
        <v>46196</v>
      </c>
      <c r="D184" s="299" t="s">
        <v>296</v>
      </c>
      <c r="E184" s="522">
        <v>40.81</v>
      </c>
      <c r="F184" s="522"/>
      <c r="G184" s="333">
        <f t="shared" si="4"/>
        <v>5382.4799999999859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46196</v>
      </c>
      <c r="D185" s="299" t="s">
        <v>334</v>
      </c>
      <c r="E185" s="522">
        <v>17.68</v>
      </c>
      <c r="F185" s="522"/>
      <c r="G185" s="333">
        <f t="shared" si="4"/>
        <v>5423.2899999999863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46196</v>
      </c>
      <c r="D186" s="299" t="s">
        <v>320</v>
      </c>
      <c r="E186" s="522">
        <v>5.19</v>
      </c>
      <c r="F186" s="522"/>
      <c r="G186" s="333">
        <f t="shared" si="4"/>
        <v>5440.9699999999866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46196</v>
      </c>
      <c r="D187" s="299" t="s">
        <v>308</v>
      </c>
      <c r="E187" s="522">
        <v>71.75</v>
      </c>
      <c r="F187" s="522"/>
      <c r="G187" s="333">
        <f t="shared" si="4"/>
        <v>5446.1599999999862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46196</v>
      </c>
      <c r="D188" s="299" t="s">
        <v>835</v>
      </c>
      <c r="E188" s="522">
        <v>15.96</v>
      </c>
      <c r="F188" s="522"/>
      <c r="G188" s="333">
        <f t="shared" si="4"/>
        <v>5517.9099999999862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46195</v>
      </c>
      <c r="D189" s="299" t="s">
        <v>334</v>
      </c>
      <c r="E189" s="522">
        <v>7.89</v>
      </c>
      <c r="F189" s="522"/>
      <c r="G189" s="333">
        <f t="shared" si="4"/>
        <v>5533.8699999999862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46195</v>
      </c>
      <c r="D190" s="299" t="s">
        <v>939</v>
      </c>
      <c r="E190" s="522">
        <v>86.07</v>
      </c>
      <c r="F190" s="522">
        <v>86.07</v>
      </c>
      <c r="G190" s="333">
        <f t="shared" si="4"/>
        <v>5541.7599999999866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46195</v>
      </c>
      <c r="D191" s="299" t="s">
        <v>922</v>
      </c>
      <c r="E191" s="522">
        <v>14.98</v>
      </c>
      <c r="F191" s="522">
        <v>14.98</v>
      </c>
      <c r="G191" s="333">
        <f t="shared" si="4"/>
        <v>5541.7599999999866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46195</v>
      </c>
      <c r="D192" s="299" t="s">
        <v>936</v>
      </c>
      <c r="E192" s="522">
        <v>83.52</v>
      </c>
      <c r="F192" s="522">
        <v>83.52</v>
      </c>
      <c r="G192" s="333">
        <f t="shared" si="4"/>
        <v>5541.7599999999866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46195</v>
      </c>
      <c r="D193" s="299" t="s">
        <v>937</v>
      </c>
      <c r="E193" s="522">
        <v>62.19</v>
      </c>
      <c r="F193" s="522">
        <v>62.19</v>
      </c>
      <c r="G193" s="333">
        <f t="shared" si="4"/>
        <v>5541.7599999999866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3</v>
      </c>
      <c r="C194" s="298">
        <v>46195</v>
      </c>
      <c r="D194" s="299" t="s">
        <v>310</v>
      </c>
      <c r="E194" s="522">
        <v>6.99</v>
      </c>
      <c r="F194" s="522"/>
      <c r="G194" s="333">
        <f t="shared" si="4"/>
        <v>5541.7599999999866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46195</v>
      </c>
      <c r="D195" s="299" t="s">
        <v>938</v>
      </c>
      <c r="E195" s="522">
        <v>60.47</v>
      </c>
      <c r="F195" s="522">
        <v>60.47</v>
      </c>
      <c r="G195" s="333">
        <f t="shared" si="4"/>
        <v>5548.7499999999864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22</v>
      </c>
      <c r="C196" s="298">
        <v>46195</v>
      </c>
      <c r="D196" s="299" t="s">
        <v>323</v>
      </c>
      <c r="E196" s="522">
        <v>20.22</v>
      </c>
      <c r="F196" s="522"/>
      <c r="G196" s="333">
        <f t="shared" si="4"/>
        <v>5548.7499999999864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46195</v>
      </c>
      <c r="D197" s="299" t="s">
        <v>919</v>
      </c>
      <c r="E197" s="522">
        <v>200</v>
      </c>
      <c r="F197" s="522"/>
      <c r="G197" s="333">
        <f t="shared" si="4"/>
        <v>5568.9699999999866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46194</v>
      </c>
      <c r="D198" s="299" t="s">
        <v>340</v>
      </c>
      <c r="E198" s="522">
        <v>47.93</v>
      </c>
      <c r="F198" s="522"/>
      <c r="G198" s="333">
        <f t="shared" ref="G198:G218" si="5">G199-E198+F198</f>
        <v>5768.9699999999866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46194</v>
      </c>
      <c r="D199" s="299" t="s">
        <v>935</v>
      </c>
      <c r="E199" s="522"/>
      <c r="F199" s="522">
        <v>50</v>
      </c>
      <c r="G199" s="333">
        <f t="shared" si="5"/>
        <v>5816.8999999999869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46194</v>
      </c>
      <c r="D200" s="299" t="s">
        <v>935</v>
      </c>
      <c r="E200" s="522">
        <v>50</v>
      </c>
      <c r="F200" s="522"/>
      <c r="G200" s="333">
        <f t="shared" si="5"/>
        <v>5766.8999999999869</v>
      </c>
      <c r="H200" s="334" t="s">
        <v>298</v>
      </c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46194</v>
      </c>
      <c r="D201" s="299" t="s">
        <v>922</v>
      </c>
      <c r="E201" s="522">
        <v>28.38</v>
      </c>
      <c r="F201" s="522">
        <v>28.38</v>
      </c>
      <c r="G201" s="333">
        <f t="shared" si="5"/>
        <v>5816.8999999999869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46194</v>
      </c>
      <c r="D202" s="299" t="s">
        <v>920</v>
      </c>
      <c r="E202" s="522">
        <v>35.020000000000003</v>
      </c>
      <c r="F202" s="522">
        <v>35.020000000000003</v>
      </c>
      <c r="G202" s="333">
        <f t="shared" si="5"/>
        <v>5816.8999999999869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46194</v>
      </c>
      <c r="D203" s="299" t="s">
        <v>927</v>
      </c>
      <c r="E203" s="522">
        <v>83.81</v>
      </c>
      <c r="F203" s="522">
        <v>83.81</v>
      </c>
      <c r="G203" s="333">
        <f t="shared" si="5"/>
        <v>5816.8999999999869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46194</v>
      </c>
      <c r="D204" s="299" t="s">
        <v>928</v>
      </c>
      <c r="E204" s="522">
        <v>27.43</v>
      </c>
      <c r="F204" s="522">
        <v>27.43</v>
      </c>
      <c r="G204" s="333">
        <f t="shared" si="5"/>
        <v>5816.8999999999869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46193</v>
      </c>
      <c r="D205" s="299" t="s">
        <v>932</v>
      </c>
      <c r="E205" s="522">
        <v>30.86</v>
      </c>
      <c r="F205" s="522">
        <v>30.86</v>
      </c>
      <c r="G205" s="333">
        <f t="shared" si="5"/>
        <v>5816.8999999999869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46193</v>
      </c>
      <c r="D206" s="299" t="s">
        <v>922</v>
      </c>
      <c r="E206" s="522">
        <v>13.95</v>
      </c>
      <c r="F206" s="522">
        <v>13.95</v>
      </c>
      <c r="G206" s="333">
        <f t="shared" si="5"/>
        <v>5816.8999999999869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46192</v>
      </c>
      <c r="D207" s="299" t="s">
        <v>934</v>
      </c>
      <c r="E207" s="522">
        <v>148.54</v>
      </c>
      <c r="F207" s="522">
        <v>148.54</v>
      </c>
      <c r="G207" s="333">
        <f t="shared" si="5"/>
        <v>5816.8999999999869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46192</v>
      </c>
      <c r="D208" s="299" t="s">
        <v>921</v>
      </c>
      <c r="E208" s="522">
        <v>80</v>
      </c>
      <c r="F208" s="522">
        <v>80</v>
      </c>
      <c r="G208" s="333">
        <f t="shared" si="5"/>
        <v>5816.8999999999869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46192</v>
      </c>
      <c r="D209" s="299" t="s">
        <v>922</v>
      </c>
      <c r="E209" s="522">
        <v>27.98</v>
      </c>
      <c r="F209" s="522">
        <v>27.98</v>
      </c>
      <c r="G209" s="333">
        <f t="shared" si="5"/>
        <v>5816.8999999999869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46192</v>
      </c>
      <c r="D210" s="299" t="s">
        <v>933</v>
      </c>
      <c r="E210" s="522">
        <v>30.63</v>
      </c>
      <c r="F210" s="522">
        <v>30.63</v>
      </c>
      <c r="G210" s="333">
        <f t="shared" si="5"/>
        <v>5816.8999999999869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22</v>
      </c>
      <c r="C211" s="298">
        <v>46192</v>
      </c>
      <c r="D211" s="299" t="s">
        <v>923</v>
      </c>
      <c r="E211" s="522">
        <v>7.46</v>
      </c>
      <c r="F211" s="522"/>
      <c r="G211" s="333">
        <f t="shared" si="5"/>
        <v>5816.8999999999869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46192</v>
      </c>
      <c r="D212" s="299" t="s">
        <v>924</v>
      </c>
      <c r="E212" s="522">
        <v>22.07</v>
      </c>
      <c r="F212" s="522">
        <v>22.07</v>
      </c>
      <c r="G212" s="333">
        <f t="shared" si="5"/>
        <v>5824.3599999999869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46192</v>
      </c>
      <c r="D213" s="299" t="s">
        <v>924</v>
      </c>
      <c r="E213" s="522">
        <v>51.04</v>
      </c>
      <c r="F213" s="522">
        <v>51.04</v>
      </c>
      <c r="G213" s="333">
        <f t="shared" si="5"/>
        <v>5824.3599999999869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46192</v>
      </c>
      <c r="D214" s="299" t="s">
        <v>924</v>
      </c>
      <c r="E214" s="522">
        <v>90.59</v>
      </c>
      <c r="F214" s="522">
        <v>90.59</v>
      </c>
      <c r="G214" s="333">
        <f t="shared" si="5"/>
        <v>5824.3599999999869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46192</v>
      </c>
      <c r="D215" s="299" t="s">
        <v>925</v>
      </c>
      <c r="E215" s="522">
        <v>26.02</v>
      </c>
      <c r="F215" s="522">
        <v>26.02</v>
      </c>
      <c r="G215" s="333">
        <f t="shared" si="5"/>
        <v>5824.3599999999869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46192</v>
      </c>
      <c r="D216" s="299" t="s">
        <v>925</v>
      </c>
      <c r="E216" s="522">
        <v>26.02</v>
      </c>
      <c r="F216" s="522">
        <v>26.02</v>
      </c>
      <c r="G216" s="333">
        <f t="shared" si="5"/>
        <v>5824.3599999999869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46192</v>
      </c>
      <c r="D217" s="299" t="s">
        <v>925</v>
      </c>
      <c r="E217" s="522">
        <v>38.03</v>
      </c>
      <c r="F217" s="522">
        <v>38.03</v>
      </c>
      <c r="G217" s="333">
        <f t="shared" si="5"/>
        <v>5824.3599999999869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46192</v>
      </c>
      <c r="D218" s="299" t="s">
        <v>925</v>
      </c>
      <c r="E218" s="522">
        <v>26.03</v>
      </c>
      <c r="F218" s="522">
        <v>26.03</v>
      </c>
      <c r="G218" s="333">
        <f t="shared" si="5"/>
        <v>5824.3599999999869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46192</v>
      </c>
      <c r="D219" s="299" t="s">
        <v>922</v>
      </c>
      <c r="E219" s="522">
        <v>21.98</v>
      </c>
      <c r="F219" s="522">
        <v>21.98</v>
      </c>
      <c r="G219" s="333">
        <f t="shared" ref="G219:G276" si="6">G220-E219+F219</f>
        <v>5824.3599999999869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46192</v>
      </c>
      <c r="D220" s="299" t="s">
        <v>922</v>
      </c>
      <c r="E220" s="522">
        <v>27.99</v>
      </c>
      <c r="F220" s="522">
        <v>27.99</v>
      </c>
      <c r="G220" s="333">
        <f t="shared" si="6"/>
        <v>5824.3599999999869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287</v>
      </c>
      <c r="B221" s="330" t="s">
        <v>287</v>
      </c>
      <c r="C221" s="298">
        <v>46191</v>
      </c>
      <c r="D221" s="299" t="s">
        <v>926</v>
      </c>
      <c r="E221" s="522">
        <v>22.69</v>
      </c>
      <c r="F221" s="522">
        <v>22.69</v>
      </c>
      <c r="G221" s="333">
        <f t="shared" si="6"/>
        <v>5824.3599999999869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46191</v>
      </c>
      <c r="D222" s="299" t="s">
        <v>927</v>
      </c>
      <c r="E222" s="522">
        <v>42.32</v>
      </c>
      <c r="F222" s="522">
        <v>42.32</v>
      </c>
      <c r="G222" s="333">
        <f t="shared" si="6"/>
        <v>5824.3599999999869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46191</v>
      </c>
      <c r="D223" s="299" t="s">
        <v>928</v>
      </c>
      <c r="E223" s="522">
        <v>72.86</v>
      </c>
      <c r="F223" s="522">
        <v>72.86</v>
      </c>
      <c r="G223" s="333">
        <f t="shared" si="6"/>
        <v>5824.3599999999869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46191</v>
      </c>
      <c r="D224" s="299" t="s">
        <v>929</v>
      </c>
      <c r="E224" s="522">
        <v>106.89</v>
      </c>
      <c r="F224" s="522">
        <v>106.89</v>
      </c>
      <c r="G224" s="333">
        <f t="shared" si="6"/>
        <v>5824.3599999999869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46191</v>
      </c>
      <c r="D225" s="299" t="s">
        <v>931</v>
      </c>
      <c r="E225" s="522">
        <v>94.74</v>
      </c>
      <c r="F225" s="522">
        <v>94.74</v>
      </c>
      <c r="G225" s="333">
        <f t="shared" si="6"/>
        <v>5824.3599999999869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46191</v>
      </c>
      <c r="D226" s="299" t="s">
        <v>306</v>
      </c>
      <c r="E226" s="522">
        <v>99.97</v>
      </c>
      <c r="F226" s="522"/>
      <c r="G226" s="333">
        <f t="shared" si="6"/>
        <v>5824.3599999999869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22</v>
      </c>
      <c r="C227" s="298">
        <v>46191</v>
      </c>
      <c r="D227" s="299" t="s">
        <v>930</v>
      </c>
      <c r="E227" s="522">
        <v>13.84</v>
      </c>
      <c r="F227" s="522"/>
      <c r="G227" s="333">
        <f t="shared" si="6"/>
        <v>5924.3299999999872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46190</v>
      </c>
      <c r="D228" s="299" t="s">
        <v>306</v>
      </c>
      <c r="E228" s="522">
        <v>87.19</v>
      </c>
      <c r="F228" s="522"/>
      <c r="G228" s="333">
        <f t="shared" si="6"/>
        <v>5938.1699999999873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21</v>
      </c>
      <c r="C229" s="298">
        <v>46190</v>
      </c>
      <c r="D229" s="299" t="s">
        <v>194</v>
      </c>
      <c r="E229" s="522">
        <v>81</v>
      </c>
      <c r="F229" s="522"/>
      <c r="G229" s="333">
        <f t="shared" si="6"/>
        <v>6025.3599999999869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43</v>
      </c>
      <c r="C230" s="298">
        <v>46190</v>
      </c>
      <c r="D230" s="299" t="s">
        <v>333</v>
      </c>
      <c r="E230" s="522">
        <v>29.8</v>
      </c>
      <c r="F230" s="522"/>
      <c r="G230" s="333">
        <f t="shared" si="6"/>
        <v>6106.3599999999869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42</v>
      </c>
      <c r="C231" s="298">
        <v>46190</v>
      </c>
      <c r="D231" s="299" t="s">
        <v>333</v>
      </c>
      <c r="E231" s="522">
        <v>74.5</v>
      </c>
      <c r="F231" s="522"/>
      <c r="G231" s="333">
        <f t="shared" si="6"/>
        <v>6136.1599999999871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4</v>
      </c>
      <c r="C232" s="298">
        <v>46190</v>
      </c>
      <c r="D232" s="299" t="s">
        <v>334</v>
      </c>
      <c r="E232" s="522">
        <v>82.35</v>
      </c>
      <c r="F232" s="522"/>
      <c r="G232" s="333">
        <f t="shared" si="6"/>
        <v>6210.6599999999871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46190</v>
      </c>
      <c r="D233" s="299" t="s">
        <v>334</v>
      </c>
      <c r="E233" s="522">
        <v>17.68</v>
      </c>
      <c r="F233" s="522"/>
      <c r="G233" s="333">
        <f t="shared" si="6"/>
        <v>6293.0099999999875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46190</v>
      </c>
      <c r="D234" s="299" t="s">
        <v>300</v>
      </c>
      <c r="E234" s="522">
        <v>14.67</v>
      </c>
      <c r="F234" s="522"/>
      <c r="G234" s="333">
        <f t="shared" si="6"/>
        <v>6310.6899999999878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46190</v>
      </c>
      <c r="D235" s="299" t="s">
        <v>300</v>
      </c>
      <c r="E235" s="522">
        <v>56.42</v>
      </c>
      <c r="F235" s="522"/>
      <c r="G235" s="333">
        <f t="shared" si="6"/>
        <v>6325.3599999999878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46190</v>
      </c>
      <c r="D236" s="299" t="s">
        <v>300</v>
      </c>
      <c r="E236" s="522">
        <v>53.23</v>
      </c>
      <c r="F236" s="522"/>
      <c r="G236" s="333">
        <f t="shared" si="6"/>
        <v>6381.7799999999879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23</v>
      </c>
      <c r="C237" s="298">
        <v>46190</v>
      </c>
      <c r="D237" s="299" t="s">
        <v>63</v>
      </c>
      <c r="E237" s="522">
        <v>529.46</v>
      </c>
      <c r="F237" s="522"/>
      <c r="G237" s="333">
        <f t="shared" si="6"/>
        <v>6435.0099999999875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17</v>
      </c>
      <c r="C238" s="298">
        <v>46190</v>
      </c>
      <c r="D238" s="299" t="s">
        <v>188</v>
      </c>
      <c r="E238" s="522">
        <v>42.65</v>
      </c>
      <c r="F238" s="522"/>
      <c r="G238" s="333">
        <f t="shared" si="6"/>
        <v>6964.4699999999875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15</v>
      </c>
      <c r="C239" s="298">
        <v>46190</v>
      </c>
      <c r="D239" s="299" t="s">
        <v>185</v>
      </c>
      <c r="E239" s="522">
        <v>87.41</v>
      </c>
      <c r="F239" s="522"/>
      <c r="G239" s="333">
        <f t="shared" si="6"/>
        <v>7007.1199999999872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335</v>
      </c>
      <c r="B240" s="330" t="s">
        <v>335</v>
      </c>
      <c r="C240" s="298">
        <v>46190</v>
      </c>
      <c r="D240" s="299" t="s">
        <v>336</v>
      </c>
      <c r="E240" s="522">
        <v>86.48</v>
      </c>
      <c r="F240" s="522"/>
      <c r="G240" s="333">
        <f t="shared" si="6"/>
        <v>7094.529999999987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291</v>
      </c>
      <c r="B241" s="330">
        <v>40</v>
      </c>
      <c r="C241" s="298">
        <v>46190</v>
      </c>
      <c r="D241" s="299" t="s">
        <v>316</v>
      </c>
      <c r="E241" s="522"/>
      <c r="F241" s="522">
        <v>854.38</v>
      </c>
      <c r="G241" s="333">
        <f t="shared" si="6"/>
        <v>7181.0099999999866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46189</v>
      </c>
      <c r="D242" s="299" t="s">
        <v>340</v>
      </c>
      <c r="E242" s="522">
        <v>21.3</v>
      </c>
      <c r="F242" s="522"/>
      <c r="G242" s="333">
        <f t="shared" si="6"/>
        <v>6326.6299999999865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11</v>
      </c>
      <c r="C243" s="298">
        <v>46189</v>
      </c>
      <c r="D243" s="299" t="s">
        <v>178</v>
      </c>
      <c r="E243" s="522">
        <v>267.75</v>
      </c>
      <c r="F243" s="522"/>
      <c r="G243" s="333">
        <f t="shared" si="6"/>
        <v>6347.9299999999866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46188</v>
      </c>
      <c r="D244" s="299" t="s">
        <v>885</v>
      </c>
      <c r="E244" s="522">
        <v>100</v>
      </c>
      <c r="F244" s="522"/>
      <c r="G244" s="333">
        <f t="shared" si="6"/>
        <v>6615.6799999999866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46188</v>
      </c>
      <c r="D245" s="299" t="s">
        <v>334</v>
      </c>
      <c r="E245" s="522">
        <v>11.29</v>
      </c>
      <c r="F245" s="522"/>
      <c r="G245" s="333">
        <f t="shared" si="6"/>
        <v>6715.6799999999866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3</v>
      </c>
      <c r="C246" s="298">
        <v>46188</v>
      </c>
      <c r="D246" s="299" t="s">
        <v>334</v>
      </c>
      <c r="E246" s="522">
        <v>5.39</v>
      </c>
      <c r="F246" s="522"/>
      <c r="G246" s="333">
        <f t="shared" si="6"/>
        <v>6726.9699999999866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46188</v>
      </c>
      <c r="D247" s="299" t="s">
        <v>334</v>
      </c>
      <c r="E247" s="522">
        <v>31.99</v>
      </c>
      <c r="F247" s="522"/>
      <c r="G247" s="333">
        <f t="shared" si="6"/>
        <v>6732.3599999999869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46187</v>
      </c>
      <c r="D248" s="299" t="s">
        <v>917</v>
      </c>
      <c r="E248" s="522">
        <v>102.17</v>
      </c>
      <c r="F248" s="522"/>
      <c r="G248" s="333">
        <f t="shared" si="6"/>
        <v>6764.3499999999867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46187</v>
      </c>
      <c r="D249" s="299" t="s">
        <v>831</v>
      </c>
      <c r="E249" s="522">
        <v>21.86</v>
      </c>
      <c r="F249" s="522"/>
      <c r="G249" s="333">
        <f t="shared" si="6"/>
        <v>6866.5199999999868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46187</v>
      </c>
      <c r="D250" s="299" t="s">
        <v>311</v>
      </c>
      <c r="E250" s="522">
        <v>102.56</v>
      </c>
      <c r="F250" s="522"/>
      <c r="G250" s="333">
        <f t="shared" si="6"/>
        <v>6888.3799999999865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46187</v>
      </c>
      <c r="D251" s="299" t="s">
        <v>329</v>
      </c>
      <c r="E251" s="522">
        <v>121.72</v>
      </c>
      <c r="F251" s="522"/>
      <c r="G251" s="333">
        <f t="shared" si="6"/>
        <v>6990.9399999999869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46186</v>
      </c>
      <c r="D252" s="299" t="s">
        <v>308</v>
      </c>
      <c r="E252" s="522">
        <v>143.91999999999999</v>
      </c>
      <c r="F252" s="522"/>
      <c r="G252" s="333">
        <f t="shared" si="6"/>
        <v>7112.6599999999871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46186</v>
      </c>
      <c r="D253" s="299" t="s">
        <v>346</v>
      </c>
      <c r="E253" s="522">
        <v>11.95</v>
      </c>
      <c r="F253" s="522"/>
      <c r="G253" s="333">
        <f t="shared" si="6"/>
        <v>7256.5799999999872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46186</v>
      </c>
      <c r="D254" s="299" t="s">
        <v>310</v>
      </c>
      <c r="E254" s="522">
        <v>47.29</v>
      </c>
      <c r="F254" s="522"/>
      <c r="G254" s="333">
        <f t="shared" si="6"/>
        <v>7268.529999999987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46186</v>
      </c>
      <c r="D255" s="299" t="s">
        <v>306</v>
      </c>
      <c r="E255" s="522">
        <v>52.7</v>
      </c>
      <c r="F255" s="522"/>
      <c r="G255" s="333">
        <f t="shared" si="6"/>
        <v>7315.819999999987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46186</v>
      </c>
      <c r="D256" s="299" t="s">
        <v>308</v>
      </c>
      <c r="E256" s="522">
        <v>22.26</v>
      </c>
      <c r="F256" s="522"/>
      <c r="G256" s="333">
        <f t="shared" si="6"/>
        <v>7368.5199999999868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46186</v>
      </c>
      <c r="D257" s="299" t="s">
        <v>308</v>
      </c>
      <c r="E257" s="522">
        <v>28.16</v>
      </c>
      <c r="F257" s="522"/>
      <c r="G257" s="333">
        <f t="shared" si="6"/>
        <v>7390.779999999987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46186</v>
      </c>
      <c r="D258" s="299" t="s">
        <v>301</v>
      </c>
      <c r="E258" s="522">
        <v>32.049999999999997</v>
      </c>
      <c r="F258" s="522"/>
      <c r="G258" s="333">
        <f t="shared" si="6"/>
        <v>7418.9399999999869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46186</v>
      </c>
      <c r="D259" s="299" t="s">
        <v>918</v>
      </c>
      <c r="E259" s="522">
        <v>24</v>
      </c>
      <c r="F259" s="522"/>
      <c r="G259" s="333">
        <f t="shared" si="6"/>
        <v>7450.989999999987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46186</v>
      </c>
      <c r="D260" s="299" t="s">
        <v>306</v>
      </c>
      <c r="E260" s="522">
        <v>19.98</v>
      </c>
      <c r="F260" s="522"/>
      <c r="G260" s="333">
        <f t="shared" si="6"/>
        <v>7474.989999999987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46186</v>
      </c>
      <c r="D261" s="299" t="s">
        <v>300</v>
      </c>
      <c r="E261" s="522">
        <v>60.07</v>
      </c>
      <c r="F261" s="522"/>
      <c r="G261" s="333">
        <f t="shared" si="6"/>
        <v>7494.9699999999866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46186</v>
      </c>
      <c r="D262" s="299" t="s">
        <v>915</v>
      </c>
      <c r="E262" s="522"/>
      <c r="F262" s="522">
        <v>319.49</v>
      </c>
      <c r="G262" s="333">
        <f t="shared" si="6"/>
        <v>7555.0399999999863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46186</v>
      </c>
      <c r="D263" s="299" t="s">
        <v>300</v>
      </c>
      <c r="E263" s="522">
        <v>319.49</v>
      </c>
      <c r="F263" s="522"/>
      <c r="G263" s="333">
        <f t="shared" si="6"/>
        <v>7235.5499999999865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46186</v>
      </c>
      <c r="D264" s="299" t="s">
        <v>914</v>
      </c>
      <c r="E264" s="522">
        <v>-0.51</v>
      </c>
      <c r="F264" s="522"/>
      <c r="G264" s="333">
        <f t="shared" si="6"/>
        <v>7555.0399999999863</v>
      </c>
      <c r="H264" s="334" t="s">
        <v>298</v>
      </c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46186</v>
      </c>
      <c r="D265" s="299" t="s">
        <v>319</v>
      </c>
      <c r="E265" s="522">
        <v>13.58</v>
      </c>
      <c r="F265" s="522"/>
      <c r="G265" s="333">
        <f t="shared" si="6"/>
        <v>7554.5299999999861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24</v>
      </c>
      <c r="C266" s="298">
        <v>46186</v>
      </c>
      <c r="D266" s="299" t="s">
        <v>860</v>
      </c>
      <c r="E266" s="522">
        <v>109.5</v>
      </c>
      <c r="F266" s="522"/>
      <c r="G266" s="333">
        <f t="shared" si="6"/>
        <v>7568.109999999986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19</v>
      </c>
      <c r="C267" s="298">
        <v>46186</v>
      </c>
      <c r="D267" s="299" t="s">
        <v>191</v>
      </c>
      <c r="E267" s="522">
        <v>200</v>
      </c>
      <c r="F267" s="522"/>
      <c r="G267" s="333">
        <f t="shared" si="6"/>
        <v>7677.609999999986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291</v>
      </c>
      <c r="B268" s="330">
        <v>38</v>
      </c>
      <c r="C268" s="298">
        <v>46186</v>
      </c>
      <c r="D268" s="299" t="s">
        <v>293</v>
      </c>
      <c r="E268" s="522"/>
      <c r="F268" s="522">
        <v>4597.82</v>
      </c>
      <c r="G268" s="333">
        <f t="shared" si="6"/>
        <v>7877.609999999986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46185</v>
      </c>
      <c r="D269" s="299" t="s">
        <v>916</v>
      </c>
      <c r="E269" s="522">
        <v>90.54</v>
      </c>
      <c r="F269" s="522"/>
      <c r="G269" s="333">
        <f t="shared" si="6"/>
        <v>3279.7899999999863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8</v>
      </c>
      <c r="C270" s="298">
        <v>46185</v>
      </c>
      <c r="D270" s="299" t="s">
        <v>916</v>
      </c>
      <c r="E270" s="522">
        <v>50</v>
      </c>
      <c r="F270" s="522"/>
      <c r="G270" s="333">
        <f t="shared" si="6"/>
        <v>3370.3299999999863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46185</v>
      </c>
      <c r="D271" s="299" t="s">
        <v>300</v>
      </c>
      <c r="E271" s="522">
        <v>79.849999999999994</v>
      </c>
      <c r="F271" s="522"/>
      <c r="G271" s="333">
        <f t="shared" si="6"/>
        <v>3420.3299999999863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46184</v>
      </c>
      <c r="D272" s="299" t="s">
        <v>360</v>
      </c>
      <c r="E272" s="522">
        <v>70</v>
      </c>
      <c r="F272" s="522"/>
      <c r="G272" s="333">
        <f t="shared" si="6"/>
        <v>3500.1799999999862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46184</v>
      </c>
      <c r="D273" s="299" t="s">
        <v>911</v>
      </c>
      <c r="E273" s="522">
        <v>2159</v>
      </c>
      <c r="F273" s="522">
        <v>2159</v>
      </c>
      <c r="G273" s="333">
        <f t="shared" si="6"/>
        <v>3570.1799999999862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46184</v>
      </c>
      <c r="D274" s="299" t="s">
        <v>352</v>
      </c>
      <c r="E274" s="522">
        <v>21.29</v>
      </c>
      <c r="F274" s="522"/>
      <c r="G274" s="333">
        <f t="shared" si="6"/>
        <v>3570.1799999999862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4</v>
      </c>
      <c r="C275" s="298">
        <v>46184</v>
      </c>
      <c r="D275" s="299" t="s">
        <v>296</v>
      </c>
      <c r="E275" s="522">
        <v>40.67</v>
      </c>
      <c r="F275" s="522"/>
      <c r="G275" s="333">
        <f t="shared" si="6"/>
        <v>3591.4699999999862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46184</v>
      </c>
      <c r="D276" s="299" t="s">
        <v>319</v>
      </c>
      <c r="E276" s="522">
        <v>15.53</v>
      </c>
      <c r="F276" s="522"/>
      <c r="G276" s="333">
        <f t="shared" si="6"/>
        <v>3632.1399999999862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46184</v>
      </c>
      <c r="D277" s="299" t="s">
        <v>473</v>
      </c>
      <c r="E277" s="522">
        <v>83.89</v>
      </c>
      <c r="F277" s="522"/>
      <c r="G277" s="333">
        <f t="shared" ref="G277:G294" si="7">G278-E277+F277</f>
        <v>3647.6699999999864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23</v>
      </c>
      <c r="C278" s="298">
        <v>46184</v>
      </c>
      <c r="D278" s="299" t="s">
        <v>67</v>
      </c>
      <c r="E278" s="522">
        <v>599.86</v>
      </c>
      <c r="F278" s="522"/>
      <c r="G278" s="333">
        <f t="shared" si="7"/>
        <v>3731.5599999999863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291</v>
      </c>
      <c r="B279" s="330">
        <v>41</v>
      </c>
      <c r="C279" s="298">
        <v>46184</v>
      </c>
      <c r="D279" s="299" t="s">
        <v>909</v>
      </c>
      <c r="E279" s="522"/>
      <c r="F279" s="522">
        <v>800</v>
      </c>
      <c r="G279" s="333">
        <f t="shared" si="7"/>
        <v>4331.4199999999864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39</v>
      </c>
      <c r="C280" s="298">
        <v>46184</v>
      </c>
      <c r="D280" s="299" t="s">
        <v>292</v>
      </c>
      <c r="E280" s="522"/>
      <c r="F280" s="522">
        <v>2763.78</v>
      </c>
      <c r="G280" s="333">
        <f t="shared" si="7"/>
        <v>3531.4199999999864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46183</v>
      </c>
      <c r="D281" s="299" t="s">
        <v>910</v>
      </c>
      <c r="E281" s="522">
        <v>816.19</v>
      </c>
      <c r="F281" s="522">
        <v>816.19</v>
      </c>
      <c r="G281" s="333">
        <f t="shared" si="7"/>
        <v>767.639999999986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46183</v>
      </c>
      <c r="D282" s="299" t="s">
        <v>412</v>
      </c>
      <c r="E282" s="522">
        <v>-3.99</v>
      </c>
      <c r="F282" s="522"/>
      <c r="G282" s="333">
        <f t="shared" si="7"/>
        <v>767.639999999986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46183</v>
      </c>
      <c r="D283" s="299" t="s">
        <v>907</v>
      </c>
      <c r="E283" s="522">
        <v>-0.03</v>
      </c>
      <c r="F283" s="522"/>
      <c r="G283" s="333">
        <f t="shared" si="7"/>
        <v>763.64999999998599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40</v>
      </c>
      <c r="C284" s="298">
        <v>46183</v>
      </c>
      <c r="D284" s="299" t="s">
        <v>316</v>
      </c>
      <c r="E284" s="522"/>
      <c r="F284" s="522">
        <v>1250.17</v>
      </c>
      <c r="G284" s="333">
        <f t="shared" si="7"/>
        <v>763.61999999998602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46182</v>
      </c>
      <c r="D285" s="299" t="s">
        <v>353</v>
      </c>
      <c r="E285" s="522">
        <v>25.98</v>
      </c>
      <c r="F285" s="522"/>
      <c r="G285" s="333">
        <f t="shared" si="7"/>
        <v>-486.55000000001405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46182</v>
      </c>
      <c r="D286" s="299" t="s">
        <v>854</v>
      </c>
      <c r="E286" s="522">
        <v>10.68</v>
      </c>
      <c r="F286" s="522"/>
      <c r="G286" s="333">
        <f t="shared" si="7"/>
        <v>-460.57000000001403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46182</v>
      </c>
      <c r="D287" s="299" t="s">
        <v>301</v>
      </c>
      <c r="E287" s="522">
        <v>29.95</v>
      </c>
      <c r="F287" s="522"/>
      <c r="G287" s="333">
        <f t="shared" si="7"/>
        <v>-449.89000000001403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46182</v>
      </c>
      <c r="D288" s="299" t="s">
        <v>908</v>
      </c>
      <c r="E288" s="522">
        <v>5.31</v>
      </c>
      <c r="F288" s="522"/>
      <c r="G288" s="333">
        <f t="shared" si="7"/>
        <v>-419.94000000001404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46182</v>
      </c>
      <c r="D289" s="299" t="s">
        <v>435</v>
      </c>
      <c r="E289" s="522">
        <v>58.69</v>
      </c>
      <c r="F289" s="522"/>
      <c r="G289" s="333">
        <f t="shared" si="7"/>
        <v>-414.63000000001404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46182</v>
      </c>
      <c r="D290" s="299" t="s">
        <v>435</v>
      </c>
      <c r="E290" s="522">
        <v>58.69</v>
      </c>
      <c r="F290" s="522"/>
      <c r="G290" s="333">
        <f t="shared" si="7"/>
        <v>-355.94000000001404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46181</v>
      </c>
      <c r="D291" s="299" t="s">
        <v>319</v>
      </c>
      <c r="E291" s="522">
        <v>8.86</v>
      </c>
      <c r="F291" s="522"/>
      <c r="G291" s="333">
        <f t="shared" si="7"/>
        <v>-297.25000000001404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46181</v>
      </c>
      <c r="D292" s="299" t="s">
        <v>397</v>
      </c>
      <c r="E292" s="522">
        <v>12.84</v>
      </c>
      <c r="F292" s="522"/>
      <c r="G292" s="333">
        <f t="shared" si="7"/>
        <v>-288.39000000001403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9</v>
      </c>
      <c r="C293" s="298">
        <v>46181</v>
      </c>
      <c r="D293" s="299" t="s">
        <v>58</v>
      </c>
      <c r="E293" s="522">
        <v>1231.68</v>
      </c>
      <c r="F293" s="522"/>
      <c r="G293" s="333">
        <f t="shared" si="7"/>
        <v>-275.55000000001405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46180</v>
      </c>
      <c r="D294" s="299" t="s">
        <v>310</v>
      </c>
      <c r="E294" s="522">
        <v>47.6</v>
      </c>
      <c r="F294" s="522"/>
      <c r="G294" s="333">
        <f t="shared" si="7"/>
        <v>956.12999999998601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46180</v>
      </c>
      <c r="D295" s="299" t="s">
        <v>368</v>
      </c>
      <c r="E295" s="522">
        <v>48.62</v>
      </c>
      <c r="F295" s="522"/>
      <c r="G295" s="333">
        <f t="shared" ref="G295:G305" si="8">G296-E295+F295</f>
        <v>1003.729999999986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46180</v>
      </c>
      <c r="D296" s="299" t="s">
        <v>363</v>
      </c>
      <c r="E296" s="522">
        <v>6.37</v>
      </c>
      <c r="F296" s="522"/>
      <c r="G296" s="333">
        <f t="shared" si="8"/>
        <v>1052.349999999986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46180</v>
      </c>
      <c r="D297" s="299" t="s">
        <v>890</v>
      </c>
      <c r="E297" s="522">
        <v>313.77999999999997</v>
      </c>
      <c r="F297" s="522">
        <v>313.77999999999997</v>
      </c>
      <c r="G297" s="333">
        <f t="shared" si="8"/>
        <v>1058.7199999999859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46180</v>
      </c>
      <c r="D298" s="299" t="s">
        <v>397</v>
      </c>
      <c r="E298" s="522">
        <v>10.86</v>
      </c>
      <c r="F298" s="522"/>
      <c r="G298" s="333">
        <f t="shared" si="8"/>
        <v>1058.7199999999859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14</v>
      </c>
      <c r="C299" s="298">
        <v>46179</v>
      </c>
      <c r="D299" s="299" t="s">
        <v>366</v>
      </c>
      <c r="E299" s="522">
        <v>66.67</v>
      </c>
      <c r="F299" s="522"/>
      <c r="G299" s="333">
        <f t="shared" si="8"/>
        <v>1069.5799999999858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46179</v>
      </c>
      <c r="D300" s="299" t="s">
        <v>906</v>
      </c>
      <c r="E300" s="522">
        <v>20</v>
      </c>
      <c r="F300" s="522"/>
      <c r="G300" s="333">
        <f t="shared" si="8"/>
        <v>1136.2499999999859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46179</v>
      </c>
      <c r="D301" s="299" t="s">
        <v>831</v>
      </c>
      <c r="E301" s="522">
        <v>54.06</v>
      </c>
      <c r="F301" s="522"/>
      <c r="G301" s="333">
        <f t="shared" si="8"/>
        <v>1156.2499999999859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46179</v>
      </c>
      <c r="D302" s="299" t="s">
        <v>903</v>
      </c>
      <c r="E302" s="522">
        <v>19.98</v>
      </c>
      <c r="F302" s="522"/>
      <c r="G302" s="333">
        <f t="shared" si="8"/>
        <v>1210.3099999999858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46179</v>
      </c>
      <c r="D303" s="299" t="s">
        <v>885</v>
      </c>
      <c r="E303" s="522">
        <v>100</v>
      </c>
      <c r="F303" s="522"/>
      <c r="G303" s="333">
        <f t="shared" si="8"/>
        <v>1230.2899999999859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46178</v>
      </c>
      <c r="D304" s="299" t="s">
        <v>319</v>
      </c>
      <c r="E304" s="522">
        <v>179.72</v>
      </c>
      <c r="F304" s="522"/>
      <c r="G304" s="333">
        <f t="shared" si="8"/>
        <v>1330.2899999999859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46178</v>
      </c>
      <c r="D305" s="299" t="s">
        <v>904</v>
      </c>
      <c r="E305" s="522">
        <v>41.26</v>
      </c>
      <c r="F305" s="522"/>
      <c r="G305" s="333">
        <f t="shared" si="8"/>
        <v>1510.0099999999859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46178</v>
      </c>
      <c r="D306" s="299" t="s">
        <v>358</v>
      </c>
      <c r="E306" s="522">
        <v>10.07</v>
      </c>
      <c r="F306" s="522"/>
      <c r="G306" s="333">
        <f t="shared" ref="G306:G318" si="9">G307-E306+F306</f>
        <v>1551.2699999999859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46178</v>
      </c>
      <c r="D307" s="299" t="s">
        <v>905</v>
      </c>
      <c r="E307" s="522">
        <v>11.75</v>
      </c>
      <c r="F307" s="522"/>
      <c r="G307" s="333">
        <f t="shared" si="9"/>
        <v>1561.3399999999858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335</v>
      </c>
      <c r="B308" s="330" t="s">
        <v>335</v>
      </c>
      <c r="C308" s="298">
        <v>46178</v>
      </c>
      <c r="D308" s="299" t="s">
        <v>447</v>
      </c>
      <c r="E308" s="522">
        <v>39.659999999999997</v>
      </c>
      <c r="F308" s="522"/>
      <c r="G308" s="333">
        <f t="shared" si="9"/>
        <v>1573.0899999999858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46178</v>
      </c>
      <c r="D309" s="299" t="s">
        <v>300</v>
      </c>
      <c r="E309" s="522">
        <v>9.57</v>
      </c>
      <c r="F309" s="522"/>
      <c r="G309" s="333">
        <f t="shared" si="9"/>
        <v>1612.7499999999859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46178</v>
      </c>
      <c r="D310" s="299" t="s">
        <v>376</v>
      </c>
      <c r="E310" s="522">
        <v>46.65</v>
      </c>
      <c r="F310" s="522"/>
      <c r="G310" s="333">
        <f t="shared" si="9"/>
        <v>1622.3199999999858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46177</v>
      </c>
      <c r="D311" s="299" t="s">
        <v>296</v>
      </c>
      <c r="E311" s="522">
        <v>43.69</v>
      </c>
      <c r="F311" s="522"/>
      <c r="G311" s="333">
        <f t="shared" si="9"/>
        <v>1668.9699999999859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46177</v>
      </c>
      <c r="D312" s="299" t="s">
        <v>334</v>
      </c>
      <c r="E312" s="522">
        <v>8.52</v>
      </c>
      <c r="F312" s="522"/>
      <c r="G312" s="333">
        <f t="shared" si="9"/>
        <v>1712.659999999986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14</v>
      </c>
      <c r="C313" s="298">
        <v>46177</v>
      </c>
      <c r="D313" s="299" t="s">
        <v>367</v>
      </c>
      <c r="E313" s="522">
        <v>70.25</v>
      </c>
      <c r="F313" s="522"/>
      <c r="G313" s="333">
        <f t="shared" si="9"/>
        <v>1721.179999999986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46177</v>
      </c>
      <c r="D314" s="299" t="s">
        <v>386</v>
      </c>
      <c r="E314" s="522">
        <v>14.38</v>
      </c>
      <c r="F314" s="522"/>
      <c r="G314" s="333">
        <f t="shared" si="9"/>
        <v>1791.429999999986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13</v>
      </c>
      <c r="C315" s="298">
        <v>46177</v>
      </c>
      <c r="D315" s="299" t="s">
        <v>902</v>
      </c>
      <c r="E315" s="522">
        <v>122.46</v>
      </c>
      <c r="F315" s="522"/>
      <c r="G315" s="333">
        <f t="shared" si="9"/>
        <v>1805.8099999999861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17</v>
      </c>
      <c r="C316" s="298">
        <v>46177</v>
      </c>
      <c r="D316" s="299" t="s">
        <v>370</v>
      </c>
      <c r="E316" s="522">
        <v>99</v>
      </c>
      <c r="F316" s="522"/>
      <c r="G316" s="333">
        <f t="shared" si="9"/>
        <v>1928.2699999999861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46176</v>
      </c>
      <c r="D317" s="299" t="s">
        <v>861</v>
      </c>
      <c r="E317" s="522">
        <v>12.77</v>
      </c>
      <c r="F317" s="522"/>
      <c r="G317" s="333">
        <f t="shared" si="9"/>
        <v>2027.2699999999861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46176</v>
      </c>
      <c r="D318" s="299" t="s">
        <v>319</v>
      </c>
      <c r="E318" s="522">
        <v>11.55</v>
      </c>
      <c r="F318" s="522"/>
      <c r="G318" s="333">
        <f t="shared" si="9"/>
        <v>2040.0399999999861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46176</v>
      </c>
      <c r="D319" s="299" t="s">
        <v>306</v>
      </c>
      <c r="E319" s="522">
        <v>96.16</v>
      </c>
      <c r="F319" s="522"/>
      <c r="G319" s="333">
        <f t="shared" ref="G319:G377" si="10">G320-E319+F319</f>
        <v>2051.589999999986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46175</v>
      </c>
      <c r="D320" s="299" t="s">
        <v>899</v>
      </c>
      <c r="E320" s="522">
        <v>21.38</v>
      </c>
      <c r="F320" s="522"/>
      <c r="G320" s="333">
        <f t="shared" si="10"/>
        <v>2147.7499999999859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46175</v>
      </c>
      <c r="D321" s="299" t="s">
        <v>386</v>
      </c>
      <c r="E321" s="522">
        <v>14.38</v>
      </c>
      <c r="F321" s="522"/>
      <c r="G321" s="333">
        <f t="shared" si="10"/>
        <v>2169.129999999986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46175</v>
      </c>
      <c r="D322" s="299" t="s">
        <v>433</v>
      </c>
      <c r="E322" s="522">
        <v>-142</v>
      </c>
      <c r="F322" s="522"/>
      <c r="G322" s="333">
        <f t="shared" si="10"/>
        <v>2183.5099999999861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284</v>
      </c>
      <c r="B323" s="330">
        <v>36</v>
      </c>
      <c r="C323" s="298">
        <v>46175</v>
      </c>
      <c r="D323" s="299" t="s">
        <v>374</v>
      </c>
      <c r="E323" s="522">
        <v>50</v>
      </c>
      <c r="F323" s="522"/>
      <c r="G323" s="333">
        <f t="shared" si="10"/>
        <v>2041.5099999999861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46175</v>
      </c>
      <c r="D324" s="299" t="s">
        <v>375</v>
      </c>
      <c r="E324" s="522">
        <v>6.37</v>
      </c>
      <c r="F324" s="522"/>
      <c r="G324" s="333">
        <f t="shared" si="10"/>
        <v>2091.5099999999861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1</v>
      </c>
      <c r="C325" s="298">
        <v>46174</v>
      </c>
      <c r="D325" s="299" t="s">
        <v>306</v>
      </c>
      <c r="E325" s="522">
        <v>84.03</v>
      </c>
      <c r="F325" s="522"/>
      <c r="G325" s="333">
        <f t="shared" si="10"/>
        <v>2097.879999999986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3</v>
      </c>
      <c r="C326" s="298">
        <v>46174</v>
      </c>
      <c r="D326" s="299" t="s">
        <v>296</v>
      </c>
      <c r="E326" s="522">
        <v>10.31</v>
      </c>
      <c r="F326" s="522"/>
      <c r="G326" s="333">
        <f t="shared" si="10"/>
        <v>2181.9099999999862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46174</v>
      </c>
      <c r="D327" s="299" t="s">
        <v>301</v>
      </c>
      <c r="E327" s="522">
        <v>16.05</v>
      </c>
      <c r="F327" s="522"/>
      <c r="G327" s="333">
        <f t="shared" si="10"/>
        <v>2192.2199999999862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1</v>
      </c>
      <c r="C328" s="298">
        <v>46174</v>
      </c>
      <c r="D328" s="299" t="s">
        <v>457</v>
      </c>
      <c r="E328" s="522">
        <v>50.44</v>
      </c>
      <c r="F328" s="522"/>
      <c r="G328" s="333">
        <f t="shared" si="10"/>
        <v>2208.2699999999863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46174</v>
      </c>
      <c r="D329" s="299" t="s">
        <v>898</v>
      </c>
      <c r="E329" s="522">
        <v>9.99</v>
      </c>
      <c r="F329" s="522"/>
      <c r="G329" s="333">
        <f t="shared" si="10"/>
        <v>2258.7099999999864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46174</v>
      </c>
      <c r="D330" s="299" t="s">
        <v>310</v>
      </c>
      <c r="E330" s="522">
        <v>44.98</v>
      </c>
      <c r="F330" s="522"/>
      <c r="G330" s="333">
        <f t="shared" si="10"/>
        <v>2268.6999999999862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1</v>
      </c>
      <c r="C331" s="298">
        <v>46174</v>
      </c>
      <c r="D331" s="299" t="s">
        <v>311</v>
      </c>
      <c r="E331" s="522">
        <v>106.14</v>
      </c>
      <c r="F331" s="522"/>
      <c r="G331" s="333">
        <f t="shared" si="10"/>
        <v>2313.6799999999862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16</v>
      </c>
      <c r="C332" s="298">
        <v>46174</v>
      </c>
      <c r="D332" s="299" t="s">
        <v>624</v>
      </c>
      <c r="E332" s="522">
        <v>62.31</v>
      </c>
      <c r="F332" s="522"/>
      <c r="G332" s="333">
        <f t="shared" si="10"/>
        <v>2419.8199999999861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46174</v>
      </c>
      <c r="D333" s="299" t="s">
        <v>351</v>
      </c>
      <c r="E333" s="522">
        <v>8.1</v>
      </c>
      <c r="F333" s="522"/>
      <c r="G333" s="333">
        <f t="shared" si="10"/>
        <v>2482.129999999986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46174</v>
      </c>
      <c r="D334" s="299" t="s">
        <v>888</v>
      </c>
      <c r="E334" s="522">
        <v>320</v>
      </c>
      <c r="F334" s="522">
        <v>320</v>
      </c>
      <c r="G334" s="333">
        <f t="shared" si="10"/>
        <v>2490.2299999999859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46174</v>
      </c>
      <c r="D335" s="299" t="s">
        <v>889</v>
      </c>
      <c r="E335" s="522">
        <v>20</v>
      </c>
      <c r="F335" s="522"/>
      <c r="G335" s="333">
        <f t="shared" si="10"/>
        <v>2490.2299999999859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284</v>
      </c>
      <c r="B336" s="330">
        <v>37</v>
      </c>
      <c r="C336" s="298">
        <v>46173</v>
      </c>
      <c r="D336" s="299" t="s">
        <v>895</v>
      </c>
      <c r="E336" s="522">
        <v>1160.3599999999999</v>
      </c>
      <c r="F336" s="522"/>
      <c r="G336" s="333">
        <f t="shared" si="10"/>
        <v>2510.2299999999859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25</v>
      </c>
      <c r="C337" s="298">
        <v>46173</v>
      </c>
      <c r="D337" s="298" t="s">
        <v>204</v>
      </c>
      <c r="E337" s="331">
        <v>350</v>
      </c>
      <c r="F337" s="522"/>
      <c r="G337" s="333">
        <f t="shared" si="10"/>
        <v>3670.5899999999856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26</v>
      </c>
      <c r="C338" s="298">
        <v>46173</v>
      </c>
      <c r="D338" s="298" t="s">
        <v>205</v>
      </c>
      <c r="E338" s="331">
        <v>320</v>
      </c>
      <c r="F338" s="522"/>
      <c r="G338" s="333">
        <f t="shared" si="10"/>
        <v>4020.5899999999856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27</v>
      </c>
      <c r="C339" s="298">
        <v>46173</v>
      </c>
      <c r="D339" s="298" t="s">
        <v>206</v>
      </c>
      <c r="E339" s="331">
        <v>25</v>
      </c>
      <c r="F339" s="522"/>
      <c r="G339" s="333">
        <f t="shared" si="10"/>
        <v>4340.5899999999856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28</v>
      </c>
      <c r="C340" s="298">
        <v>46173</v>
      </c>
      <c r="D340" s="298" t="s">
        <v>207</v>
      </c>
      <c r="E340" s="331">
        <v>25</v>
      </c>
      <c r="F340" s="522"/>
      <c r="G340" s="333">
        <f t="shared" si="10"/>
        <v>4365.5899999999856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29</v>
      </c>
      <c r="C341" s="298">
        <v>46173</v>
      </c>
      <c r="D341" s="298" t="s">
        <v>208</v>
      </c>
      <c r="E341" s="331">
        <v>45</v>
      </c>
      <c r="F341" s="522"/>
      <c r="G341" s="333">
        <f t="shared" si="10"/>
        <v>4390.5899999999856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30</v>
      </c>
      <c r="C342" s="298">
        <v>46173</v>
      </c>
      <c r="D342" s="298" t="s">
        <v>209</v>
      </c>
      <c r="E342" s="331">
        <v>400</v>
      </c>
      <c r="F342" s="522"/>
      <c r="G342" s="333">
        <f t="shared" si="10"/>
        <v>4435.5899999999856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31</v>
      </c>
      <c r="C343" s="298">
        <v>46173</v>
      </c>
      <c r="D343" s="298" t="s">
        <v>210</v>
      </c>
      <c r="E343" s="331">
        <v>375</v>
      </c>
      <c r="F343" s="522"/>
      <c r="G343" s="333">
        <f t="shared" si="10"/>
        <v>4835.5899999999856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32</v>
      </c>
      <c r="C344" s="298">
        <v>46173</v>
      </c>
      <c r="D344" s="298" t="s">
        <v>211</v>
      </c>
      <c r="E344" s="331">
        <v>100</v>
      </c>
      <c r="F344" s="522"/>
      <c r="G344" s="333">
        <f t="shared" si="10"/>
        <v>5210.5899999999856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286</v>
      </c>
      <c r="B345" s="330">
        <v>33</v>
      </c>
      <c r="C345" s="298">
        <v>46173</v>
      </c>
      <c r="D345" s="298" t="s">
        <v>212</v>
      </c>
      <c r="E345" s="331">
        <v>85</v>
      </c>
      <c r="F345" s="522"/>
      <c r="G345" s="333">
        <f t="shared" si="10"/>
        <v>5310.5899999999856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286</v>
      </c>
      <c r="B346" s="330">
        <v>34</v>
      </c>
      <c r="C346" s="298">
        <v>46173</v>
      </c>
      <c r="D346" s="298" t="s">
        <v>213</v>
      </c>
      <c r="E346" s="331">
        <v>230</v>
      </c>
      <c r="F346" s="522"/>
      <c r="G346" s="333">
        <f t="shared" si="10"/>
        <v>5395.5899999999856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35</v>
      </c>
      <c r="C347" s="298">
        <v>46173</v>
      </c>
      <c r="D347" s="298" t="s">
        <v>214</v>
      </c>
      <c r="E347" s="331">
        <v>45</v>
      </c>
      <c r="F347" s="522"/>
      <c r="G347" s="333">
        <f t="shared" si="10"/>
        <v>5625.5899999999856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46173</v>
      </c>
      <c r="D348" s="298" t="s">
        <v>885</v>
      </c>
      <c r="E348" s="522">
        <v>50</v>
      </c>
      <c r="F348" s="522"/>
      <c r="G348" s="333">
        <f t="shared" si="10"/>
        <v>5670.5899999999856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46173</v>
      </c>
      <c r="D349" s="298" t="s">
        <v>835</v>
      </c>
      <c r="E349" s="522">
        <v>10.63</v>
      </c>
      <c r="F349" s="522"/>
      <c r="G349" s="333">
        <f t="shared" si="10"/>
        <v>5720.5899999999856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46173</v>
      </c>
      <c r="D350" s="298" t="s">
        <v>363</v>
      </c>
      <c r="E350" s="522">
        <v>108.69</v>
      </c>
      <c r="F350" s="522"/>
      <c r="G350" s="333">
        <f t="shared" si="10"/>
        <v>5731.2199999999857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10</v>
      </c>
      <c r="C351" s="298">
        <v>46173</v>
      </c>
      <c r="D351" s="298" t="s">
        <v>176</v>
      </c>
      <c r="E351" s="522">
        <v>17.899999999999999</v>
      </c>
      <c r="F351" s="522"/>
      <c r="G351" s="333">
        <f t="shared" si="10"/>
        <v>5839.9099999999853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46173</v>
      </c>
      <c r="D352" s="298" t="s">
        <v>445</v>
      </c>
      <c r="E352" s="522">
        <v>9.57</v>
      </c>
      <c r="F352" s="522"/>
      <c r="G352" s="333">
        <f t="shared" si="10"/>
        <v>5857.8099999999849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46172</v>
      </c>
      <c r="D353" s="298" t="s">
        <v>319</v>
      </c>
      <c r="E353" s="522">
        <v>88.98</v>
      </c>
      <c r="F353" s="522"/>
      <c r="G353" s="333">
        <f t="shared" si="10"/>
        <v>5867.3799999999846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46172</v>
      </c>
      <c r="D354" s="298" t="s">
        <v>891</v>
      </c>
      <c r="E354" s="522">
        <v>219.38</v>
      </c>
      <c r="F354" s="522">
        <v>219.38</v>
      </c>
      <c r="G354" s="333">
        <f t="shared" si="10"/>
        <v>5956.3599999999842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46172</v>
      </c>
      <c r="D355" s="298" t="s">
        <v>890</v>
      </c>
      <c r="E355" s="522">
        <v>310.98</v>
      </c>
      <c r="F355" s="522">
        <v>310.98</v>
      </c>
      <c r="G355" s="333">
        <f t="shared" si="10"/>
        <v>5956.3599999999842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46172</v>
      </c>
      <c r="D356" s="298" t="s">
        <v>894</v>
      </c>
      <c r="E356" s="522">
        <v>130.68</v>
      </c>
      <c r="F356" s="522"/>
      <c r="G356" s="333">
        <f t="shared" si="10"/>
        <v>5956.3599999999842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46172</v>
      </c>
      <c r="D357" s="298" t="s">
        <v>356</v>
      </c>
      <c r="E357" s="522">
        <v>49.99</v>
      </c>
      <c r="F357" s="522"/>
      <c r="G357" s="333">
        <f t="shared" si="10"/>
        <v>6087.0399999999845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46171</v>
      </c>
      <c r="D358" s="298" t="s">
        <v>296</v>
      </c>
      <c r="E358" s="522">
        <v>15.1</v>
      </c>
      <c r="F358" s="522"/>
      <c r="G358" s="333">
        <f t="shared" si="10"/>
        <v>6137.0299999999843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46171</v>
      </c>
      <c r="D359" s="298" t="s">
        <v>295</v>
      </c>
      <c r="E359" s="522">
        <v>7.02</v>
      </c>
      <c r="F359" s="522"/>
      <c r="G359" s="333">
        <f t="shared" si="10"/>
        <v>6152.1299999999846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46171</v>
      </c>
      <c r="D360" s="298" t="s">
        <v>295</v>
      </c>
      <c r="E360" s="522">
        <v>93.38</v>
      </c>
      <c r="F360" s="522"/>
      <c r="G360" s="333">
        <f t="shared" si="10"/>
        <v>6159.1499999999851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46171</v>
      </c>
      <c r="D361" s="298" t="s">
        <v>353</v>
      </c>
      <c r="E361" s="522">
        <v>18.98</v>
      </c>
      <c r="F361" s="522"/>
      <c r="G361" s="333">
        <f t="shared" si="10"/>
        <v>6252.5299999999852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23</v>
      </c>
      <c r="C362" s="298">
        <v>46171</v>
      </c>
      <c r="D362" s="299" t="s">
        <v>67</v>
      </c>
      <c r="E362" s="522">
        <v>650.88</v>
      </c>
      <c r="F362" s="522"/>
      <c r="G362" s="333">
        <f t="shared" si="10"/>
        <v>6271.5099999999848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20</v>
      </c>
      <c r="C363" s="298">
        <v>46171</v>
      </c>
      <c r="D363" s="299" t="s">
        <v>193</v>
      </c>
      <c r="E363" s="522">
        <v>600</v>
      </c>
      <c r="F363" s="522"/>
      <c r="G363" s="333">
        <f t="shared" si="10"/>
        <v>6922.3899999999849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291</v>
      </c>
      <c r="B364" s="330">
        <v>38</v>
      </c>
      <c r="C364" s="298">
        <v>46171</v>
      </c>
      <c r="D364" s="299" t="s">
        <v>293</v>
      </c>
      <c r="E364" s="522"/>
      <c r="F364" s="522">
        <v>4597.8100000000004</v>
      </c>
      <c r="G364" s="333">
        <f t="shared" si="10"/>
        <v>7522.3899999999849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42</v>
      </c>
      <c r="C365" s="298">
        <v>46171</v>
      </c>
      <c r="D365" s="299" t="s">
        <v>200</v>
      </c>
      <c r="E365" s="522">
        <v>50.92</v>
      </c>
      <c r="F365" s="522"/>
      <c r="G365" s="333">
        <f t="shared" si="10"/>
        <v>2924.5799999999849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43</v>
      </c>
      <c r="C366" s="298">
        <v>46171</v>
      </c>
      <c r="D366" s="299" t="s">
        <v>201</v>
      </c>
      <c r="E366" s="522">
        <v>42.84</v>
      </c>
      <c r="F366" s="522"/>
      <c r="G366" s="333">
        <f t="shared" si="10"/>
        <v>2975.499999999985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291</v>
      </c>
      <c r="B367" s="330">
        <v>39</v>
      </c>
      <c r="C367" s="298">
        <v>46170</v>
      </c>
      <c r="D367" s="299" t="s">
        <v>292</v>
      </c>
      <c r="E367" s="522"/>
      <c r="F367" s="522">
        <v>2763.79</v>
      </c>
      <c r="G367" s="333">
        <f t="shared" si="10"/>
        <v>3018.3399999999851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3</v>
      </c>
      <c r="C368" s="298">
        <v>46170</v>
      </c>
      <c r="D368" s="299" t="s">
        <v>884</v>
      </c>
      <c r="E368" s="522">
        <v>8.9499999999999993</v>
      </c>
      <c r="F368" s="522"/>
      <c r="G368" s="333">
        <f t="shared" si="10"/>
        <v>254.54999999998506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46170</v>
      </c>
      <c r="D369" s="299" t="s">
        <v>884</v>
      </c>
      <c r="E369" s="522">
        <v>43.44</v>
      </c>
      <c r="F369" s="522"/>
      <c r="G369" s="333">
        <f t="shared" si="10"/>
        <v>263.49999999998505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46170</v>
      </c>
      <c r="D370" s="299" t="s">
        <v>892</v>
      </c>
      <c r="E370" s="522">
        <v>30.89</v>
      </c>
      <c r="F370" s="522"/>
      <c r="G370" s="333">
        <f t="shared" si="10"/>
        <v>306.93999999998505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46170</v>
      </c>
      <c r="D371" s="299" t="s">
        <v>346</v>
      </c>
      <c r="E371" s="522">
        <v>32.659999999999997</v>
      </c>
      <c r="F371" s="522"/>
      <c r="G371" s="333">
        <f t="shared" si="10"/>
        <v>337.82999999998503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46170</v>
      </c>
      <c r="D372" s="299" t="s">
        <v>386</v>
      </c>
      <c r="E372" s="522">
        <v>9.09</v>
      </c>
      <c r="F372" s="522"/>
      <c r="G372" s="333">
        <f t="shared" si="10"/>
        <v>370.48999999998506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46170</v>
      </c>
      <c r="D373" s="299" t="s">
        <v>846</v>
      </c>
      <c r="E373" s="522">
        <v>36.74</v>
      </c>
      <c r="F373" s="522"/>
      <c r="G373" s="333">
        <f t="shared" si="10"/>
        <v>379.57999999998503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46170</v>
      </c>
      <c r="D374" s="299" t="s">
        <v>846</v>
      </c>
      <c r="E374" s="522">
        <v>11.2</v>
      </c>
      <c r="F374" s="522"/>
      <c r="G374" s="333">
        <f t="shared" si="10"/>
        <v>416.31999999998504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46169</v>
      </c>
      <c r="D375" s="299" t="s">
        <v>358</v>
      </c>
      <c r="E375" s="522">
        <v>11.29</v>
      </c>
      <c r="F375" s="522"/>
      <c r="G375" s="333">
        <f t="shared" si="10"/>
        <v>427.51999999998503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46169</v>
      </c>
      <c r="D376" s="299" t="s">
        <v>363</v>
      </c>
      <c r="E376" s="522">
        <v>44.84</v>
      </c>
      <c r="F376" s="522"/>
      <c r="G376" s="333">
        <f t="shared" si="10"/>
        <v>438.80999999998505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7</v>
      </c>
      <c r="C377" s="298">
        <v>46169</v>
      </c>
      <c r="D377" s="299" t="s">
        <v>338</v>
      </c>
      <c r="E377" s="522">
        <v>139.88</v>
      </c>
      <c r="F377" s="522"/>
      <c r="G377" s="333">
        <f t="shared" si="10"/>
        <v>483.64999999998508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46169</v>
      </c>
      <c r="D378" s="299" t="s">
        <v>319</v>
      </c>
      <c r="E378" s="522">
        <v>46.84</v>
      </c>
      <c r="F378" s="522"/>
      <c r="G378" s="333">
        <f t="shared" ref="G378:G415" si="11">G379-E378+F378</f>
        <v>623.52999999998508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46169</v>
      </c>
      <c r="D379" s="299" t="s">
        <v>358</v>
      </c>
      <c r="E379" s="522">
        <v>9.4700000000000006</v>
      </c>
      <c r="F379" s="522"/>
      <c r="G379" s="333">
        <f t="shared" si="11"/>
        <v>670.36999999998511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46168</v>
      </c>
      <c r="D380" s="299" t="s">
        <v>308</v>
      </c>
      <c r="E380" s="522">
        <v>47.99</v>
      </c>
      <c r="F380" s="522"/>
      <c r="G380" s="333">
        <f t="shared" si="11"/>
        <v>679.83999999998514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5</v>
      </c>
      <c r="C381" s="298">
        <v>46168</v>
      </c>
      <c r="D381" s="299" t="s">
        <v>872</v>
      </c>
      <c r="E381" s="522">
        <v>26</v>
      </c>
      <c r="F381" s="522"/>
      <c r="G381" s="333">
        <f t="shared" si="11"/>
        <v>727.82999999998515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46168</v>
      </c>
      <c r="D382" s="299" t="s">
        <v>310</v>
      </c>
      <c r="E382" s="522">
        <v>50.15</v>
      </c>
      <c r="F382" s="522"/>
      <c r="G382" s="333">
        <f t="shared" si="11"/>
        <v>753.82999999998515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46168</v>
      </c>
      <c r="D383" s="299" t="s">
        <v>882</v>
      </c>
      <c r="E383" s="522">
        <v>400</v>
      </c>
      <c r="F383" s="522">
        <v>400</v>
      </c>
      <c r="G383" s="333">
        <f t="shared" si="11"/>
        <v>803.97999999998513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22</v>
      </c>
      <c r="C384" s="298">
        <v>46168</v>
      </c>
      <c r="D384" s="299" t="s">
        <v>835</v>
      </c>
      <c r="E384" s="522">
        <v>15.96</v>
      </c>
      <c r="F384" s="522"/>
      <c r="G384" s="333">
        <f t="shared" si="11"/>
        <v>803.97999999998513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46168</v>
      </c>
      <c r="D385" s="299" t="s">
        <v>296</v>
      </c>
      <c r="E385" s="522">
        <v>15.1</v>
      </c>
      <c r="F385" s="522"/>
      <c r="G385" s="333">
        <f t="shared" si="11"/>
        <v>819.93999999998516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46168</v>
      </c>
      <c r="D386" s="299" t="s">
        <v>296</v>
      </c>
      <c r="E386" s="522">
        <v>44.67</v>
      </c>
      <c r="F386" s="522"/>
      <c r="G386" s="333">
        <f t="shared" si="11"/>
        <v>835.03999999998518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46168</v>
      </c>
      <c r="D387" s="299" t="s">
        <v>300</v>
      </c>
      <c r="E387" s="522">
        <v>32.99</v>
      </c>
      <c r="F387" s="522"/>
      <c r="G387" s="333">
        <f t="shared" si="11"/>
        <v>879.70999999998514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46168</v>
      </c>
      <c r="D388" s="299" t="s">
        <v>386</v>
      </c>
      <c r="E388" s="522">
        <v>14.39</v>
      </c>
      <c r="F388" s="522"/>
      <c r="G388" s="333">
        <f t="shared" si="11"/>
        <v>912.69999999998515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12</v>
      </c>
      <c r="C389" s="298">
        <v>46167</v>
      </c>
      <c r="D389" s="299" t="s">
        <v>314</v>
      </c>
      <c r="E389" s="522">
        <v>204.48</v>
      </c>
      <c r="F389" s="522"/>
      <c r="G389" s="333">
        <f t="shared" si="11"/>
        <v>927.08999999998514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46167</v>
      </c>
      <c r="D390" s="299" t="s">
        <v>319</v>
      </c>
      <c r="E390" s="522">
        <v>29.79</v>
      </c>
      <c r="F390" s="522"/>
      <c r="G390" s="333">
        <f t="shared" si="11"/>
        <v>1131.5699999999852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46167</v>
      </c>
      <c r="D391" s="299" t="s">
        <v>348</v>
      </c>
      <c r="E391" s="522">
        <v>50</v>
      </c>
      <c r="F391" s="522"/>
      <c r="G391" s="333">
        <f t="shared" si="11"/>
        <v>1161.3599999999851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1</v>
      </c>
      <c r="C392" s="298">
        <v>46166</v>
      </c>
      <c r="D392" s="299" t="s">
        <v>329</v>
      </c>
      <c r="E392" s="522">
        <v>122.54</v>
      </c>
      <c r="F392" s="522"/>
      <c r="G392" s="333">
        <f t="shared" si="11"/>
        <v>1211.3599999999851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46166</v>
      </c>
      <c r="D393" s="299" t="s">
        <v>311</v>
      </c>
      <c r="E393" s="522">
        <v>157.97</v>
      </c>
      <c r="F393" s="522"/>
      <c r="G393" s="333">
        <f t="shared" si="11"/>
        <v>1333.8999999999851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46166</v>
      </c>
      <c r="D394" s="299" t="s">
        <v>300</v>
      </c>
      <c r="E394" s="522">
        <v>44.05</v>
      </c>
      <c r="F394" s="522"/>
      <c r="G394" s="333">
        <f t="shared" si="11"/>
        <v>1491.8699999999851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46166</v>
      </c>
      <c r="D395" s="299" t="s">
        <v>319</v>
      </c>
      <c r="E395" s="522">
        <v>70.44</v>
      </c>
      <c r="F395" s="522"/>
      <c r="G395" s="333">
        <f t="shared" si="11"/>
        <v>1535.9199999999851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46166</v>
      </c>
      <c r="D396" s="299" t="s">
        <v>329</v>
      </c>
      <c r="E396" s="522">
        <v>55.96</v>
      </c>
      <c r="F396" s="522"/>
      <c r="G396" s="333">
        <f t="shared" si="11"/>
        <v>1606.3599999999851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46166</v>
      </c>
      <c r="D397" s="299" t="s">
        <v>883</v>
      </c>
      <c r="E397" s="522">
        <v>597.83000000000004</v>
      </c>
      <c r="F397" s="522"/>
      <c r="G397" s="333">
        <f t="shared" si="11"/>
        <v>1662.3199999999852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46166</v>
      </c>
      <c r="D398" s="299" t="s">
        <v>845</v>
      </c>
      <c r="E398" s="522">
        <v>69.2</v>
      </c>
      <c r="F398" s="522">
        <v>69.2</v>
      </c>
      <c r="G398" s="333">
        <f t="shared" si="11"/>
        <v>2260.1499999999851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46165</v>
      </c>
      <c r="D399" s="299" t="s">
        <v>880</v>
      </c>
      <c r="E399" s="522">
        <v>94.76</v>
      </c>
      <c r="F399" s="522"/>
      <c r="G399" s="333">
        <f t="shared" si="11"/>
        <v>2260.1499999999851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1</v>
      </c>
      <c r="C400" s="298">
        <v>46165</v>
      </c>
      <c r="D400" s="299" t="s">
        <v>393</v>
      </c>
      <c r="E400" s="522">
        <v>34.869999999999997</v>
      </c>
      <c r="F400" s="522"/>
      <c r="G400" s="333">
        <f t="shared" si="11"/>
        <v>2354.9099999999853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46165</v>
      </c>
      <c r="D401" s="299" t="s">
        <v>481</v>
      </c>
      <c r="E401" s="522">
        <v>80.48</v>
      </c>
      <c r="F401" s="522"/>
      <c r="G401" s="333">
        <f t="shared" si="11"/>
        <v>2389.7799999999852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5</v>
      </c>
      <c r="C402" s="298">
        <v>46165</v>
      </c>
      <c r="D402" s="299" t="s">
        <v>879</v>
      </c>
      <c r="E402" s="522">
        <v>25</v>
      </c>
      <c r="F402" s="522"/>
      <c r="G402" s="333">
        <f t="shared" si="11"/>
        <v>2470.2599999999852</v>
      </c>
      <c r="H402" s="334" t="s">
        <v>298</v>
      </c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46165</v>
      </c>
      <c r="D403" s="299" t="s">
        <v>877</v>
      </c>
      <c r="E403" s="522">
        <v>50</v>
      </c>
      <c r="F403" s="522"/>
      <c r="G403" s="333">
        <f t="shared" si="11"/>
        <v>2495.2599999999852</v>
      </c>
      <c r="H403" s="334" t="s">
        <v>298</v>
      </c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46165</v>
      </c>
      <c r="D404" s="299" t="s">
        <v>878</v>
      </c>
      <c r="E404" s="522">
        <v>25</v>
      </c>
      <c r="F404" s="522"/>
      <c r="G404" s="333">
        <f t="shared" si="11"/>
        <v>2545.2599999999852</v>
      </c>
      <c r="H404" s="334" t="s">
        <v>298</v>
      </c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46164</v>
      </c>
      <c r="D405" s="299" t="s">
        <v>881</v>
      </c>
      <c r="E405" s="522">
        <v>45.46</v>
      </c>
      <c r="F405" s="522"/>
      <c r="G405" s="333">
        <f t="shared" si="11"/>
        <v>2570.2599999999852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46164</v>
      </c>
      <c r="D406" s="299" t="s">
        <v>873</v>
      </c>
      <c r="E406" s="522">
        <v>22</v>
      </c>
      <c r="F406" s="522"/>
      <c r="G406" s="333">
        <f t="shared" si="11"/>
        <v>2615.7199999999852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46164</v>
      </c>
      <c r="D407" s="299" t="s">
        <v>296</v>
      </c>
      <c r="E407" s="522">
        <v>14.57</v>
      </c>
      <c r="F407" s="522"/>
      <c r="G407" s="333">
        <f t="shared" si="11"/>
        <v>2637.7199999999852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46163</v>
      </c>
      <c r="D408" s="299" t="s">
        <v>334</v>
      </c>
      <c r="E408" s="522">
        <v>9.01</v>
      </c>
      <c r="F408" s="522"/>
      <c r="G408" s="333">
        <f t="shared" si="11"/>
        <v>2652.2899999999854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46163</v>
      </c>
      <c r="D409" s="299" t="s">
        <v>334</v>
      </c>
      <c r="E409" s="522">
        <v>6.8</v>
      </c>
      <c r="F409" s="522"/>
      <c r="G409" s="333">
        <f t="shared" si="11"/>
        <v>2661.2999999999856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46163</v>
      </c>
      <c r="D410" s="299" t="s">
        <v>358</v>
      </c>
      <c r="E410" s="522">
        <v>16.649999999999999</v>
      </c>
      <c r="F410" s="522"/>
      <c r="G410" s="333">
        <f t="shared" si="11"/>
        <v>2668.0999999999858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46163</v>
      </c>
      <c r="D411" s="299" t="s">
        <v>846</v>
      </c>
      <c r="E411" s="522">
        <v>24.89</v>
      </c>
      <c r="F411" s="522"/>
      <c r="G411" s="333">
        <f t="shared" si="11"/>
        <v>2684.7499999999859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46163</v>
      </c>
      <c r="D412" s="299" t="s">
        <v>846</v>
      </c>
      <c r="E412" s="522">
        <v>11.2</v>
      </c>
      <c r="F412" s="522"/>
      <c r="G412" s="333">
        <f t="shared" si="11"/>
        <v>2709.6399999999858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46162</v>
      </c>
      <c r="D413" s="299" t="s">
        <v>296</v>
      </c>
      <c r="E413" s="522">
        <v>11.18</v>
      </c>
      <c r="F413" s="522"/>
      <c r="G413" s="333">
        <f t="shared" si="11"/>
        <v>2720.8399999999856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46162</v>
      </c>
      <c r="D414" s="299" t="s">
        <v>386</v>
      </c>
      <c r="E414" s="522">
        <v>14.38</v>
      </c>
      <c r="F414" s="522"/>
      <c r="G414" s="333">
        <f t="shared" si="11"/>
        <v>2732.0199999999854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22</v>
      </c>
      <c r="C415" s="298">
        <v>46162</v>
      </c>
      <c r="D415" s="299" t="s">
        <v>323</v>
      </c>
      <c r="E415" s="522">
        <v>20.22</v>
      </c>
      <c r="F415" s="522"/>
      <c r="G415" s="333">
        <f t="shared" si="11"/>
        <v>2746.3999999999855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46162</v>
      </c>
      <c r="D416" s="299" t="s">
        <v>872</v>
      </c>
      <c r="E416" s="522">
        <v>30</v>
      </c>
      <c r="F416" s="522"/>
      <c r="G416" s="333">
        <f t="shared" ref="G416:G430" si="12">G417-E416+F416</f>
        <v>2766.6199999999853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46162</v>
      </c>
      <c r="D417" s="299" t="s">
        <v>874</v>
      </c>
      <c r="E417" s="522">
        <v>46.72</v>
      </c>
      <c r="F417" s="522"/>
      <c r="G417" s="333">
        <f t="shared" si="12"/>
        <v>2796.6199999999853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46162</v>
      </c>
      <c r="D418" s="299" t="s">
        <v>310</v>
      </c>
      <c r="E418" s="522">
        <v>56.51</v>
      </c>
      <c r="F418" s="522"/>
      <c r="G418" s="333">
        <f t="shared" si="12"/>
        <v>2843.3399999999851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46161</v>
      </c>
      <c r="D419" s="299" t="s">
        <v>871</v>
      </c>
      <c r="E419" s="522">
        <v>63.99</v>
      </c>
      <c r="F419" s="522"/>
      <c r="G419" s="333">
        <f t="shared" si="12"/>
        <v>2899.8499999999854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46161</v>
      </c>
      <c r="D420" s="299" t="s">
        <v>296</v>
      </c>
      <c r="E420" s="522">
        <v>43.46</v>
      </c>
      <c r="F420" s="522"/>
      <c r="G420" s="333">
        <f t="shared" si="12"/>
        <v>2963.8399999999851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3</v>
      </c>
      <c r="C421" s="298">
        <v>46161</v>
      </c>
      <c r="D421" s="299" t="s">
        <v>296</v>
      </c>
      <c r="E421" s="522">
        <v>8.7200000000000006</v>
      </c>
      <c r="F421" s="522"/>
      <c r="G421" s="333">
        <f t="shared" si="12"/>
        <v>3007.2999999999852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46161</v>
      </c>
      <c r="D422" s="299" t="s">
        <v>301</v>
      </c>
      <c r="E422" s="522">
        <v>30.9</v>
      </c>
      <c r="F422" s="522"/>
      <c r="G422" s="333">
        <f t="shared" si="12"/>
        <v>3016.019999999985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22</v>
      </c>
      <c r="C423" s="298">
        <v>46161</v>
      </c>
      <c r="D423" s="299" t="s">
        <v>328</v>
      </c>
      <c r="E423" s="522">
        <v>7.46</v>
      </c>
      <c r="F423" s="522"/>
      <c r="G423" s="333">
        <f t="shared" si="12"/>
        <v>3046.9199999999851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46161</v>
      </c>
      <c r="D424" s="299" t="s">
        <v>869</v>
      </c>
      <c r="E424" s="522">
        <v>31.05</v>
      </c>
      <c r="F424" s="522"/>
      <c r="G424" s="333">
        <f t="shared" si="12"/>
        <v>3054.3799999999851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46161</v>
      </c>
      <c r="D425" s="299" t="s">
        <v>870</v>
      </c>
      <c r="E425" s="522">
        <v>54.41</v>
      </c>
      <c r="F425" s="522"/>
      <c r="G425" s="333">
        <f t="shared" si="12"/>
        <v>3085.4299999999853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46161</v>
      </c>
      <c r="D426" s="299" t="s">
        <v>875</v>
      </c>
      <c r="E426" s="522">
        <v>20.49</v>
      </c>
      <c r="F426" s="522"/>
      <c r="G426" s="333">
        <f t="shared" si="12"/>
        <v>3139.8399999999851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22</v>
      </c>
      <c r="C427" s="298">
        <v>46160</v>
      </c>
      <c r="D427" s="299" t="s">
        <v>401</v>
      </c>
      <c r="E427" s="522">
        <v>13.84</v>
      </c>
      <c r="F427" s="522"/>
      <c r="G427" s="333">
        <f t="shared" si="12"/>
        <v>3160.3299999999849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46160</v>
      </c>
      <c r="D428" s="299" t="s">
        <v>876</v>
      </c>
      <c r="E428" s="522">
        <v>138.44</v>
      </c>
      <c r="F428" s="522">
        <v>138.44</v>
      </c>
      <c r="G428" s="333">
        <f t="shared" si="12"/>
        <v>3174.1699999999851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46160</v>
      </c>
      <c r="D429" s="299" t="s">
        <v>353</v>
      </c>
      <c r="E429" s="522">
        <v>25.48</v>
      </c>
      <c r="F429" s="522"/>
      <c r="G429" s="333">
        <f t="shared" si="12"/>
        <v>3174.1699999999851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17</v>
      </c>
      <c r="C430" s="298">
        <v>46160</v>
      </c>
      <c r="D430" s="299" t="s">
        <v>188</v>
      </c>
      <c r="E430" s="522">
        <v>42.65</v>
      </c>
      <c r="F430" s="522"/>
      <c r="G430" s="333">
        <f t="shared" si="12"/>
        <v>3199.6499999999851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15</v>
      </c>
      <c r="C431" s="298">
        <v>46160</v>
      </c>
      <c r="D431" s="299" t="s">
        <v>185</v>
      </c>
      <c r="E431" s="522">
        <v>101.37</v>
      </c>
      <c r="F431" s="522"/>
      <c r="G431" s="333">
        <f t="shared" ref="G431:G511" si="13">G432-E431+F431</f>
        <v>3242.2999999999852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335</v>
      </c>
      <c r="B432" s="330" t="s">
        <v>335</v>
      </c>
      <c r="C432" s="298">
        <v>46160</v>
      </c>
      <c r="D432" s="299" t="s">
        <v>336</v>
      </c>
      <c r="E432" s="522">
        <v>93.13</v>
      </c>
      <c r="F432" s="522"/>
      <c r="G432" s="333">
        <f t="shared" si="13"/>
        <v>3343.6699999999851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11</v>
      </c>
      <c r="C433" s="298">
        <v>46160</v>
      </c>
      <c r="D433" s="299" t="s">
        <v>178</v>
      </c>
      <c r="E433" s="522">
        <v>267.68</v>
      </c>
      <c r="F433" s="522"/>
      <c r="G433" s="333">
        <f t="shared" si="13"/>
        <v>3436.7999999999852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23</v>
      </c>
      <c r="C434" s="298">
        <v>46160</v>
      </c>
      <c r="D434" s="299" t="s">
        <v>63</v>
      </c>
      <c r="E434" s="522">
        <v>529.46</v>
      </c>
      <c r="F434" s="522"/>
      <c r="G434" s="333">
        <f t="shared" si="13"/>
        <v>3704.479999999985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46159</v>
      </c>
      <c r="D435" s="299" t="s">
        <v>311</v>
      </c>
      <c r="E435" s="522">
        <v>148.25</v>
      </c>
      <c r="F435" s="522"/>
      <c r="G435" s="333">
        <f t="shared" si="13"/>
        <v>4233.939999999985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46159</v>
      </c>
      <c r="D436" s="299" t="s">
        <v>306</v>
      </c>
      <c r="E436" s="522">
        <v>90.2</v>
      </c>
      <c r="F436" s="522"/>
      <c r="G436" s="333">
        <f t="shared" si="13"/>
        <v>4382.189999999985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21</v>
      </c>
      <c r="C437" s="298">
        <v>46159</v>
      </c>
      <c r="D437" s="299" t="s">
        <v>194</v>
      </c>
      <c r="E437" s="522">
        <v>81</v>
      </c>
      <c r="F437" s="522"/>
      <c r="G437" s="333">
        <f t="shared" si="13"/>
        <v>4472.3899999999849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46159</v>
      </c>
      <c r="D438" s="299" t="s">
        <v>300</v>
      </c>
      <c r="E438" s="522">
        <v>38.33</v>
      </c>
      <c r="F438" s="522"/>
      <c r="G438" s="333">
        <f t="shared" si="13"/>
        <v>4553.3899999999849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42</v>
      </c>
      <c r="C439" s="298">
        <v>46159</v>
      </c>
      <c r="D439" s="299" t="s">
        <v>333</v>
      </c>
      <c r="E439" s="522">
        <v>29.8</v>
      </c>
      <c r="F439" s="522"/>
      <c r="G439" s="333">
        <f t="shared" si="13"/>
        <v>4591.7199999999848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43</v>
      </c>
      <c r="C440" s="298">
        <v>46159</v>
      </c>
      <c r="D440" s="299" t="s">
        <v>333</v>
      </c>
      <c r="E440" s="522">
        <v>22.35</v>
      </c>
      <c r="F440" s="522"/>
      <c r="G440" s="333">
        <f t="shared" si="13"/>
        <v>4621.519999999985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8</v>
      </c>
      <c r="C441" s="298">
        <v>46159</v>
      </c>
      <c r="D441" s="299" t="s">
        <v>319</v>
      </c>
      <c r="E441" s="522">
        <v>50.75</v>
      </c>
      <c r="F441" s="522"/>
      <c r="G441" s="333">
        <f t="shared" si="13"/>
        <v>4643.8699999999853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46158</v>
      </c>
      <c r="D442" s="299" t="s">
        <v>340</v>
      </c>
      <c r="E442" s="522">
        <v>21.3</v>
      </c>
      <c r="F442" s="522"/>
      <c r="G442" s="333">
        <f t="shared" si="13"/>
        <v>4694.6199999999853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46158</v>
      </c>
      <c r="D443" s="299" t="s">
        <v>319</v>
      </c>
      <c r="E443" s="522">
        <v>41.46</v>
      </c>
      <c r="F443" s="522"/>
      <c r="G443" s="333">
        <f t="shared" si="13"/>
        <v>4715.9199999999855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46158</v>
      </c>
      <c r="D444" s="299" t="s">
        <v>849</v>
      </c>
      <c r="E444" s="522">
        <v>95.85</v>
      </c>
      <c r="F444" s="522">
        <v>95.85</v>
      </c>
      <c r="G444" s="333">
        <f t="shared" si="13"/>
        <v>4757.3799999999856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46158</v>
      </c>
      <c r="D445" s="299" t="s">
        <v>847</v>
      </c>
      <c r="E445" s="522">
        <v>87.13</v>
      </c>
      <c r="F445" s="522">
        <v>87.13</v>
      </c>
      <c r="G445" s="333">
        <f t="shared" si="13"/>
        <v>4757.3799999999856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46158</v>
      </c>
      <c r="D446" s="299" t="s">
        <v>310</v>
      </c>
      <c r="E446" s="522">
        <v>48.15</v>
      </c>
      <c r="F446" s="522"/>
      <c r="G446" s="333">
        <f t="shared" si="13"/>
        <v>4757.3799999999856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46158</v>
      </c>
      <c r="D447" s="299" t="s">
        <v>308</v>
      </c>
      <c r="E447" s="522">
        <v>75.069999999999993</v>
      </c>
      <c r="F447" s="522"/>
      <c r="G447" s="333">
        <f t="shared" si="13"/>
        <v>4805.5299999999852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46158</v>
      </c>
      <c r="D448" s="299" t="s">
        <v>308</v>
      </c>
      <c r="E448" s="522">
        <v>75</v>
      </c>
      <c r="F448" s="522"/>
      <c r="G448" s="333">
        <f t="shared" si="13"/>
        <v>4880.5999999999849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46158</v>
      </c>
      <c r="D449" s="299" t="s">
        <v>348</v>
      </c>
      <c r="E449" s="522">
        <v>8.3800000000000008</v>
      </c>
      <c r="F449" s="522"/>
      <c r="G449" s="333">
        <f t="shared" si="13"/>
        <v>4955.5999999999849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46157</v>
      </c>
      <c r="D450" s="299" t="s">
        <v>319</v>
      </c>
      <c r="E450" s="522">
        <v>63.55</v>
      </c>
      <c r="F450" s="522"/>
      <c r="G450" s="333">
        <f t="shared" si="13"/>
        <v>4963.979999999985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46157</v>
      </c>
      <c r="D451" s="299" t="s">
        <v>296</v>
      </c>
      <c r="E451" s="522">
        <v>45.1</v>
      </c>
      <c r="F451" s="522"/>
      <c r="G451" s="333">
        <f t="shared" si="13"/>
        <v>5027.5299999999852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46157</v>
      </c>
      <c r="D452" s="299" t="s">
        <v>296</v>
      </c>
      <c r="E452" s="522">
        <v>24.54</v>
      </c>
      <c r="F452" s="522"/>
      <c r="G452" s="333">
        <f t="shared" si="13"/>
        <v>5072.6299999999856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46157</v>
      </c>
      <c r="D453" s="299" t="s">
        <v>334</v>
      </c>
      <c r="E453" s="522">
        <v>14.28</v>
      </c>
      <c r="F453" s="522"/>
      <c r="G453" s="333">
        <f t="shared" si="13"/>
        <v>5097.1699999999855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46157</v>
      </c>
      <c r="D454" s="299" t="s">
        <v>506</v>
      </c>
      <c r="E454" s="522">
        <v>146.15</v>
      </c>
      <c r="F454" s="522">
        <v>146.15</v>
      </c>
      <c r="G454" s="333">
        <f t="shared" si="13"/>
        <v>5111.4499999999853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46157</v>
      </c>
      <c r="D455" s="299" t="s">
        <v>868</v>
      </c>
      <c r="E455" s="522">
        <v>202.87</v>
      </c>
      <c r="F455" s="522"/>
      <c r="G455" s="333">
        <f>G456-E455+F455</f>
        <v>5111.4499999999853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46157</v>
      </c>
      <c r="D456" s="299" t="s">
        <v>300</v>
      </c>
      <c r="E456" s="522">
        <v>14.9</v>
      </c>
      <c r="F456" s="522"/>
      <c r="G456" s="333">
        <f t="shared" si="13"/>
        <v>5314.3199999999852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38</v>
      </c>
      <c r="C457" s="298">
        <v>46157</v>
      </c>
      <c r="D457" s="299" t="s">
        <v>293</v>
      </c>
      <c r="E457" s="522"/>
      <c r="F457" s="522">
        <v>4597.82</v>
      </c>
      <c r="G457" s="333">
        <f t="shared" si="13"/>
        <v>5329.2199999999848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46156</v>
      </c>
      <c r="D458" s="299" t="s">
        <v>867</v>
      </c>
      <c r="E458" s="522">
        <v>34.96</v>
      </c>
      <c r="F458" s="522"/>
      <c r="G458" s="333">
        <f t="shared" si="13"/>
        <v>731.39999999998463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46156</v>
      </c>
      <c r="D459" s="299" t="s">
        <v>408</v>
      </c>
      <c r="E459" s="522">
        <v>23.9</v>
      </c>
      <c r="F459" s="522"/>
      <c r="G459" s="333">
        <f t="shared" si="13"/>
        <v>766.35999999998467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24</v>
      </c>
      <c r="C460" s="298">
        <v>46156</v>
      </c>
      <c r="D460" s="299" t="s">
        <v>860</v>
      </c>
      <c r="E460" s="522">
        <v>109.92</v>
      </c>
      <c r="F460" s="522"/>
      <c r="G460" s="333">
        <f t="shared" si="13"/>
        <v>790.25999999998464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46156</v>
      </c>
      <c r="D461" s="299" t="s">
        <v>334</v>
      </c>
      <c r="E461" s="522">
        <v>24.34</v>
      </c>
      <c r="F461" s="522"/>
      <c r="G461" s="333">
        <f t="shared" si="13"/>
        <v>900.1799999999846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46156</v>
      </c>
      <c r="D462" s="299" t="s">
        <v>846</v>
      </c>
      <c r="E462" s="522">
        <v>24.89</v>
      </c>
      <c r="F462" s="522"/>
      <c r="G462" s="333">
        <f t="shared" si="13"/>
        <v>924.51999999998463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5</v>
      </c>
      <c r="C463" s="298">
        <v>46156</v>
      </c>
      <c r="D463" s="299" t="s">
        <v>846</v>
      </c>
      <c r="E463" s="522">
        <v>11.2</v>
      </c>
      <c r="F463" s="522"/>
      <c r="G463" s="333">
        <f t="shared" si="13"/>
        <v>949.40999999998462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46156</v>
      </c>
      <c r="D464" s="299" t="s">
        <v>324</v>
      </c>
      <c r="E464" s="522">
        <v>22.04</v>
      </c>
      <c r="F464" s="522"/>
      <c r="G464" s="333">
        <f t="shared" si="13"/>
        <v>960.60999999998467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291</v>
      </c>
      <c r="B465" s="330">
        <v>39</v>
      </c>
      <c r="C465" s="298">
        <v>46156</v>
      </c>
      <c r="D465" s="299" t="s">
        <v>292</v>
      </c>
      <c r="E465" s="522"/>
      <c r="F465" s="522">
        <v>2763.78</v>
      </c>
      <c r="G465" s="333">
        <f t="shared" si="13"/>
        <v>982.64999999998463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291</v>
      </c>
      <c r="B466" s="330">
        <v>41</v>
      </c>
      <c r="C466" s="298">
        <v>46156</v>
      </c>
      <c r="D466" s="299" t="s">
        <v>299</v>
      </c>
      <c r="E466" s="522"/>
      <c r="F466" s="522">
        <v>250</v>
      </c>
      <c r="G466" s="333">
        <f t="shared" si="13"/>
        <v>-1781.1300000000156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335</v>
      </c>
      <c r="B467" s="330" t="s">
        <v>335</v>
      </c>
      <c r="C467" s="298">
        <v>46156</v>
      </c>
      <c r="D467" s="299" t="s">
        <v>460</v>
      </c>
      <c r="E467" s="522"/>
      <c r="F467" s="522">
        <v>100</v>
      </c>
      <c r="G467" s="333">
        <f t="shared" si="13"/>
        <v>-2031.1300000000156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46156</v>
      </c>
      <c r="D468" s="299" t="s">
        <v>300</v>
      </c>
      <c r="E468" s="522">
        <v>13.3</v>
      </c>
      <c r="F468" s="522"/>
      <c r="G468" s="333">
        <f t="shared" si="13"/>
        <v>-2131.1300000000156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46155</v>
      </c>
      <c r="D469" s="299" t="s">
        <v>296</v>
      </c>
      <c r="E469" s="522">
        <v>14.67</v>
      </c>
      <c r="F469" s="522"/>
      <c r="G469" s="333">
        <f t="shared" si="13"/>
        <v>-2117.8300000000154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46155</v>
      </c>
      <c r="D470" s="299" t="s">
        <v>319</v>
      </c>
      <c r="E470" s="522">
        <v>22.96</v>
      </c>
      <c r="F470" s="522"/>
      <c r="G470" s="333">
        <f t="shared" si="13"/>
        <v>-2103.1600000000153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46155</v>
      </c>
      <c r="D471" s="299" t="s">
        <v>855</v>
      </c>
      <c r="E471" s="522">
        <v>100</v>
      </c>
      <c r="F471" s="522">
        <v>100</v>
      </c>
      <c r="G471" s="333">
        <f t="shared" si="13"/>
        <v>-2080.2000000000153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46154</v>
      </c>
      <c r="D472" s="299" t="s">
        <v>455</v>
      </c>
      <c r="E472" s="522">
        <v>43.14</v>
      </c>
      <c r="F472" s="522"/>
      <c r="G472" s="333">
        <f t="shared" si="13"/>
        <v>-2080.2000000000153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46154</v>
      </c>
      <c r="D473" s="299" t="s">
        <v>455</v>
      </c>
      <c r="E473" s="522">
        <v>7.29</v>
      </c>
      <c r="F473" s="522"/>
      <c r="G473" s="333">
        <f t="shared" si="13"/>
        <v>-2037.0600000000154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19</v>
      </c>
      <c r="C474" s="298">
        <v>46154</v>
      </c>
      <c r="D474" s="299" t="s">
        <v>191</v>
      </c>
      <c r="E474" s="522">
        <v>200</v>
      </c>
      <c r="F474" s="522"/>
      <c r="G474" s="333">
        <f t="shared" si="13"/>
        <v>-2029.7700000000154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46154</v>
      </c>
      <c r="D475" s="299" t="s">
        <v>446</v>
      </c>
      <c r="E475" s="522">
        <v>-0.06</v>
      </c>
      <c r="F475" s="522"/>
      <c r="G475" s="333">
        <f t="shared" si="13"/>
        <v>-1829.7700000000154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46154</v>
      </c>
      <c r="D476" s="299" t="s">
        <v>301</v>
      </c>
      <c r="E476" s="522">
        <v>21.55</v>
      </c>
      <c r="F476" s="522"/>
      <c r="G476" s="333">
        <f t="shared" si="13"/>
        <v>-1829.8300000000154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3</v>
      </c>
      <c r="C477" s="298">
        <v>46153</v>
      </c>
      <c r="D477" s="299" t="s">
        <v>296</v>
      </c>
      <c r="E477" s="522">
        <v>4.79</v>
      </c>
      <c r="F477" s="522"/>
      <c r="G477" s="333">
        <f t="shared" si="13"/>
        <v>-1808.2800000000154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46153</v>
      </c>
      <c r="D478" s="299" t="s">
        <v>296</v>
      </c>
      <c r="E478" s="522">
        <v>66.59</v>
      </c>
      <c r="F478" s="522"/>
      <c r="G478" s="333">
        <f t="shared" si="13"/>
        <v>-1803.4900000000155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287</v>
      </c>
      <c r="B479" s="330" t="s">
        <v>287</v>
      </c>
      <c r="C479" s="298">
        <v>46153</v>
      </c>
      <c r="D479" s="299" t="s">
        <v>843</v>
      </c>
      <c r="E479" s="522">
        <v>-51.06</v>
      </c>
      <c r="F479" s="522">
        <v>-51.06</v>
      </c>
      <c r="G479" s="333">
        <f t="shared" si="13"/>
        <v>-1736.9000000000156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46153</v>
      </c>
      <c r="D480" s="299" t="s">
        <v>352</v>
      </c>
      <c r="E480" s="522">
        <v>21.29</v>
      </c>
      <c r="F480" s="522"/>
      <c r="G480" s="333">
        <f t="shared" si="13"/>
        <v>-1736.9000000000156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46152</v>
      </c>
      <c r="D481" s="299" t="s">
        <v>319</v>
      </c>
      <c r="E481" s="522">
        <v>59.25</v>
      </c>
      <c r="F481" s="522"/>
      <c r="G481" s="333">
        <f t="shared" si="13"/>
        <v>-1715.6100000000156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46152</v>
      </c>
      <c r="D482" s="299" t="s">
        <v>304</v>
      </c>
      <c r="E482" s="522">
        <v>145.94999999999999</v>
      </c>
      <c r="F482" s="522"/>
      <c r="G482" s="333">
        <f t="shared" si="13"/>
        <v>-1656.3600000000156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1</v>
      </c>
      <c r="C483" s="298">
        <v>46152</v>
      </c>
      <c r="D483" s="299" t="s">
        <v>311</v>
      </c>
      <c r="E483" s="522">
        <v>131.9</v>
      </c>
      <c r="F483" s="522"/>
      <c r="G483" s="333">
        <f t="shared" si="13"/>
        <v>-1510.4100000000155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46152</v>
      </c>
      <c r="D484" s="299" t="s">
        <v>850</v>
      </c>
      <c r="E484" s="522">
        <v>96.46</v>
      </c>
      <c r="F484" s="522"/>
      <c r="G484" s="333">
        <f t="shared" si="13"/>
        <v>-1378.5100000000155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7</v>
      </c>
      <c r="C485" s="298">
        <v>46152</v>
      </c>
      <c r="D485" s="299" t="s">
        <v>851</v>
      </c>
      <c r="E485" s="522">
        <v>162</v>
      </c>
      <c r="F485" s="522"/>
      <c r="G485" s="333">
        <f t="shared" si="13"/>
        <v>-1282.0500000000154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46152</v>
      </c>
      <c r="D486" s="299" t="s">
        <v>348</v>
      </c>
      <c r="E486" s="522">
        <v>25</v>
      </c>
      <c r="F486" s="522"/>
      <c r="G486" s="333">
        <f t="shared" si="13"/>
        <v>-1120.0500000000154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46151</v>
      </c>
      <c r="D487" s="299" t="s">
        <v>852</v>
      </c>
      <c r="E487" s="522">
        <v>35.83</v>
      </c>
      <c r="F487" s="522"/>
      <c r="G487" s="333">
        <f t="shared" si="13"/>
        <v>-1095.0500000000154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46151</v>
      </c>
      <c r="D488" s="299" t="s">
        <v>310</v>
      </c>
      <c r="E488" s="522">
        <v>50.58</v>
      </c>
      <c r="F488" s="522"/>
      <c r="G488" s="333">
        <f t="shared" si="13"/>
        <v>-1059.2200000000155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46151</v>
      </c>
      <c r="D489" s="299" t="s">
        <v>853</v>
      </c>
      <c r="E489" s="522">
        <v>20.65</v>
      </c>
      <c r="F489" s="522"/>
      <c r="G489" s="333">
        <f t="shared" si="13"/>
        <v>-1008.6400000000156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46151</v>
      </c>
      <c r="D490" s="299" t="s">
        <v>319</v>
      </c>
      <c r="E490" s="522">
        <v>38.770000000000003</v>
      </c>
      <c r="F490" s="522"/>
      <c r="G490" s="333">
        <f t="shared" si="13"/>
        <v>-987.99000000001558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46151</v>
      </c>
      <c r="D491" s="299" t="s">
        <v>843</v>
      </c>
      <c r="E491" s="522">
        <v>383.63</v>
      </c>
      <c r="F491" s="522">
        <v>383.63</v>
      </c>
      <c r="G491" s="333">
        <f t="shared" si="13"/>
        <v>-949.2200000000156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46151</v>
      </c>
      <c r="D492" s="299" t="s">
        <v>854</v>
      </c>
      <c r="E492" s="522">
        <v>10.68</v>
      </c>
      <c r="F492" s="522"/>
      <c r="G492" s="333">
        <f t="shared" si="13"/>
        <v>-949.2200000000156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46151</v>
      </c>
      <c r="D493" s="299" t="s">
        <v>348</v>
      </c>
      <c r="E493" s="522">
        <v>9.35</v>
      </c>
      <c r="F493" s="522"/>
      <c r="G493" s="333">
        <f t="shared" si="13"/>
        <v>-938.54000000001565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46151</v>
      </c>
      <c r="D494" s="299" t="s">
        <v>331</v>
      </c>
      <c r="E494" s="522">
        <v>-150.9</v>
      </c>
      <c r="F494" s="522">
        <v>-150.9</v>
      </c>
      <c r="G494" s="333">
        <f t="shared" si="13"/>
        <v>-929.19000000001563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46151</v>
      </c>
      <c r="D495" s="299" t="s">
        <v>847</v>
      </c>
      <c r="E495" s="522">
        <v>557.9</v>
      </c>
      <c r="F495" s="522">
        <v>557.9</v>
      </c>
      <c r="G495" s="333">
        <f t="shared" si="13"/>
        <v>-929.19000000001563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18</v>
      </c>
      <c r="C496" s="298">
        <v>46150</v>
      </c>
      <c r="D496" s="299" t="s">
        <v>361</v>
      </c>
      <c r="E496" s="522">
        <v>400</v>
      </c>
      <c r="F496" s="522"/>
      <c r="G496" s="333">
        <f t="shared" si="13"/>
        <v>-929.19000000001574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46150</v>
      </c>
      <c r="D497" s="299" t="s">
        <v>842</v>
      </c>
      <c r="E497" s="522">
        <v>200</v>
      </c>
      <c r="F497" s="522">
        <v>200</v>
      </c>
      <c r="G497" s="333">
        <f t="shared" si="13"/>
        <v>-529.19000000001574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46150</v>
      </c>
      <c r="D498" s="299" t="s">
        <v>473</v>
      </c>
      <c r="E498" s="522">
        <v>52.78</v>
      </c>
      <c r="F498" s="522"/>
      <c r="G498" s="333">
        <f t="shared" si="13"/>
        <v>-529.19000000001574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46150</v>
      </c>
      <c r="D499" s="299" t="s">
        <v>848</v>
      </c>
      <c r="E499" s="522">
        <v>137.07</v>
      </c>
      <c r="F499" s="522">
        <v>137.07</v>
      </c>
      <c r="G499" s="333">
        <f t="shared" si="13"/>
        <v>-476.41000000001571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46150</v>
      </c>
      <c r="D500" s="299" t="s">
        <v>358</v>
      </c>
      <c r="E500" s="522">
        <v>17.440000000000001</v>
      </c>
      <c r="F500" s="522"/>
      <c r="G500" s="333">
        <f t="shared" si="13"/>
        <v>-476.41000000001566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46150</v>
      </c>
      <c r="D501" s="299" t="s">
        <v>849</v>
      </c>
      <c r="E501" s="522">
        <v>359.81</v>
      </c>
      <c r="F501" s="522">
        <v>359.81</v>
      </c>
      <c r="G501" s="333">
        <f t="shared" si="13"/>
        <v>-458.97000000001566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46149</v>
      </c>
      <c r="D502" s="299" t="s">
        <v>846</v>
      </c>
      <c r="E502" s="522">
        <v>23.7</v>
      </c>
      <c r="F502" s="522"/>
      <c r="G502" s="333">
        <f t="shared" si="13"/>
        <v>-458.97000000001566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46149</v>
      </c>
      <c r="D503" s="299" t="s">
        <v>371</v>
      </c>
      <c r="E503" s="522">
        <v>13.43</v>
      </c>
      <c r="F503" s="522"/>
      <c r="G503" s="333">
        <f t="shared" si="13"/>
        <v>-435.27000000001567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13</v>
      </c>
      <c r="C504" s="298">
        <v>46149</v>
      </c>
      <c r="D504" s="299" t="s">
        <v>182</v>
      </c>
      <c r="E504" s="522">
        <v>122.18</v>
      </c>
      <c r="F504" s="522"/>
      <c r="G504" s="333">
        <f t="shared" si="13"/>
        <v>-421.84000000001566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335</v>
      </c>
      <c r="B505" s="330" t="s">
        <v>335</v>
      </c>
      <c r="C505" s="298">
        <v>46149</v>
      </c>
      <c r="D505" s="299" t="s">
        <v>447</v>
      </c>
      <c r="E505" s="522">
        <v>43.62</v>
      </c>
      <c r="F505" s="522"/>
      <c r="G505" s="333">
        <f t="shared" si="13"/>
        <v>-299.66000000001566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9</v>
      </c>
      <c r="C506" s="298">
        <v>46149</v>
      </c>
      <c r="D506" s="299" t="s">
        <v>58</v>
      </c>
      <c r="E506" s="522">
        <v>1231.68</v>
      </c>
      <c r="F506" s="522"/>
      <c r="G506" s="333">
        <f t="shared" si="13"/>
        <v>-256.04000000001565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46149</v>
      </c>
      <c r="D507" s="299" t="s">
        <v>309</v>
      </c>
      <c r="E507" s="522">
        <v>4.49</v>
      </c>
      <c r="F507" s="522"/>
      <c r="G507" s="333">
        <f t="shared" si="13"/>
        <v>975.63999999998441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5</v>
      </c>
      <c r="C508" s="298">
        <v>46149</v>
      </c>
      <c r="D508" s="299" t="s">
        <v>846</v>
      </c>
      <c r="E508" s="522">
        <v>19.2</v>
      </c>
      <c r="F508" s="522"/>
      <c r="G508" s="333">
        <f t="shared" si="13"/>
        <v>980.12999999998442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46149</v>
      </c>
      <c r="D509" s="299" t="s">
        <v>846</v>
      </c>
      <c r="E509" s="522">
        <v>35</v>
      </c>
      <c r="F509" s="522"/>
      <c r="G509" s="333">
        <f t="shared" si="13"/>
        <v>999.32999999998447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46149</v>
      </c>
      <c r="D510" s="299" t="s">
        <v>319</v>
      </c>
      <c r="E510" s="522">
        <v>15.93</v>
      </c>
      <c r="F510" s="522"/>
      <c r="G510" s="333">
        <f t="shared" si="13"/>
        <v>1034.3299999999845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46149</v>
      </c>
      <c r="D511" s="299" t="s">
        <v>296</v>
      </c>
      <c r="E511" s="522">
        <v>11.18</v>
      </c>
      <c r="F511" s="522"/>
      <c r="G511" s="333">
        <f t="shared" si="13"/>
        <v>1050.2599999999845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46149</v>
      </c>
      <c r="D512" s="299" t="s">
        <v>301</v>
      </c>
      <c r="E512" s="522">
        <v>16.05</v>
      </c>
      <c r="F512" s="522"/>
      <c r="G512" s="333">
        <f t="shared" ref="G512:G551" si="14">G513-E512+F512</f>
        <v>1061.4399999999846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5</v>
      </c>
      <c r="C513" s="298">
        <v>46148</v>
      </c>
      <c r="D513" s="299" t="s">
        <v>340</v>
      </c>
      <c r="E513" s="522">
        <v>47.93</v>
      </c>
      <c r="F513" s="522"/>
      <c r="G513" s="333">
        <f t="shared" si="14"/>
        <v>1077.4899999999845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14</v>
      </c>
      <c r="C514" s="298">
        <v>46148</v>
      </c>
      <c r="D514" s="299" t="s">
        <v>366</v>
      </c>
      <c r="E514" s="522">
        <v>66.67</v>
      </c>
      <c r="F514" s="522"/>
      <c r="G514" s="333">
        <f t="shared" si="14"/>
        <v>1125.4199999999846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46148</v>
      </c>
      <c r="D515" s="299" t="s">
        <v>319</v>
      </c>
      <c r="E515" s="522">
        <v>19.14</v>
      </c>
      <c r="F515" s="522"/>
      <c r="G515" s="333">
        <f t="shared" si="14"/>
        <v>1192.0899999999847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46148</v>
      </c>
      <c r="D516" s="299" t="s">
        <v>310</v>
      </c>
      <c r="E516" s="522">
        <v>103.69</v>
      </c>
      <c r="F516" s="522"/>
      <c r="G516" s="333">
        <f t="shared" si="14"/>
        <v>1211.2299999999848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46148</v>
      </c>
      <c r="D517" s="299" t="s">
        <v>843</v>
      </c>
      <c r="E517" s="522">
        <v>513.29999999999995</v>
      </c>
      <c r="F517" s="522">
        <v>513.29999999999995</v>
      </c>
      <c r="G517" s="333">
        <f t="shared" si="14"/>
        <v>1314.9199999999848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46148</v>
      </c>
      <c r="D518" s="299" t="s">
        <v>300</v>
      </c>
      <c r="E518" s="522">
        <v>41.52</v>
      </c>
      <c r="F518" s="522"/>
      <c r="G518" s="333">
        <f t="shared" si="14"/>
        <v>1314.9199999999848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46148</v>
      </c>
      <c r="D519" s="299" t="s">
        <v>844</v>
      </c>
      <c r="E519" s="522">
        <v>500.5</v>
      </c>
      <c r="F519" s="522">
        <v>500.5</v>
      </c>
      <c r="G519" s="333">
        <f t="shared" si="14"/>
        <v>1356.4399999999848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46148</v>
      </c>
      <c r="D520" s="299" t="s">
        <v>845</v>
      </c>
      <c r="E520" s="522">
        <v>457.94</v>
      </c>
      <c r="F520" s="522">
        <v>457.94</v>
      </c>
      <c r="G520" s="333">
        <f t="shared" si="14"/>
        <v>1356.4399999999848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1</v>
      </c>
      <c r="C521" s="298">
        <v>46148</v>
      </c>
      <c r="D521" s="299" t="s">
        <v>306</v>
      </c>
      <c r="E521" s="522">
        <v>23.48</v>
      </c>
      <c r="F521" s="522"/>
      <c r="G521" s="333">
        <f t="shared" si="14"/>
        <v>1356.4399999999848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46147</v>
      </c>
      <c r="D522" s="299" t="s">
        <v>384</v>
      </c>
      <c r="E522" s="522">
        <v>59.03</v>
      </c>
      <c r="F522" s="522"/>
      <c r="G522" s="333">
        <f t="shared" si="14"/>
        <v>1379.9199999999848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46147</v>
      </c>
      <c r="D523" s="299" t="s">
        <v>334</v>
      </c>
      <c r="E523" s="522">
        <v>11.06</v>
      </c>
      <c r="F523" s="522"/>
      <c r="G523" s="333">
        <f t="shared" si="14"/>
        <v>1438.9499999999848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46147</v>
      </c>
      <c r="D524" s="299" t="s">
        <v>296</v>
      </c>
      <c r="E524" s="522">
        <v>8.7200000000000006</v>
      </c>
      <c r="F524" s="522"/>
      <c r="G524" s="333">
        <f t="shared" si="14"/>
        <v>1450.0099999999848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46147</v>
      </c>
      <c r="D525" s="299" t="s">
        <v>296</v>
      </c>
      <c r="E525" s="522">
        <v>42.88</v>
      </c>
      <c r="F525" s="522"/>
      <c r="G525" s="333">
        <f t="shared" si="14"/>
        <v>1458.7299999999848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46147</v>
      </c>
      <c r="D526" s="299" t="s">
        <v>300</v>
      </c>
      <c r="E526" s="522">
        <v>17.03</v>
      </c>
      <c r="F526" s="522"/>
      <c r="G526" s="333">
        <f t="shared" si="14"/>
        <v>1501.6099999999849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22</v>
      </c>
      <c r="C527" s="298">
        <v>46146</v>
      </c>
      <c r="D527" s="299" t="s">
        <v>835</v>
      </c>
      <c r="E527" s="522">
        <v>13.83</v>
      </c>
      <c r="F527" s="522"/>
      <c r="G527" s="333">
        <f t="shared" si="14"/>
        <v>1518.6399999999849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5</v>
      </c>
      <c r="C528" s="298">
        <v>46146</v>
      </c>
      <c r="D528" s="299" t="s">
        <v>340</v>
      </c>
      <c r="E528" s="522">
        <v>47.93</v>
      </c>
      <c r="F528" s="522"/>
      <c r="G528" s="333">
        <f t="shared" si="14"/>
        <v>1532.4699999999848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46146</v>
      </c>
      <c r="D529" s="299" t="s">
        <v>334</v>
      </c>
      <c r="E529" s="522">
        <v>11.06</v>
      </c>
      <c r="F529" s="522"/>
      <c r="G529" s="333">
        <f t="shared" si="14"/>
        <v>1580.3999999999849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14</v>
      </c>
      <c r="C530" s="298">
        <v>46146</v>
      </c>
      <c r="D530" s="299" t="s">
        <v>367</v>
      </c>
      <c r="E530" s="522">
        <v>70.25</v>
      </c>
      <c r="F530" s="522"/>
      <c r="G530" s="333">
        <f t="shared" si="14"/>
        <v>1591.4599999999848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284</v>
      </c>
      <c r="B531" s="330">
        <v>36</v>
      </c>
      <c r="C531" s="298">
        <v>46146</v>
      </c>
      <c r="D531" s="299" t="s">
        <v>374</v>
      </c>
      <c r="E531" s="522">
        <v>50</v>
      </c>
      <c r="F531" s="522"/>
      <c r="G531" s="333">
        <f t="shared" si="14"/>
        <v>1661.7099999999848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17</v>
      </c>
      <c r="C532" s="298">
        <v>46146</v>
      </c>
      <c r="D532" s="299" t="s">
        <v>370</v>
      </c>
      <c r="E532" s="522">
        <v>99</v>
      </c>
      <c r="F532" s="522"/>
      <c r="G532" s="333">
        <f t="shared" si="14"/>
        <v>1711.7099999999848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5</v>
      </c>
      <c r="C533" s="298">
        <v>46145</v>
      </c>
      <c r="D533" s="299" t="s">
        <v>834</v>
      </c>
      <c r="E533" s="522">
        <v>49.13</v>
      </c>
      <c r="F533" s="522"/>
      <c r="G533" s="333">
        <f t="shared" si="14"/>
        <v>1810.7099999999848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46145</v>
      </c>
      <c r="D534" s="299" t="s">
        <v>831</v>
      </c>
      <c r="E534" s="522">
        <v>50</v>
      </c>
      <c r="F534" s="522"/>
      <c r="G534" s="333">
        <f t="shared" si="14"/>
        <v>1859.8399999999849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46145</v>
      </c>
      <c r="D535" s="299" t="s">
        <v>311</v>
      </c>
      <c r="E535" s="522">
        <v>91.98</v>
      </c>
      <c r="F535" s="522"/>
      <c r="G535" s="333">
        <f t="shared" si="14"/>
        <v>1909.8399999999849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46145</v>
      </c>
      <c r="D536" s="299" t="s">
        <v>832</v>
      </c>
      <c r="E536" s="522">
        <v>24.68</v>
      </c>
      <c r="F536" s="522"/>
      <c r="G536" s="333">
        <f t="shared" si="14"/>
        <v>2001.8199999999849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46145</v>
      </c>
      <c r="D537" s="299" t="s">
        <v>358</v>
      </c>
      <c r="E537" s="522">
        <v>2.4900000000000002</v>
      </c>
      <c r="F537" s="522"/>
      <c r="G537" s="333">
        <f t="shared" si="14"/>
        <v>2026.499999999985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22</v>
      </c>
      <c r="C538" s="298">
        <v>46145</v>
      </c>
      <c r="D538" s="299" t="s">
        <v>861</v>
      </c>
      <c r="E538" s="522">
        <v>12.77</v>
      </c>
      <c r="F538" s="522"/>
      <c r="G538" s="333">
        <f t="shared" si="14"/>
        <v>2028.989999999985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46145</v>
      </c>
      <c r="D539" s="299" t="s">
        <v>458</v>
      </c>
      <c r="E539" s="522">
        <v>192.97</v>
      </c>
      <c r="F539" s="522"/>
      <c r="G539" s="333">
        <f t="shared" si="14"/>
        <v>2041.759999999985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46145</v>
      </c>
      <c r="D540" s="299" t="s">
        <v>348</v>
      </c>
      <c r="E540" s="522">
        <v>9.35</v>
      </c>
      <c r="F540" s="522"/>
      <c r="G540" s="333">
        <f t="shared" si="14"/>
        <v>2234.729999999985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4</v>
      </c>
      <c r="C541" s="298">
        <v>46144</v>
      </c>
      <c r="D541" s="299" t="s">
        <v>310</v>
      </c>
      <c r="E541" s="522">
        <v>57.69</v>
      </c>
      <c r="F541" s="522"/>
      <c r="G541" s="333">
        <f t="shared" si="14"/>
        <v>2244.0799999999849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46144</v>
      </c>
      <c r="D542" s="299" t="s">
        <v>310</v>
      </c>
      <c r="E542" s="522">
        <v>6.37</v>
      </c>
      <c r="F542" s="522"/>
      <c r="G542" s="333">
        <f t="shared" si="14"/>
        <v>2301.769999999985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46144</v>
      </c>
      <c r="D543" s="299" t="s">
        <v>375</v>
      </c>
      <c r="E543" s="522">
        <v>6.37</v>
      </c>
      <c r="F543" s="522"/>
      <c r="G543" s="333">
        <f t="shared" si="14"/>
        <v>2308.1399999999849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46144</v>
      </c>
      <c r="D544" s="299" t="s">
        <v>300</v>
      </c>
      <c r="E544" s="522">
        <v>41.51</v>
      </c>
      <c r="F544" s="522"/>
      <c r="G544" s="333">
        <f t="shared" si="14"/>
        <v>2314.5099999999848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7</v>
      </c>
      <c r="C545" s="298">
        <v>46144</v>
      </c>
      <c r="D545" s="299" t="s">
        <v>833</v>
      </c>
      <c r="E545" s="522">
        <v>74.53</v>
      </c>
      <c r="F545" s="522"/>
      <c r="G545" s="333">
        <f t="shared" si="14"/>
        <v>2356.019999999985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46144</v>
      </c>
      <c r="D546" s="299" t="s">
        <v>306</v>
      </c>
      <c r="E546" s="522">
        <v>72.73</v>
      </c>
      <c r="F546" s="522"/>
      <c r="G546" s="333">
        <f t="shared" si="14"/>
        <v>2430.5499999999852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46144</v>
      </c>
      <c r="D547" s="299" t="s">
        <v>348</v>
      </c>
      <c r="E547" s="522">
        <v>25</v>
      </c>
      <c r="F547" s="522"/>
      <c r="G547" s="333">
        <f t="shared" si="14"/>
        <v>2503.2799999999852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46144</v>
      </c>
      <c r="D548" s="299" t="s">
        <v>485</v>
      </c>
      <c r="E548" s="522">
        <v>121.4</v>
      </c>
      <c r="F548" s="522">
        <v>121.4</v>
      </c>
      <c r="G548" s="333">
        <f t="shared" si="14"/>
        <v>2528.2799999999852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3</v>
      </c>
      <c r="C549" s="298">
        <v>46144</v>
      </c>
      <c r="D549" s="299" t="s">
        <v>348</v>
      </c>
      <c r="E549" s="522">
        <v>9.73</v>
      </c>
      <c r="F549" s="522"/>
      <c r="G549" s="333">
        <f t="shared" si="14"/>
        <v>2528.2799999999852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46143</v>
      </c>
      <c r="D550" s="299" t="s">
        <v>358</v>
      </c>
      <c r="E550" s="522">
        <v>8.9700000000000006</v>
      </c>
      <c r="F550" s="522"/>
      <c r="G550" s="333">
        <f t="shared" si="14"/>
        <v>2538.0099999999852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s="540" customFormat="1" ht="12" customHeight="1" x14ac:dyDescent="0.3">
      <c r="A551" s="530" t="s">
        <v>284</v>
      </c>
      <c r="B551" s="531">
        <v>37</v>
      </c>
      <c r="C551" s="532">
        <v>46142</v>
      </c>
      <c r="D551" s="533" t="s">
        <v>285</v>
      </c>
      <c r="E551" s="534">
        <v>5616.82</v>
      </c>
      <c r="F551" s="534"/>
      <c r="G551" s="535">
        <f t="shared" si="14"/>
        <v>2546.979999999985</v>
      </c>
      <c r="H551" s="536"/>
      <c r="I551" s="537"/>
      <c r="J551" s="538"/>
      <c r="K551" s="539"/>
      <c r="L551" s="538"/>
      <c r="M551" s="539"/>
      <c r="N551" s="538"/>
      <c r="O551" s="539"/>
      <c r="P551" s="538"/>
      <c r="Q551" s="539"/>
      <c r="R551" s="538"/>
      <c r="S551" s="539"/>
      <c r="T551" s="538"/>
    </row>
    <row r="552" spans="1:20" ht="12" customHeight="1" x14ac:dyDescent="0.3">
      <c r="A552" s="329" t="s">
        <v>286</v>
      </c>
      <c r="B552" s="330">
        <v>25</v>
      </c>
      <c r="C552" s="298">
        <v>46142</v>
      </c>
      <c r="D552" s="298" t="s">
        <v>204</v>
      </c>
      <c r="E552" s="331">
        <v>350</v>
      </c>
      <c r="F552" s="331"/>
      <c r="G552" s="333">
        <f t="shared" ref="G552:G553" si="15">G553-E552+F552</f>
        <v>8163.7999999999847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26</v>
      </c>
      <c r="C553" s="298">
        <v>46142</v>
      </c>
      <c r="D553" s="298" t="s">
        <v>205</v>
      </c>
      <c r="E553" s="331">
        <v>320</v>
      </c>
      <c r="F553" s="331"/>
      <c r="G553" s="333">
        <f t="shared" si="15"/>
        <v>8513.7999999999847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27</v>
      </c>
      <c r="C554" s="298">
        <v>46142</v>
      </c>
      <c r="D554" s="298" t="s">
        <v>206</v>
      </c>
      <c r="E554" s="331">
        <v>25</v>
      </c>
      <c r="F554" s="331"/>
      <c r="G554" s="333">
        <f t="shared" ref="G554:G805" si="16">G555-E554+F554</f>
        <v>8833.7999999999847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28</v>
      </c>
      <c r="C555" s="298">
        <v>46142</v>
      </c>
      <c r="D555" s="298" t="s">
        <v>207</v>
      </c>
      <c r="E555" s="331">
        <v>25</v>
      </c>
      <c r="F555" s="331"/>
      <c r="G555" s="333">
        <f t="shared" si="16"/>
        <v>8858.7999999999847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286</v>
      </c>
      <c r="B556" s="330">
        <v>29</v>
      </c>
      <c r="C556" s="298">
        <v>46142</v>
      </c>
      <c r="D556" s="298" t="s">
        <v>208</v>
      </c>
      <c r="E556" s="331">
        <v>45</v>
      </c>
      <c r="F556" s="331"/>
      <c r="G556" s="333">
        <f t="shared" si="16"/>
        <v>8883.7999999999847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286</v>
      </c>
      <c r="B557" s="330">
        <v>30</v>
      </c>
      <c r="C557" s="298">
        <v>46142</v>
      </c>
      <c r="D557" s="298" t="s">
        <v>209</v>
      </c>
      <c r="E557" s="331">
        <v>400</v>
      </c>
      <c r="F557" s="331"/>
      <c r="G557" s="333">
        <f t="shared" si="16"/>
        <v>8928.7999999999847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286</v>
      </c>
      <c r="B558" s="330">
        <v>31</v>
      </c>
      <c r="C558" s="298">
        <v>46142</v>
      </c>
      <c r="D558" s="298" t="s">
        <v>210</v>
      </c>
      <c r="E558" s="331">
        <v>375</v>
      </c>
      <c r="F558" s="331"/>
      <c r="G558" s="333">
        <f t="shared" si="16"/>
        <v>9328.7999999999847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286</v>
      </c>
      <c r="B559" s="330">
        <v>32</v>
      </c>
      <c r="C559" s="298">
        <v>46142</v>
      </c>
      <c r="D559" s="298" t="s">
        <v>211</v>
      </c>
      <c r="E559" s="331">
        <v>100</v>
      </c>
      <c r="F559" s="331"/>
      <c r="G559" s="333">
        <f t="shared" si="16"/>
        <v>9703.7999999999847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33</v>
      </c>
      <c r="C560" s="298">
        <v>46142</v>
      </c>
      <c r="D560" s="298" t="s">
        <v>212</v>
      </c>
      <c r="E560" s="331">
        <v>85</v>
      </c>
      <c r="F560" s="331"/>
      <c r="G560" s="333">
        <f t="shared" si="16"/>
        <v>9803.7999999999847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34</v>
      </c>
      <c r="C561" s="298">
        <v>46142</v>
      </c>
      <c r="D561" s="298" t="s">
        <v>213</v>
      </c>
      <c r="E561" s="331">
        <v>230</v>
      </c>
      <c r="F561" s="331"/>
      <c r="G561" s="333">
        <f t="shared" si="16"/>
        <v>9888.7999999999847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286</v>
      </c>
      <c r="B562" s="330">
        <v>35</v>
      </c>
      <c r="C562" s="298">
        <v>46142</v>
      </c>
      <c r="D562" s="298" t="s">
        <v>214</v>
      </c>
      <c r="E562" s="331">
        <v>45</v>
      </c>
      <c r="F562" s="331"/>
      <c r="G562" s="333">
        <f t="shared" si="16"/>
        <v>10118.799999999985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46142</v>
      </c>
      <c r="D563" s="299" t="s">
        <v>288</v>
      </c>
      <c r="E563" s="331">
        <v>185.64</v>
      </c>
      <c r="F563" s="331">
        <v>185.64</v>
      </c>
      <c r="G563" s="333">
        <f t="shared" si="16"/>
        <v>10163.799999999985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46142</v>
      </c>
      <c r="D564" s="299" t="s">
        <v>290</v>
      </c>
      <c r="E564" s="331">
        <v>30</v>
      </c>
      <c r="F564" s="331"/>
      <c r="G564" s="333">
        <f t="shared" si="16"/>
        <v>10163.799999999985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291</v>
      </c>
      <c r="B565" s="330">
        <v>39</v>
      </c>
      <c r="C565" s="298">
        <v>46142</v>
      </c>
      <c r="D565" s="299" t="s">
        <v>292</v>
      </c>
      <c r="E565" s="331"/>
      <c r="F565" s="331">
        <v>2763.78</v>
      </c>
      <c r="G565" s="333">
        <f t="shared" si="16"/>
        <v>10193.799999999985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38</v>
      </c>
      <c r="C566" s="298">
        <v>46142</v>
      </c>
      <c r="D566" s="299" t="s">
        <v>293</v>
      </c>
      <c r="E566" s="331"/>
      <c r="F566" s="331">
        <v>4597.82</v>
      </c>
      <c r="G566" s="333">
        <f t="shared" si="16"/>
        <v>7430.019999999985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42</v>
      </c>
      <c r="C567" s="298">
        <v>46142</v>
      </c>
      <c r="D567" s="299" t="s">
        <v>200</v>
      </c>
      <c r="E567" s="331">
        <v>50.92</v>
      </c>
      <c r="F567" s="331"/>
      <c r="G567" s="333">
        <f t="shared" si="16"/>
        <v>2832.1999999999853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43</v>
      </c>
      <c r="C568" s="298">
        <v>46142</v>
      </c>
      <c r="D568" s="299" t="s">
        <v>201</v>
      </c>
      <c r="E568" s="331">
        <v>50.92</v>
      </c>
      <c r="F568" s="331"/>
      <c r="G568" s="333">
        <f t="shared" si="16"/>
        <v>2883.1199999999853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46142</v>
      </c>
      <c r="D569" s="299" t="s">
        <v>295</v>
      </c>
      <c r="E569" s="331">
        <v>35.799999999999997</v>
      </c>
      <c r="F569" s="331"/>
      <c r="G569" s="333">
        <f t="shared" si="16"/>
        <v>2934.0399999999854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10</v>
      </c>
      <c r="C570" s="298">
        <v>46142</v>
      </c>
      <c r="D570" s="299" t="s">
        <v>176</v>
      </c>
      <c r="E570" s="331">
        <v>17.899999999999999</v>
      </c>
      <c r="F570" s="331"/>
      <c r="G570" s="333">
        <f t="shared" si="16"/>
        <v>2969.8399999999856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46142</v>
      </c>
      <c r="D571" s="299" t="s">
        <v>296</v>
      </c>
      <c r="E571" s="331">
        <v>8.7200000000000006</v>
      </c>
      <c r="F571" s="331"/>
      <c r="G571" s="333">
        <f t="shared" si="16"/>
        <v>2987.7399999999857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46142</v>
      </c>
      <c r="D572" s="299" t="s">
        <v>297</v>
      </c>
      <c r="E572" s="331">
        <v>100</v>
      </c>
      <c r="F572" s="331"/>
      <c r="G572" s="333">
        <f t="shared" si="16"/>
        <v>2996.4599999999855</v>
      </c>
      <c r="H572" s="334" t="s">
        <v>298</v>
      </c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46142</v>
      </c>
      <c r="D573" s="299" t="s">
        <v>297</v>
      </c>
      <c r="E573" s="331">
        <v>100</v>
      </c>
      <c r="F573" s="331"/>
      <c r="G573" s="333">
        <f t="shared" si="16"/>
        <v>3096.4599999999855</v>
      </c>
      <c r="H573" s="334" t="s">
        <v>298</v>
      </c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46142</v>
      </c>
      <c r="D574" s="299" t="s">
        <v>297</v>
      </c>
      <c r="E574" s="331">
        <v>100</v>
      </c>
      <c r="F574" s="331"/>
      <c r="G574" s="333">
        <f t="shared" si="16"/>
        <v>3196.4599999999855</v>
      </c>
      <c r="H574" s="334" t="s">
        <v>298</v>
      </c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46142</v>
      </c>
      <c r="D575" s="299" t="s">
        <v>297</v>
      </c>
      <c r="E575" s="331">
        <v>100</v>
      </c>
      <c r="F575" s="331"/>
      <c r="G575" s="333">
        <f t="shared" si="16"/>
        <v>3296.4599999999855</v>
      </c>
      <c r="H575" s="334" t="s">
        <v>298</v>
      </c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41</v>
      </c>
      <c r="C576" s="298">
        <v>46142</v>
      </c>
      <c r="D576" s="299" t="s">
        <v>299</v>
      </c>
      <c r="E576" s="331"/>
      <c r="F576" s="331">
        <v>250</v>
      </c>
      <c r="G576" s="333">
        <f t="shared" si="16"/>
        <v>3396.4599999999855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46142</v>
      </c>
      <c r="D577" s="299" t="s">
        <v>300</v>
      </c>
      <c r="E577" s="331">
        <v>42.44</v>
      </c>
      <c r="F577" s="331"/>
      <c r="G577" s="333">
        <f t="shared" si="16"/>
        <v>3146.4599999999855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46142</v>
      </c>
      <c r="D578" s="299" t="s">
        <v>300</v>
      </c>
      <c r="E578" s="331">
        <v>24.05</v>
      </c>
      <c r="F578" s="331"/>
      <c r="G578" s="333">
        <f t="shared" si="16"/>
        <v>3188.8999999999855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46141</v>
      </c>
      <c r="D579" s="299" t="s">
        <v>301</v>
      </c>
      <c r="E579" s="331">
        <v>31.8</v>
      </c>
      <c r="F579" s="331"/>
      <c r="G579" s="333">
        <f t="shared" si="16"/>
        <v>3212.9499999999857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46141</v>
      </c>
      <c r="D580" s="299" t="s">
        <v>302</v>
      </c>
      <c r="E580" s="331">
        <v>100</v>
      </c>
      <c r="F580" s="331"/>
      <c r="G580" s="333">
        <f t="shared" si="16"/>
        <v>3244.7499999999859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46141</v>
      </c>
      <c r="D581" s="299" t="s">
        <v>303</v>
      </c>
      <c r="E581" s="331">
        <v>75</v>
      </c>
      <c r="F581" s="331"/>
      <c r="G581" s="333">
        <f t="shared" si="16"/>
        <v>3344.7499999999859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46141</v>
      </c>
      <c r="D582" s="299" t="s">
        <v>304</v>
      </c>
      <c r="E582" s="331">
        <v>52.5</v>
      </c>
      <c r="F582" s="331"/>
      <c r="G582" s="333">
        <f t="shared" si="16"/>
        <v>3419.7499999999859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46141</v>
      </c>
      <c r="D583" s="299" t="s">
        <v>305</v>
      </c>
      <c r="E583" s="331">
        <v>-256</v>
      </c>
      <c r="F583" s="331"/>
      <c r="G583" s="333">
        <f t="shared" si="16"/>
        <v>3472.2499999999859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46140</v>
      </c>
      <c r="D584" s="299" t="s">
        <v>300</v>
      </c>
      <c r="E584" s="331">
        <v>20.38</v>
      </c>
      <c r="F584" s="331"/>
      <c r="G584" s="333">
        <f t="shared" si="16"/>
        <v>3216.2499999999859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46140</v>
      </c>
      <c r="D585" s="299" t="s">
        <v>296</v>
      </c>
      <c r="E585" s="331">
        <v>15.41</v>
      </c>
      <c r="F585" s="331"/>
      <c r="G585" s="333">
        <f t="shared" si="16"/>
        <v>3236.629999999986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46140</v>
      </c>
      <c r="D586" s="299" t="s">
        <v>296</v>
      </c>
      <c r="E586" s="331">
        <v>33.840000000000003</v>
      </c>
      <c r="F586" s="331"/>
      <c r="G586" s="333">
        <f t="shared" si="16"/>
        <v>3252.0399999999859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46140</v>
      </c>
      <c r="D587" s="299" t="s">
        <v>306</v>
      </c>
      <c r="E587" s="331">
        <v>5.3</v>
      </c>
      <c r="F587" s="331"/>
      <c r="G587" s="333">
        <f t="shared" si="16"/>
        <v>3285.879999999986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46140</v>
      </c>
      <c r="D588" s="299" t="s">
        <v>307</v>
      </c>
      <c r="E588" s="331">
        <v>500</v>
      </c>
      <c r="F588" s="331"/>
      <c r="G588" s="333">
        <f t="shared" si="16"/>
        <v>3291.1799999999862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46140</v>
      </c>
      <c r="D589" s="299" t="s">
        <v>308</v>
      </c>
      <c r="E589" s="331">
        <v>47.99</v>
      </c>
      <c r="F589" s="331"/>
      <c r="G589" s="333">
        <f t="shared" si="16"/>
        <v>3791.1799999999862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3</v>
      </c>
      <c r="C590" s="298">
        <v>46139</v>
      </c>
      <c r="D590" s="299" t="s">
        <v>309</v>
      </c>
      <c r="E590" s="331">
        <v>13.11</v>
      </c>
      <c r="F590" s="331"/>
      <c r="G590" s="333">
        <f t="shared" si="16"/>
        <v>3839.169999999986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46139</v>
      </c>
      <c r="D591" s="299" t="s">
        <v>310</v>
      </c>
      <c r="E591" s="331">
        <v>30.54</v>
      </c>
      <c r="F591" s="331"/>
      <c r="G591" s="333">
        <f t="shared" si="16"/>
        <v>3852.2799999999861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46139</v>
      </c>
      <c r="D592" s="299" t="s">
        <v>311</v>
      </c>
      <c r="E592" s="331">
        <v>163.01</v>
      </c>
      <c r="F592" s="331"/>
      <c r="G592" s="333">
        <f t="shared" si="16"/>
        <v>3882.8199999999861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46139</v>
      </c>
      <c r="D593" s="299" t="s">
        <v>312</v>
      </c>
      <c r="E593" s="331">
        <v>54.97</v>
      </c>
      <c r="F593" s="331"/>
      <c r="G593" s="333">
        <f t="shared" si="16"/>
        <v>4045.8299999999858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46139</v>
      </c>
      <c r="D594" s="299" t="s">
        <v>306</v>
      </c>
      <c r="E594" s="331">
        <v>51.28</v>
      </c>
      <c r="F594" s="331"/>
      <c r="G594" s="333">
        <f t="shared" si="16"/>
        <v>4100.7999999999856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46138</v>
      </c>
      <c r="D595" s="299" t="s">
        <v>312</v>
      </c>
      <c r="E595" s="331">
        <v>38.979999999999997</v>
      </c>
      <c r="F595" s="331"/>
      <c r="G595" s="333">
        <f t="shared" si="16"/>
        <v>4152.0799999999854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46138</v>
      </c>
      <c r="D596" s="299" t="s">
        <v>313</v>
      </c>
      <c r="E596" s="331">
        <v>39.83</v>
      </c>
      <c r="F596" s="331"/>
      <c r="G596" s="333">
        <f t="shared" si="16"/>
        <v>4191.0599999999849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46138</v>
      </c>
      <c r="D597" s="299" t="s">
        <v>313</v>
      </c>
      <c r="E597" s="331">
        <v>51.24</v>
      </c>
      <c r="F597" s="331"/>
      <c r="G597" s="333">
        <f t="shared" si="16"/>
        <v>4230.8899999999849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12</v>
      </c>
      <c r="C598" s="298">
        <v>46137</v>
      </c>
      <c r="D598" s="299" t="s">
        <v>314</v>
      </c>
      <c r="E598" s="331">
        <v>214.74</v>
      </c>
      <c r="F598" s="331"/>
      <c r="G598" s="333">
        <f t="shared" si="16"/>
        <v>4282.1299999999846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46136</v>
      </c>
      <c r="D599" s="299" t="s">
        <v>315</v>
      </c>
      <c r="E599" s="331">
        <v>127.68</v>
      </c>
      <c r="F599" s="331">
        <v>127.68</v>
      </c>
      <c r="G599" s="333">
        <f t="shared" si="16"/>
        <v>4496.8699999999844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46135</v>
      </c>
      <c r="D600" s="299" t="s">
        <v>863</v>
      </c>
      <c r="E600" s="331">
        <v>65</v>
      </c>
      <c r="F600" s="331"/>
      <c r="G600" s="333">
        <f t="shared" si="16"/>
        <v>4496.8699999999844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40</v>
      </c>
      <c r="C601" s="298">
        <v>46134</v>
      </c>
      <c r="D601" s="299" t="s">
        <v>316</v>
      </c>
      <c r="E601" s="331"/>
      <c r="F601" s="331">
        <v>838.69</v>
      </c>
      <c r="G601" s="333">
        <f t="shared" si="16"/>
        <v>4561.8699999999844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46134</v>
      </c>
      <c r="D602" s="299" t="s">
        <v>317</v>
      </c>
      <c r="E602" s="331">
        <v>17.03</v>
      </c>
      <c r="F602" s="331"/>
      <c r="G602" s="333">
        <f t="shared" si="16"/>
        <v>3723.1799999999848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46134</v>
      </c>
      <c r="D603" s="299" t="s">
        <v>312</v>
      </c>
      <c r="E603" s="331">
        <v>51.94</v>
      </c>
      <c r="F603" s="331"/>
      <c r="G603" s="333">
        <f t="shared" si="16"/>
        <v>3740.209999999985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46134</v>
      </c>
      <c r="D604" s="299" t="s">
        <v>306</v>
      </c>
      <c r="E604" s="331">
        <v>226.7</v>
      </c>
      <c r="F604" s="331"/>
      <c r="G604" s="333">
        <f t="shared" si="16"/>
        <v>3792.1499999999851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46133</v>
      </c>
      <c r="D605" s="299" t="s">
        <v>318</v>
      </c>
      <c r="E605" s="331">
        <v>70</v>
      </c>
      <c r="F605" s="331"/>
      <c r="G605" s="333">
        <f t="shared" si="16"/>
        <v>4018.8499999999849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46133</v>
      </c>
      <c r="D606" s="299" t="s">
        <v>319</v>
      </c>
      <c r="E606" s="331">
        <v>14.26</v>
      </c>
      <c r="F606" s="331"/>
      <c r="G606" s="333">
        <f t="shared" si="16"/>
        <v>4088.8499999999849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46133</v>
      </c>
      <c r="D607" s="299" t="s">
        <v>320</v>
      </c>
      <c r="E607" s="331">
        <v>8.51</v>
      </c>
      <c r="F607" s="331"/>
      <c r="G607" s="333">
        <f t="shared" si="16"/>
        <v>4103.1099999999851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5</v>
      </c>
      <c r="C608" s="298">
        <v>46133</v>
      </c>
      <c r="D608" s="299" t="s">
        <v>321</v>
      </c>
      <c r="E608" s="331">
        <v>20</v>
      </c>
      <c r="F608" s="331"/>
      <c r="G608" s="333">
        <f t="shared" si="16"/>
        <v>4111.6199999999853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23</v>
      </c>
      <c r="C609" s="298">
        <v>46133</v>
      </c>
      <c r="D609" s="299" t="s">
        <v>67</v>
      </c>
      <c r="E609" s="331">
        <v>650.88</v>
      </c>
      <c r="F609" s="331"/>
      <c r="G609" s="333">
        <f t="shared" si="16"/>
        <v>4131.6199999999853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46133</v>
      </c>
      <c r="D610" s="299" t="s">
        <v>322</v>
      </c>
      <c r="E610" s="331">
        <v>15</v>
      </c>
      <c r="F610" s="331"/>
      <c r="G610" s="333">
        <f t="shared" si="16"/>
        <v>4782.4999999999854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5</v>
      </c>
      <c r="C611" s="298">
        <v>46133</v>
      </c>
      <c r="D611" s="299" t="s">
        <v>322</v>
      </c>
      <c r="E611" s="331">
        <v>250</v>
      </c>
      <c r="F611" s="331"/>
      <c r="G611" s="333">
        <f t="shared" si="16"/>
        <v>4797.4999999999854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22</v>
      </c>
      <c r="C612" s="298">
        <v>46132</v>
      </c>
      <c r="D612" s="299" t="s">
        <v>323</v>
      </c>
      <c r="E612" s="331">
        <v>20.22</v>
      </c>
      <c r="F612" s="331"/>
      <c r="G612" s="333">
        <f t="shared" si="16"/>
        <v>5047.4999999999854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46132</v>
      </c>
      <c r="D613" s="299" t="s">
        <v>403</v>
      </c>
      <c r="E613" s="331">
        <v>44</v>
      </c>
      <c r="F613" s="331"/>
      <c r="G613" s="333">
        <f t="shared" si="16"/>
        <v>5067.7199999999857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46132</v>
      </c>
      <c r="D614" s="299" t="s">
        <v>324</v>
      </c>
      <c r="E614" s="331">
        <v>12.01</v>
      </c>
      <c r="F614" s="331"/>
      <c r="G614" s="333">
        <f t="shared" si="16"/>
        <v>5111.7199999999857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46132</v>
      </c>
      <c r="D615" s="299" t="s">
        <v>296</v>
      </c>
      <c r="E615" s="331">
        <v>12.21</v>
      </c>
      <c r="F615" s="331"/>
      <c r="G615" s="333">
        <f t="shared" si="16"/>
        <v>5123.7299999999859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46132</v>
      </c>
      <c r="D616" s="299" t="s">
        <v>325</v>
      </c>
      <c r="E616" s="331">
        <v>46.4</v>
      </c>
      <c r="F616" s="331"/>
      <c r="G616" s="333">
        <f t="shared" si="16"/>
        <v>5135.939999999986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46131</v>
      </c>
      <c r="D617" s="299" t="s">
        <v>326</v>
      </c>
      <c r="E617" s="331">
        <v>31.7</v>
      </c>
      <c r="F617" s="331"/>
      <c r="G617" s="333">
        <f t="shared" si="16"/>
        <v>5182.3399999999856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46131</v>
      </c>
      <c r="D618" s="299" t="s">
        <v>327</v>
      </c>
      <c r="E618" s="331">
        <v>11.11</v>
      </c>
      <c r="F618" s="331"/>
      <c r="G618" s="333">
        <f t="shared" si="16"/>
        <v>5214.0399999999854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46131</v>
      </c>
      <c r="D619" s="299" t="s">
        <v>306</v>
      </c>
      <c r="E619" s="331">
        <v>79.16</v>
      </c>
      <c r="F619" s="331"/>
      <c r="G619" s="333">
        <f t="shared" si="16"/>
        <v>5225.1499999999851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46131</v>
      </c>
      <c r="D620" s="299" t="s">
        <v>328</v>
      </c>
      <c r="E620" s="331">
        <v>7.46</v>
      </c>
      <c r="F620" s="331"/>
      <c r="G620" s="333">
        <f t="shared" si="16"/>
        <v>5304.3099999999849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46131</v>
      </c>
      <c r="D621" s="299" t="s">
        <v>300</v>
      </c>
      <c r="E621" s="331">
        <v>13.83</v>
      </c>
      <c r="F621" s="331"/>
      <c r="G621" s="333">
        <f t="shared" si="16"/>
        <v>5311.769999999985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46131</v>
      </c>
      <c r="D622" s="299" t="s">
        <v>300</v>
      </c>
      <c r="E622" s="331">
        <v>30</v>
      </c>
      <c r="F622" s="331"/>
      <c r="G622" s="333">
        <f t="shared" si="16"/>
        <v>5325.5999999999849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46131</v>
      </c>
      <c r="D623" s="299" t="s">
        <v>300</v>
      </c>
      <c r="E623" s="331">
        <v>15.17</v>
      </c>
      <c r="F623" s="331"/>
      <c r="G623" s="333">
        <f t="shared" si="16"/>
        <v>5355.5999999999849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46130</v>
      </c>
      <c r="D624" s="299" t="s">
        <v>329</v>
      </c>
      <c r="E624" s="331">
        <v>75.55</v>
      </c>
      <c r="F624" s="331"/>
      <c r="G624" s="333">
        <f t="shared" si="16"/>
        <v>5370.769999999985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46130</v>
      </c>
      <c r="D625" s="299" t="s">
        <v>330</v>
      </c>
      <c r="E625" s="331">
        <v>26</v>
      </c>
      <c r="F625" s="331"/>
      <c r="G625" s="333">
        <f t="shared" si="16"/>
        <v>5446.3199999999852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46130</v>
      </c>
      <c r="D626" s="299" t="s">
        <v>311</v>
      </c>
      <c r="E626" s="331">
        <v>25.28</v>
      </c>
      <c r="F626" s="331"/>
      <c r="G626" s="333">
        <f t="shared" si="16"/>
        <v>5472.3199999999852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46130</v>
      </c>
      <c r="D627" s="299" t="s">
        <v>296</v>
      </c>
      <c r="E627" s="331">
        <v>7.76</v>
      </c>
      <c r="F627" s="331"/>
      <c r="G627" s="333">
        <f t="shared" si="16"/>
        <v>5497.5999999999849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22</v>
      </c>
      <c r="C628" s="298">
        <v>46130</v>
      </c>
      <c r="D628" s="299" t="s">
        <v>401</v>
      </c>
      <c r="E628" s="331">
        <v>13.84</v>
      </c>
      <c r="F628" s="331"/>
      <c r="G628" s="333">
        <f t="shared" si="16"/>
        <v>5505.3599999999851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46130</v>
      </c>
      <c r="D629" s="299" t="s">
        <v>331</v>
      </c>
      <c r="E629" s="331">
        <v>578.57000000000005</v>
      </c>
      <c r="F629" s="331">
        <v>578.57000000000005</v>
      </c>
      <c r="G629" s="333">
        <f t="shared" si="16"/>
        <v>5519.1999999999853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46129</v>
      </c>
      <c r="D630" s="299" t="s">
        <v>324</v>
      </c>
      <c r="E630" s="331">
        <v>12.84</v>
      </c>
      <c r="F630" s="331"/>
      <c r="G630" s="333">
        <f t="shared" si="16"/>
        <v>5519.1999999999853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46129</v>
      </c>
      <c r="D631" s="299" t="s">
        <v>332</v>
      </c>
      <c r="E631" s="331">
        <v>59.71</v>
      </c>
      <c r="F631" s="331"/>
      <c r="G631" s="333">
        <f t="shared" si="16"/>
        <v>5532.0399999999854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21</v>
      </c>
      <c r="C632" s="298">
        <v>46129</v>
      </c>
      <c r="D632" s="299" t="s">
        <v>194</v>
      </c>
      <c r="E632" s="331">
        <v>75.599999999999994</v>
      </c>
      <c r="F632" s="331"/>
      <c r="G632" s="333">
        <f t="shared" si="16"/>
        <v>5591.7499999999854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43</v>
      </c>
      <c r="C633" s="298">
        <v>46129</v>
      </c>
      <c r="D633" s="299" t="s">
        <v>333</v>
      </c>
      <c r="E633" s="331">
        <v>22.35</v>
      </c>
      <c r="F633" s="331"/>
      <c r="G633" s="333">
        <f t="shared" si="16"/>
        <v>5667.3499999999858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42</v>
      </c>
      <c r="C634" s="298">
        <v>46129</v>
      </c>
      <c r="D634" s="299" t="s">
        <v>333</v>
      </c>
      <c r="E634" s="331">
        <v>37.25</v>
      </c>
      <c r="F634" s="331"/>
      <c r="G634" s="333">
        <f t="shared" si="16"/>
        <v>5689.6999999999862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46129</v>
      </c>
      <c r="D635" s="299" t="s">
        <v>319</v>
      </c>
      <c r="E635" s="331">
        <v>35.119999999999997</v>
      </c>
      <c r="F635" s="331"/>
      <c r="G635" s="333">
        <f t="shared" si="16"/>
        <v>5726.9499999999862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3</v>
      </c>
      <c r="C636" s="298">
        <v>46129</v>
      </c>
      <c r="D636" s="299" t="s">
        <v>296</v>
      </c>
      <c r="E636" s="331">
        <v>8.7200000000000006</v>
      </c>
      <c r="F636" s="331"/>
      <c r="G636" s="333">
        <f t="shared" si="16"/>
        <v>5762.0699999999861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46129</v>
      </c>
      <c r="D637" s="299" t="s">
        <v>334</v>
      </c>
      <c r="E637" s="331">
        <v>13.21</v>
      </c>
      <c r="F637" s="331"/>
      <c r="G637" s="333">
        <f t="shared" si="16"/>
        <v>5770.7899999999863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17</v>
      </c>
      <c r="C638" s="298">
        <v>46129</v>
      </c>
      <c r="D638" s="299" t="s">
        <v>188</v>
      </c>
      <c r="E638" s="331">
        <v>42.65</v>
      </c>
      <c r="F638" s="331"/>
      <c r="G638" s="333">
        <f t="shared" si="16"/>
        <v>5783.9999999999864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335</v>
      </c>
      <c r="B639" s="330" t="s">
        <v>335</v>
      </c>
      <c r="C639" s="298">
        <v>46129</v>
      </c>
      <c r="D639" s="299" t="s">
        <v>336</v>
      </c>
      <c r="E639" s="331">
        <v>130.31</v>
      </c>
      <c r="F639" s="331"/>
      <c r="G639" s="333">
        <f t="shared" si="16"/>
        <v>5826.649999999986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15</v>
      </c>
      <c r="C640" s="298">
        <v>46129</v>
      </c>
      <c r="D640" s="299" t="s">
        <v>185</v>
      </c>
      <c r="E640" s="331">
        <v>131.22999999999999</v>
      </c>
      <c r="F640" s="331"/>
      <c r="G640" s="333">
        <f t="shared" si="16"/>
        <v>5956.9599999999864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46129</v>
      </c>
      <c r="D641" s="299" t="s">
        <v>337</v>
      </c>
      <c r="E641" s="331">
        <v>210</v>
      </c>
      <c r="F641" s="331"/>
      <c r="G641" s="333">
        <f t="shared" si="16"/>
        <v>6088.189999999986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23</v>
      </c>
      <c r="C642" s="298">
        <v>46129</v>
      </c>
      <c r="D642" s="299" t="s">
        <v>63</v>
      </c>
      <c r="E642" s="331">
        <v>529.46</v>
      </c>
      <c r="F642" s="331"/>
      <c r="G642" s="333">
        <f t="shared" si="16"/>
        <v>6298.189999999986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7</v>
      </c>
      <c r="C643" s="298">
        <v>46129</v>
      </c>
      <c r="D643" s="299" t="s">
        <v>338</v>
      </c>
      <c r="E643" s="331">
        <v>32.78</v>
      </c>
      <c r="F643" s="331"/>
      <c r="G643" s="333">
        <f t="shared" si="16"/>
        <v>6827.649999999986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46128</v>
      </c>
      <c r="D644" s="299" t="s">
        <v>310</v>
      </c>
      <c r="E644" s="331">
        <v>44.41</v>
      </c>
      <c r="F644" s="331"/>
      <c r="G644" s="333">
        <f t="shared" si="16"/>
        <v>6860.4299999999857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16</v>
      </c>
      <c r="C645" s="298">
        <v>46128</v>
      </c>
      <c r="D645" s="299" t="s">
        <v>339</v>
      </c>
      <c r="E645" s="331">
        <v>15</v>
      </c>
      <c r="F645" s="331"/>
      <c r="G645" s="333">
        <f t="shared" si="16"/>
        <v>6904.8399999999856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46128</v>
      </c>
      <c r="D646" s="299" t="s">
        <v>301</v>
      </c>
      <c r="E646" s="331">
        <v>41.95</v>
      </c>
      <c r="F646" s="331"/>
      <c r="G646" s="333">
        <f t="shared" si="16"/>
        <v>6919.8399999999856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5</v>
      </c>
      <c r="C647" s="298">
        <v>46128</v>
      </c>
      <c r="D647" s="299" t="s">
        <v>340</v>
      </c>
      <c r="E647" s="331">
        <v>21.3</v>
      </c>
      <c r="F647" s="331"/>
      <c r="G647" s="333">
        <f t="shared" si="16"/>
        <v>6961.7899999999854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46128</v>
      </c>
      <c r="D648" s="299" t="s">
        <v>296</v>
      </c>
      <c r="E648" s="331">
        <v>70.03</v>
      </c>
      <c r="F648" s="331"/>
      <c r="G648" s="333">
        <f t="shared" si="16"/>
        <v>6983.0899999999856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46128</v>
      </c>
      <c r="D649" s="299" t="s">
        <v>296</v>
      </c>
      <c r="E649" s="331">
        <v>11.48</v>
      </c>
      <c r="F649" s="331"/>
      <c r="G649" s="333">
        <f t="shared" si="16"/>
        <v>7053.1199999999853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46128</v>
      </c>
      <c r="D650" s="299" t="s">
        <v>341</v>
      </c>
      <c r="E650" s="331">
        <v>26.61</v>
      </c>
      <c r="F650" s="331"/>
      <c r="G650" s="333">
        <f t="shared" si="16"/>
        <v>7064.5999999999849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46128</v>
      </c>
      <c r="D651" s="299" t="s">
        <v>342</v>
      </c>
      <c r="E651" s="331">
        <v>42.59</v>
      </c>
      <c r="F651" s="331"/>
      <c r="G651" s="333">
        <f t="shared" si="16"/>
        <v>7091.2099999999846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46128</v>
      </c>
      <c r="D652" s="299" t="s">
        <v>300</v>
      </c>
      <c r="E652" s="331">
        <v>20.58</v>
      </c>
      <c r="F652" s="331"/>
      <c r="G652" s="333">
        <f t="shared" si="16"/>
        <v>7133.7999999999847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11</v>
      </c>
      <c r="C653" s="298">
        <v>46128</v>
      </c>
      <c r="D653" s="299" t="s">
        <v>178</v>
      </c>
      <c r="E653" s="331">
        <v>267.91000000000003</v>
      </c>
      <c r="F653" s="331"/>
      <c r="G653" s="333">
        <f t="shared" si="16"/>
        <v>7154.3799999999846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41</v>
      </c>
      <c r="C654" s="298">
        <v>46128</v>
      </c>
      <c r="D654" s="299" t="s">
        <v>299</v>
      </c>
      <c r="E654" s="331"/>
      <c r="F654" s="331">
        <v>300</v>
      </c>
      <c r="G654" s="333">
        <f t="shared" si="16"/>
        <v>7422.2899999999845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291</v>
      </c>
      <c r="B655" s="330">
        <v>39</v>
      </c>
      <c r="C655" s="298">
        <v>46128</v>
      </c>
      <c r="D655" s="299" t="s">
        <v>292</v>
      </c>
      <c r="E655" s="331"/>
      <c r="F655" s="331">
        <v>2763.78</v>
      </c>
      <c r="G655" s="333">
        <f t="shared" si="16"/>
        <v>7122.2899999999845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46127</v>
      </c>
      <c r="D656" s="299" t="s">
        <v>343</v>
      </c>
      <c r="E656" s="331">
        <v>93.71</v>
      </c>
      <c r="F656" s="331">
        <v>93.71</v>
      </c>
      <c r="G656" s="333">
        <f t="shared" si="16"/>
        <v>4358.5099999999848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46127</v>
      </c>
      <c r="D657" s="299" t="s">
        <v>344</v>
      </c>
      <c r="E657" s="331">
        <v>27</v>
      </c>
      <c r="F657" s="331"/>
      <c r="G657" s="333">
        <f t="shared" si="16"/>
        <v>4358.5099999999848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291</v>
      </c>
      <c r="B658" s="330">
        <v>38</v>
      </c>
      <c r="C658" s="298">
        <v>46127</v>
      </c>
      <c r="D658" s="299" t="s">
        <v>293</v>
      </c>
      <c r="E658" s="331"/>
      <c r="F658" s="331">
        <v>4597.82</v>
      </c>
      <c r="G658" s="333">
        <f t="shared" si="16"/>
        <v>4385.5099999999848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46127</v>
      </c>
      <c r="D659" s="299" t="s">
        <v>296</v>
      </c>
      <c r="E659" s="331">
        <v>14.67</v>
      </c>
      <c r="F659" s="331"/>
      <c r="G659" s="333">
        <f t="shared" si="16"/>
        <v>-212.31000000001481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46127</v>
      </c>
      <c r="D660" s="299" t="s">
        <v>345</v>
      </c>
      <c r="E660" s="331">
        <v>102.2</v>
      </c>
      <c r="F660" s="331"/>
      <c r="G660" s="333">
        <f t="shared" si="16"/>
        <v>-197.64000000001482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46126</v>
      </c>
      <c r="D661" s="299" t="s">
        <v>319</v>
      </c>
      <c r="E661" s="331">
        <v>15.53</v>
      </c>
      <c r="F661" s="331"/>
      <c r="G661" s="333">
        <f t="shared" si="16"/>
        <v>-95.440000000014805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24</v>
      </c>
      <c r="C662" s="298">
        <v>46126</v>
      </c>
      <c r="D662" s="299" t="s">
        <v>860</v>
      </c>
      <c r="E662" s="331">
        <v>105.33</v>
      </c>
      <c r="F662" s="331"/>
      <c r="G662" s="333">
        <f t="shared" si="16"/>
        <v>-79.910000000014804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46125</v>
      </c>
      <c r="D663" s="299" t="s">
        <v>346</v>
      </c>
      <c r="E663" s="331">
        <v>11.64</v>
      </c>
      <c r="F663" s="331"/>
      <c r="G663" s="333">
        <f t="shared" si="16"/>
        <v>25.419999999985201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46125</v>
      </c>
      <c r="D664" s="299" t="s">
        <v>306</v>
      </c>
      <c r="E664" s="331">
        <v>50.71</v>
      </c>
      <c r="F664" s="331"/>
      <c r="G664" s="333">
        <f t="shared" si="16"/>
        <v>37.059999999985202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46125</v>
      </c>
      <c r="D665" s="299" t="s">
        <v>334</v>
      </c>
      <c r="E665" s="331">
        <v>11.06</v>
      </c>
      <c r="F665" s="331"/>
      <c r="G665" s="333">
        <f t="shared" si="16"/>
        <v>87.769999999985203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4</v>
      </c>
      <c r="C666" s="298">
        <v>46125</v>
      </c>
      <c r="D666" s="299" t="s">
        <v>295</v>
      </c>
      <c r="E666" s="331">
        <v>35.979999999999997</v>
      </c>
      <c r="F666" s="331"/>
      <c r="G666" s="333">
        <f t="shared" si="16"/>
        <v>98.829999999985205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46125</v>
      </c>
      <c r="D667" s="299" t="s">
        <v>347</v>
      </c>
      <c r="E667" s="331">
        <v>7.83</v>
      </c>
      <c r="F667" s="331"/>
      <c r="G667" s="333">
        <f t="shared" si="16"/>
        <v>134.80999999998519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3</v>
      </c>
      <c r="C668" s="298">
        <v>46125</v>
      </c>
      <c r="D668" s="299" t="s">
        <v>348</v>
      </c>
      <c r="E668" s="331">
        <v>4.1900000000000004</v>
      </c>
      <c r="F668" s="331"/>
      <c r="G668" s="333">
        <f t="shared" si="16"/>
        <v>142.63999999998521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46125</v>
      </c>
      <c r="D669" s="299" t="s">
        <v>349</v>
      </c>
      <c r="E669" s="331">
        <v>39.25</v>
      </c>
      <c r="F669" s="331"/>
      <c r="G669" s="333">
        <f t="shared" si="16"/>
        <v>146.8299999999852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46125</v>
      </c>
      <c r="D670" s="299" t="s">
        <v>350</v>
      </c>
      <c r="E670" s="331">
        <v>318.36</v>
      </c>
      <c r="F670" s="331">
        <v>318.36</v>
      </c>
      <c r="G670" s="333">
        <f t="shared" si="16"/>
        <v>186.0799999999852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19</v>
      </c>
      <c r="C671" s="298">
        <v>46125</v>
      </c>
      <c r="D671" s="299" t="s">
        <v>191</v>
      </c>
      <c r="E671" s="331">
        <v>200</v>
      </c>
      <c r="F671" s="331"/>
      <c r="G671" s="333">
        <f t="shared" si="16"/>
        <v>186.0799999999852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46124</v>
      </c>
      <c r="D672" s="299" t="s">
        <v>304</v>
      </c>
      <c r="E672" s="331">
        <v>136.05000000000001</v>
      </c>
      <c r="F672" s="331"/>
      <c r="G672" s="333">
        <f t="shared" si="16"/>
        <v>386.0799999999852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46124</v>
      </c>
      <c r="D673" s="299" t="s">
        <v>348</v>
      </c>
      <c r="E673" s="331">
        <v>13.09</v>
      </c>
      <c r="F673" s="331"/>
      <c r="G673" s="333">
        <f t="shared" si="16"/>
        <v>522.12999999998522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46124</v>
      </c>
      <c r="D674" s="299" t="s">
        <v>319</v>
      </c>
      <c r="E674" s="331">
        <v>24.47</v>
      </c>
      <c r="F674" s="331"/>
      <c r="G674" s="333">
        <f t="shared" si="16"/>
        <v>535.21999999998525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46124</v>
      </c>
      <c r="D675" s="299" t="s">
        <v>319</v>
      </c>
      <c r="E675" s="331">
        <v>14.29</v>
      </c>
      <c r="F675" s="331"/>
      <c r="G675" s="333">
        <f t="shared" si="16"/>
        <v>559.68999999998528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46124</v>
      </c>
      <c r="D676" s="299" t="s">
        <v>835</v>
      </c>
      <c r="E676" s="331">
        <v>9.57</v>
      </c>
      <c r="F676" s="331"/>
      <c r="G676" s="333">
        <f t="shared" si="16"/>
        <v>573.97999999998524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46124</v>
      </c>
      <c r="D677" s="299" t="s">
        <v>351</v>
      </c>
      <c r="E677" s="331">
        <v>25</v>
      </c>
      <c r="F677" s="331"/>
      <c r="G677" s="333">
        <f t="shared" si="16"/>
        <v>583.54999999998529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22</v>
      </c>
      <c r="C678" s="298">
        <v>46123</v>
      </c>
      <c r="D678" s="299" t="s">
        <v>352</v>
      </c>
      <c r="E678" s="331">
        <v>19.16</v>
      </c>
      <c r="F678" s="331"/>
      <c r="G678" s="333">
        <f t="shared" si="16"/>
        <v>608.54999999998529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46123</v>
      </c>
      <c r="D679" s="299" t="s">
        <v>301</v>
      </c>
      <c r="E679" s="331">
        <v>20.91</v>
      </c>
      <c r="F679" s="331"/>
      <c r="G679" s="333">
        <f t="shared" si="16"/>
        <v>627.70999999998526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46123</v>
      </c>
      <c r="D680" s="299" t="s">
        <v>296</v>
      </c>
      <c r="E680" s="331">
        <v>12.44</v>
      </c>
      <c r="F680" s="331"/>
      <c r="G680" s="333">
        <f t="shared" si="16"/>
        <v>648.61999999998523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46123</v>
      </c>
      <c r="D681" s="299" t="s">
        <v>353</v>
      </c>
      <c r="E681" s="331">
        <v>41.34</v>
      </c>
      <c r="F681" s="331"/>
      <c r="G681" s="333">
        <f t="shared" si="16"/>
        <v>661.05999999998528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46122</v>
      </c>
      <c r="D682" s="299" t="s">
        <v>446</v>
      </c>
      <c r="E682" s="331">
        <v>-0.04</v>
      </c>
      <c r="F682" s="331"/>
      <c r="G682" s="333">
        <f t="shared" si="16"/>
        <v>702.39999999998531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46122</v>
      </c>
      <c r="D683" s="299" t="s">
        <v>354</v>
      </c>
      <c r="E683" s="331">
        <v>372</v>
      </c>
      <c r="F683" s="331"/>
      <c r="G683" s="333">
        <f t="shared" si="16"/>
        <v>702.35999999998535</v>
      </c>
      <c r="H683" s="334" t="s">
        <v>298</v>
      </c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46122</v>
      </c>
      <c r="D684" s="299" t="s">
        <v>355</v>
      </c>
      <c r="E684" s="331">
        <v>15.22</v>
      </c>
      <c r="F684" s="331"/>
      <c r="G684" s="333">
        <f t="shared" si="16"/>
        <v>1074.3599999999853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46122</v>
      </c>
      <c r="D685" s="299" t="s">
        <v>296</v>
      </c>
      <c r="E685" s="331">
        <v>9.5500000000000007</v>
      </c>
      <c r="F685" s="331"/>
      <c r="G685" s="333">
        <f t="shared" si="16"/>
        <v>1089.5799999999854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46122</v>
      </c>
      <c r="D686" s="299" t="s">
        <v>356</v>
      </c>
      <c r="E686" s="331">
        <v>52.65</v>
      </c>
      <c r="F686" s="331"/>
      <c r="G686" s="333">
        <f t="shared" si="16"/>
        <v>1099.1299999999853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1</v>
      </c>
      <c r="C687" s="298">
        <v>46122</v>
      </c>
      <c r="D687" s="299" t="s">
        <v>311</v>
      </c>
      <c r="E687" s="331">
        <v>68.989999999999995</v>
      </c>
      <c r="F687" s="331"/>
      <c r="G687" s="333">
        <f t="shared" si="16"/>
        <v>1151.7799999999854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46122</v>
      </c>
      <c r="D688" s="299" t="s">
        <v>324</v>
      </c>
      <c r="E688" s="331">
        <v>17.37</v>
      </c>
      <c r="F688" s="331"/>
      <c r="G688" s="333">
        <f t="shared" si="16"/>
        <v>1220.7699999999854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46121</v>
      </c>
      <c r="D689" s="299" t="s">
        <v>357</v>
      </c>
      <c r="E689" s="331">
        <v>64.42</v>
      </c>
      <c r="F689" s="331"/>
      <c r="G689" s="333">
        <f t="shared" si="16"/>
        <v>1238.1399999999853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46121</v>
      </c>
      <c r="D690" s="299" t="s">
        <v>358</v>
      </c>
      <c r="E690" s="331">
        <v>9.4700000000000006</v>
      </c>
      <c r="F690" s="331"/>
      <c r="G690" s="333">
        <f t="shared" si="16"/>
        <v>1302.5599999999854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5</v>
      </c>
      <c r="C691" s="298">
        <v>46121</v>
      </c>
      <c r="D691" s="299" t="s">
        <v>854</v>
      </c>
      <c r="E691" s="331">
        <v>10.68</v>
      </c>
      <c r="F691" s="331"/>
      <c r="G691" s="333">
        <f t="shared" si="16"/>
        <v>1312.0299999999854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7</v>
      </c>
      <c r="C692" s="298">
        <v>46121</v>
      </c>
      <c r="D692" s="299" t="s">
        <v>359</v>
      </c>
      <c r="E692" s="331">
        <v>68.010000000000005</v>
      </c>
      <c r="F692" s="331"/>
      <c r="G692" s="333">
        <f t="shared" si="16"/>
        <v>1322.7099999999855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46121</v>
      </c>
      <c r="D693" s="299" t="s">
        <v>310</v>
      </c>
      <c r="E693" s="331">
        <v>40.85</v>
      </c>
      <c r="F693" s="331"/>
      <c r="G693" s="333">
        <f t="shared" si="16"/>
        <v>1390.7199999999855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46121</v>
      </c>
      <c r="D694" s="299" t="s">
        <v>360</v>
      </c>
      <c r="E694" s="331">
        <v>25</v>
      </c>
      <c r="F694" s="331"/>
      <c r="G694" s="333">
        <f t="shared" si="16"/>
        <v>1431.5699999999854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18</v>
      </c>
      <c r="C695" s="298">
        <v>46120</v>
      </c>
      <c r="D695" s="299" t="s">
        <v>361</v>
      </c>
      <c r="E695" s="331">
        <v>400</v>
      </c>
      <c r="F695" s="331"/>
      <c r="G695" s="333">
        <f t="shared" si="16"/>
        <v>1456.5699999999854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335</v>
      </c>
      <c r="B696" s="330" t="s">
        <v>335</v>
      </c>
      <c r="C696" s="298">
        <v>46120</v>
      </c>
      <c r="D696" s="299" t="s">
        <v>447</v>
      </c>
      <c r="E696" s="331">
        <v>44.96</v>
      </c>
      <c r="F696" s="331"/>
      <c r="G696" s="333">
        <f t="shared" si="16"/>
        <v>1856.5699999999854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13</v>
      </c>
      <c r="C697" s="298">
        <v>46120</v>
      </c>
      <c r="D697" s="299" t="s">
        <v>182</v>
      </c>
      <c r="E697" s="331">
        <v>104.98</v>
      </c>
      <c r="F697" s="331"/>
      <c r="G697" s="333">
        <f t="shared" si="16"/>
        <v>1901.5299999999854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46120</v>
      </c>
      <c r="D698" s="299" t="s">
        <v>296</v>
      </c>
      <c r="E698" s="331">
        <v>13.8</v>
      </c>
      <c r="F698" s="331"/>
      <c r="G698" s="333">
        <f t="shared" si="16"/>
        <v>2006.5099999999854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46120</v>
      </c>
      <c r="D699" s="299" t="s">
        <v>295</v>
      </c>
      <c r="E699" s="331">
        <v>37.92</v>
      </c>
      <c r="F699" s="331"/>
      <c r="G699" s="333">
        <f t="shared" si="16"/>
        <v>2020.3099999999854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46120</v>
      </c>
      <c r="D700" s="299" t="s">
        <v>300</v>
      </c>
      <c r="E700" s="331">
        <v>56.68</v>
      </c>
      <c r="F700" s="331"/>
      <c r="G700" s="333">
        <f t="shared" si="16"/>
        <v>2058.2299999999855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46120</v>
      </c>
      <c r="D701" s="299" t="s">
        <v>362</v>
      </c>
      <c r="E701" s="331">
        <v>29.26</v>
      </c>
      <c r="F701" s="331"/>
      <c r="G701" s="333">
        <f t="shared" si="16"/>
        <v>2114.9099999999853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9</v>
      </c>
      <c r="C702" s="298">
        <v>46119</v>
      </c>
      <c r="D702" s="299" t="s">
        <v>58</v>
      </c>
      <c r="E702" s="331">
        <v>1281.53</v>
      </c>
      <c r="F702" s="331"/>
      <c r="G702" s="333">
        <f t="shared" si="16"/>
        <v>2144.1699999999855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46119</v>
      </c>
      <c r="D703" s="299" t="s">
        <v>363</v>
      </c>
      <c r="E703" s="331">
        <v>25.84</v>
      </c>
      <c r="F703" s="331"/>
      <c r="G703" s="333">
        <f t="shared" si="16"/>
        <v>3425.6999999999853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46119</v>
      </c>
      <c r="D704" s="299" t="s">
        <v>319</v>
      </c>
      <c r="E704" s="331">
        <v>12.05</v>
      </c>
      <c r="F704" s="331"/>
      <c r="G704" s="333">
        <f t="shared" si="16"/>
        <v>3451.5399999999854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4</v>
      </c>
      <c r="C705" s="298">
        <v>46119</v>
      </c>
      <c r="D705" s="299" t="s">
        <v>334</v>
      </c>
      <c r="E705" s="331">
        <v>82.04</v>
      </c>
      <c r="F705" s="331"/>
      <c r="G705" s="333">
        <f t="shared" si="16"/>
        <v>3463.5899999999856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46119</v>
      </c>
      <c r="D706" s="299" t="s">
        <v>364</v>
      </c>
      <c r="E706" s="331">
        <v>22.92</v>
      </c>
      <c r="F706" s="331"/>
      <c r="G706" s="333">
        <f t="shared" si="16"/>
        <v>3545.6299999999856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5</v>
      </c>
      <c r="C707" s="298">
        <v>46118</v>
      </c>
      <c r="D707" s="299" t="s">
        <v>365</v>
      </c>
      <c r="E707" s="331">
        <v>400</v>
      </c>
      <c r="F707" s="331"/>
      <c r="G707" s="333">
        <f t="shared" si="16"/>
        <v>3568.5499999999856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14</v>
      </c>
      <c r="C708" s="298">
        <v>46118</v>
      </c>
      <c r="D708" s="299" t="s">
        <v>366</v>
      </c>
      <c r="E708" s="331">
        <v>66.67</v>
      </c>
      <c r="F708" s="331"/>
      <c r="G708" s="333">
        <f t="shared" si="16"/>
        <v>3968.5499999999856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14</v>
      </c>
      <c r="C709" s="298">
        <v>46118</v>
      </c>
      <c r="D709" s="299" t="s">
        <v>367</v>
      </c>
      <c r="E709" s="331">
        <v>70.25</v>
      </c>
      <c r="F709" s="331"/>
      <c r="G709" s="333">
        <f t="shared" si="16"/>
        <v>4035.2199999999857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46117</v>
      </c>
      <c r="D710" s="299" t="s">
        <v>368</v>
      </c>
      <c r="E710" s="331">
        <v>25.6</v>
      </c>
      <c r="F710" s="331"/>
      <c r="G710" s="333">
        <f t="shared" si="16"/>
        <v>4105.4699999999857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46117</v>
      </c>
      <c r="D711" s="299" t="s">
        <v>319</v>
      </c>
      <c r="E711" s="331">
        <v>8.56</v>
      </c>
      <c r="F711" s="331"/>
      <c r="G711" s="333">
        <f t="shared" si="16"/>
        <v>4131.0699999999861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46117</v>
      </c>
      <c r="D712" s="299" t="s">
        <v>369</v>
      </c>
      <c r="E712" s="331">
        <v>301.67</v>
      </c>
      <c r="F712" s="331"/>
      <c r="G712" s="333">
        <f t="shared" si="16"/>
        <v>4139.6299999999865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46116</v>
      </c>
      <c r="D713" s="299" t="s">
        <v>306</v>
      </c>
      <c r="E713" s="331">
        <v>176.85</v>
      </c>
      <c r="F713" s="331"/>
      <c r="G713" s="333">
        <f t="shared" si="16"/>
        <v>4441.2999999999865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46116</v>
      </c>
      <c r="D714" s="299" t="s">
        <v>311</v>
      </c>
      <c r="E714" s="331">
        <v>139.34</v>
      </c>
      <c r="F714" s="331"/>
      <c r="G714" s="333">
        <f t="shared" si="16"/>
        <v>4618.1499999999869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17</v>
      </c>
      <c r="C715" s="298">
        <v>46116</v>
      </c>
      <c r="D715" s="299" t="s">
        <v>370</v>
      </c>
      <c r="E715" s="331">
        <v>99</v>
      </c>
      <c r="F715" s="331"/>
      <c r="G715" s="333">
        <f t="shared" si="16"/>
        <v>4757.489999999987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46116</v>
      </c>
      <c r="D716" s="299" t="s">
        <v>371</v>
      </c>
      <c r="E716" s="331">
        <v>34</v>
      </c>
      <c r="F716" s="331"/>
      <c r="G716" s="333">
        <f t="shared" si="16"/>
        <v>4856.489999999987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46116</v>
      </c>
      <c r="D717" s="299" t="s">
        <v>348</v>
      </c>
      <c r="E717" s="331">
        <v>10.24</v>
      </c>
      <c r="F717" s="331"/>
      <c r="G717" s="333">
        <f t="shared" si="16"/>
        <v>4890.489999999987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7</v>
      </c>
      <c r="C718" s="298">
        <v>46115</v>
      </c>
      <c r="D718" s="299" t="s">
        <v>372</v>
      </c>
      <c r="E718" s="331">
        <v>100</v>
      </c>
      <c r="F718" s="331"/>
      <c r="G718" s="333">
        <f t="shared" si="16"/>
        <v>4900.7299999999868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46115</v>
      </c>
      <c r="D719" s="299" t="s">
        <v>300</v>
      </c>
      <c r="E719" s="331">
        <v>7.68</v>
      </c>
      <c r="F719" s="331"/>
      <c r="G719" s="333">
        <f t="shared" si="16"/>
        <v>5000.7299999999868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46115</v>
      </c>
      <c r="D720" s="299" t="s">
        <v>296</v>
      </c>
      <c r="E720" s="331">
        <v>8.7200000000000006</v>
      </c>
      <c r="F720" s="331"/>
      <c r="G720" s="333">
        <f t="shared" si="16"/>
        <v>5008.4099999999871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46114</v>
      </c>
      <c r="D721" s="299" t="s">
        <v>373</v>
      </c>
      <c r="E721" s="331">
        <v>81.739999999999995</v>
      </c>
      <c r="F721" s="331"/>
      <c r="G721" s="333">
        <f t="shared" si="16"/>
        <v>5017.1299999999874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284</v>
      </c>
      <c r="B722" s="330">
        <v>36</v>
      </c>
      <c r="C722" s="298">
        <v>46114</v>
      </c>
      <c r="D722" s="299" t="s">
        <v>374</v>
      </c>
      <c r="E722" s="331">
        <v>50</v>
      </c>
      <c r="F722" s="331"/>
      <c r="G722" s="333">
        <f t="shared" si="16"/>
        <v>5098.8699999999872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46114</v>
      </c>
      <c r="D723" s="299" t="s">
        <v>375</v>
      </c>
      <c r="E723" s="331">
        <v>6.37</v>
      </c>
      <c r="F723" s="331"/>
      <c r="G723" s="333">
        <f t="shared" si="16"/>
        <v>5148.8699999999872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46114</v>
      </c>
      <c r="D724" s="299" t="s">
        <v>326</v>
      </c>
      <c r="E724" s="331">
        <v>55.22</v>
      </c>
      <c r="F724" s="331"/>
      <c r="G724" s="333">
        <f t="shared" si="16"/>
        <v>5155.239999999987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46114</v>
      </c>
      <c r="D725" s="299" t="s">
        <v>319</v>
      </c>
      <c r="E725" s="331">
        <v>8.5</v>
      </c>
      <c r="F725" s="331"/>
      <c r="G725" s="333">
        <f t="shared" si="16"/>
        <v>5210.4599999999873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46114</v>
      </c>
      <c r="D726" s="299" t="s">
        <v>334</v>
      </c>
      <c r="E726" s="331">
        <v>38.99</v>
      </c>
      <c r="F726" s="331"/>
      <c r="G726" s="333">
        <f t="shared" si="16"/>
        <v>5218.9599999999873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39</v>
      </c>
      <c r="C727" s="298">
        <v>46113</v>
      </c>
      <c r="D727" s="299" t="s">
        <v>292</v>
      </c>
      <c r="E727" s="331"/>
      <c r="F727" s="331">
        <v>2763.78</v>
      </c>
      <c r="G727" s="333">
        <f t="shared" si="16"/>
        <v>5257.9499999999871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46113</v>
      </c>
      <c r="D728" s="299" t="s">
        <v>296</v>
      </c>
      <c r="E728" s="331">
        <v>36.090000000000003</v>
      </c>
      <c r="F728" s="331"/>
      <c r="G728" s="333">
        <f t="shared" si="16"/>
        <v>2494.1699999999869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46113</v>
      </c>
      <c r="D729" s="299" t="s">
        <v>310</v>
      </c>
      <c r="E729" s="331">
        <v>80</v>
      </c>
      <c r="F729" s="331"/>
      <c r="G729" s="333">
        <f t="shared" si="16"/>
        <v>2530.259999999987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7</v>
      </c>
      <c r="C730" s="298">
        <v>46113</v>
      </c>
      <c r="D730" s="299" t="s">
        <v>320</v>
      </c>
      <c r="E730" s="331">
        <v>47.84</v>
      </c>
      <c r="F730" s="331"/>
      <c r="G730" s="333">
        <f t="shared" si="16"/>
        <v>2610.259999999987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7</v>
      </c>
      <c r="C731" s="298">
        <v>46113</v>
      </c>
      <c r="D731" s="299" t="s">
        <v>320</v>
      </c>
      <c r="E731" s="331">
        <v>21.25</v>
      </c>
      <c r="F731" s="331"/>
      <c r="G731" s="333">
        <f t="shared" si="16"/>
        <v>2658.0999999999872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46113</v>
      </c>
      <c r="D732" s="299" t="s">
        <v>376</v>
      </c>
      <c r="E732" s="331">
        <v>42.9</v>
      </c>
      <c r="F732" s="331"/>
      <c r="G732" s="333">
        <f t="shared" si="16"/>
        <v>2679.3499999999872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284</v>
      </c>
      <c r="B733" s="330">
        <v>37</v>
      </c>
      <c r="C733" s="298">
        <v>46112</v>
      </c>
      <c r="D733" s="299" t="s">
        <v>377</v>
      </c>
      <c r="E733" s="331">
        <v>4309.58</v>
      </c>
      <c r="F733" s="331"/>
      <c r="G733" s="333">
        <f t="shared" si="16"/>
        <v>2722.2499999999873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286</v>
      </c>
      <c r="B734" s="330">
        <v>25</v>
      </c>
      <c r="C734" s="298">
        <v>46112</v>
      </c>
      <c r="D734" s="298" t="s">
        <v>204</v>
      </c>
      <c r="E734" s="331">
        <v>350</v>
      </c>
      <c r="F734" s="331"/>
      <c r="G734" s="333">
        <f t="shared" si="16"/>
        <v>7031.8299999999872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286</v>
      </c>
      <c r="B735" s="330">
        <v>26</v>
      </c>
      <c r="C735" s="298">
        <v>46112</v>
      </c>
      <c r="D735" s="298" t="s">
        <v>205</v>
      </c>
      <c r="E735" s="331">
        <v>320</v>
      </c>
      <c r="F735" s="331"/>
      <c r="G735" s="333">
        <f t="shared" si="16"/>
        <v>7381.8299999999872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286</v>
      </c>
      <c r="B736" s="330">
        <v>27</v>
      </c>
      <c r="C736" s="298">
        <v>46112</v>
      </c>
      <c r="D736" s="298" t="s">
        <v>206</v>
      </c>
      <c r="E736" s="331">
        <v>25</v>
      </c>
      <c r="F736" s="331"/>
      <c r="G736" s="333">
        <f t="shared" si="16"/>
        <v>7701.8299999999872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286</v>
      </c>
      <c r="B737" s="330">
        <v>28</v>
      </c>
      <c r="C737" s="298">
        <v>46112</v>
      </c>
      <c r="D737" s="298" t="s">
        <v>207</v>
      </c>
      <c r="E737" s="331">
        <v>25</v>
      </c>
      <c r="F737" s="331"/>
      <c r="G737" s="333">
        <f t="shared" si="16"/>
        <v>7726.8299999999872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286</v>
      </c>
      <c r="B738" s="330">
        <v>29</v>
      </c>
      <c r="C738" s="298">
        <v>46112</v>
      </c>
      <c r="D738" s="298" t="s">
        <v>208</v>
      </c>
      <c r="E738" s="331">
        <v>45</v>
      </c>
      <c r="F738" s="331"/>
      <c r="G738" s="333">
        <f t="shared" si="16"/>
        <v>7751.8299999999872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286</v>
      </c>
      <c r="B739" s="330">
        <v>30</v>
      </c>
      <c r="C739" s="298">
        <v>46112</v>
      </c>
      <c r="D739" s="298" t="s">
        <v>209</v>
      </c>
      <c r="E739" s="331">
        <v>400</v>
      </c>
      <c r="F739" s="331"/>
      <c r="G739" s="333">
        <f t="shared" si="16"/>
        <v>7796.8299999999872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286</v>
      </c>
      <c r="B740" s="330">
        <v>31</v>
      </c>
      <c r="C740" s="298">
        <v>46112</v>
      </c>
      <c r="D740" s="298" t="s">
        <v>210</v>
      </c>
      <c r="E740" s="331">
        <v>375</v>
      </c>
      <c r="F740" s="331"/>
      <c r="G740" s="333">
        <f t="shared" si="16"/>
        <v>8196.8299999999872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286</v>
      </c>
      <c r="B741" s="330">
        <v>32</v>
      </c>
      <c r="C741" s="298">
        <v>46112</v>
      </c>
      <c r="D741" s="298" t="s">
        <v>211</v>
      </c>
      <c r="E741" s="331">
        <v>100</v>
      </c>
      <c r="F741" s="331"/>
      <c r="G741" s="333">
        <f t="shared" si="16"/>
        <v>8571.8299999999872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286</v>
      </c>
      <c r="B742" s="330">
        <v>33</v>
      </c>
      <c r="C742" s="298">
        <v>46112</v>
      </c>
      <c r="D742" s="298" t="s">
        <v>212</v>
      </c>
      <c r="E742" s="331">
        <v>85</v>
      </c>
      <c r="F742" s="331"/>
      <c r="G742" s="333">
        <f t="shared" si="16"/>
        <v>8671.8299999999872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286</v>
      </c>
      <c r="B743" s="330">
        <v>34</v>
      </c>
      <c r="C743" s="298">
        <v>46112</v>
      </c>
      <c r="D743" s="298" t="s">
        <v>213</v>
      </c>
      <c r="E743" s="331">
        <v>230</v>
      </c>
      <c r="F743" s="331"/>
      <c r="G743" s="333">
        <f t="shared" si="16"/>
        <v>8756.8299999999872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286</v>
      </c>
      <c r="B744" s="330">
        <v>35</v>
      </c>
      <c r="C744" s="298">
        <v>46112</v>
      </c>
      <c r="D744" s="298" t="s">
        <v>214</v>
      </c>
      <c r="E744" s="331">
        <v>45</v>
      </c>
      <c r="F744" s="331"/>
      <c r="G744" s="333">
        <f t="shared" si="16"/>
        <v>8986.8299999999872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46112</v>
      </c>
      <c r="D745" s="298" t="s">
        <v>378</v>
      </c>
      <c r="E745" s="331">
        <v>40</v>
      </c>
      <c r="F745" s="331"/>
      <c r="G745" s="333">
        <f t="shared" si="16"/>
        <v>9031.8299999999872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42</v>
      </c>
      <c r="C746" s="298">
        <v>46112</v>
      </c>
      <c r="D746" s="298" t="s">
        <v>200</v>
      </c>
      <c r="E746" s="331">
        <v>59</v>
      </c>
      <c r="F746" s="331"/>
      <c r="G746" s="333">
        <f t="shared" si="16"/>
        <v>9071.8299999999872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43</v>
      </c>
      <c r="C747" s="298">
        <v>46112</v>
      </c>
      <c r="D747" s="298" t="s">
        <v>201</v>
      </c>
      <c r="E747" s="331">
        <v>42.84</v>
      </c>
      <c r="F747" s="331"/>
      <c r="G747" s="333">
        <f t="shared" si="16"/>
        <v>9130.8299999999872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46112</v>
      </c>
      <c r="D748" s="298" t="s">
        <v>300</v>
      </c>
      <c r="E748" s="331">
        <v>57.21</v>
      </c>
      <c r="F748" s="331"/>
      <c r="G748" s="333">
        <f t="shared" si="16"/>
        <v>9173.6699999999873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46112</v>
      </c>
      <c r="D749" s="298" t="s">
        <v>296</v>
      </c>
      <c r="E749" s="331">
        <v>11.18</v>
      </c>
      <c r="F749" s="331"/>
      <c r="G749" s="333">
        <f t="shared" si="16"/>
        <v>9230.8799999999865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10</v>
      </c>
      <c r="C750" s="298">
        <v>46112</v>
      </c>
      <c r="D750" s="298" t="s">
        <v>176</v>
      </c>
      <c r="E750" s="331">
        <v>17.899999999999999</v>
      </c>
      <c r="F750" s="331"/>
      <c r="G750" s="333">
        <f t="shared" si="16"/>
        <v>9242.0599999999868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46111</v>
      </c>
      <c r="D751" s="298" t="s">
        <v>334</v>
      </c>
      <c r="E751" s="331">
        <v>23.83</v>
      </c>
      <c r="F751" s="331"/>
      <c r="G751" s="333">
        <f t="shared" si="16"/>
        <v>9259.9599999999864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38</v>
      </c>
      <c r="C752" s="298">
        <v>46111</v>
      </c>
      <c r="D752" s="299" t="s">
        <v>293</v>
      </c>
      <c r="E752" s="331"/>
      <c r="F752" s="331">
        <v>4278.1400000000003</v>
      </c>
      <c r="G752" s="333">
        <f t="shared" si="16"/>
        <v>9283.7899999999863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46111</v>
      </c>
      <c r="D753" s="299" t="s">
        <v>351</v>
      </c>
      <c r="E753" s="331">
        <v>30</v>
      </c>
      <c r="F753" s="331"/>
      <c r="G753" s="333">
        <f t="shared" si="16"/>
        <v>5005.649999999986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46111</v>
      </c>
      <c r="D754" s="299" t="s">
        <v>300</v>
      </c>
      <c r="E754" s="331">
        <v>15.96</v>
      </c>
      <c r="F754" s="331"/>
      <c r="G754" s="333">
        <f t="shared" si="16"/>
        <v>5035.649999999986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46111</v>
      </c>
      <c r="D755" s="299" t="s">
        <v>379</v>
      </c>
      <c r="E755" s="331">
        <v>18.96</v>
      </c>
      <c r="F755" s="331"/>
      <c r="G755" s="333">
        <f t="shared" si="16"/>
        <v>5051.609999999986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1</v>
      </c>
      <c r="C756" s="298">
        <v>46110</v>
      </c>
      <c r="D756" s="299" t="s">
        <v>311</v>
      </c>
      <c r="E756" s="331">
        <v>144.22</v>
      </c>
      <c r="F756" s="331"/>
      <c r="G756" s="333">
        <f t="shared" si="16"/>
        <v>5070.5699999999861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7</v>
      </c>
      <c r="C757" s="298">
        <v>46110</v>
      </c>
      <c r="D757" s="299" t="s">
        <v>380</v>
      </c>
      <c r="E757" s="331">
        <v>181.04</v>
      </c>
      <c r="F757" s="331"/>
      <c r="G757" s="333">
        <f t="shared" si="16"/>
        <v>5214.7899999999863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46110</v>
      </c>
      <c r="D758" s="299" t="s">
        <v>381</v>
      </c>
      <c r="E758" s="331">
        <v>196.9</v>
      </c>
      <c r="F758" s="331"/>
      <c r="G758" s="333">
        <f t="shared" si="16"/>
        <v>5395.8299999999863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46110</v>
      </c>
      <c r="D759" s="299" t="s">
        <v>382</v>
      </c>
      <c r="E759" s="331">
        <v>7.5</v>
      </c>
      <c r="F759" s="331"/>
      <c r="G759" s="333">
        <f t="shared" si="16"/>
        <v>5592.7299999999859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46109</v>
      </c>
      <c r="D760" s="299" t="s">
        <v>319</v>
      </c>
      <c r="E760" s="331">
        <v>11.7</v>
      </c>
      <c r="F760" s="331"/>
      <c r="G760" s="333">
        <f t="shared" si="16"/>
        <v>5600.2299999999859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46109</v>
      </c>
      <c r="D761" s="299" t="s">
        <v>308</v>
      </c>
      <c r="E761" s="331">
        <v>210.76</v>
      </c>
      <c r="F761" s="331"/>
      <c r="G761" s="333">
        <f t="shared" si="16"/>
        <v>5611.9299999999857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46109</v>
      </c>
      <c r="D762" s="299" t="s">
        <v>310</v>
      </c>
      <c r="E762" s="331">
        <v>46.9</v>
      </c>
      <c r="F762" s="331"/>
      <c r="G762" s="333">
        <f t="shared" si="16"/>
        <v>5822.689999999986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46109</v>
      </c>
      <c r="D763" s="299" t="s">
        <v>329</v>
      </c>
      <c r="E763" s="331">
        <v>179.1</v>
      </c>
      <c r="F763" s="331"/>
      <c r="G763" s="333">
        <f t="shared" si="16"/>
        <v>5869.5899999999856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46109</v>
      </c>
      <c r="D764" s="299" t="s">
        <v>308</v>
      </c>
      <c r="E764" s="331">
        <v>31.97</v>
      </c>
      <c r="F764" s="331"/>
      <c r="G764" s="333">
        <f t="shared" si="16"/>
        <v>6048.689999999986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46109</v>
      </c>
      <c r="D765" s="299" t="s">
        <v>308</v>
      </c>
      <c r="E765" s="331">
        <v>12.19</v>
      </c>
      <c r="F765" s="331"/>
      <c r="G765" s="333">
        <f t="shared" si="16"/>
        <v>6080.6599999999862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291</v>
      </c>
      <c r="B766" s="330">
        <v>41</v>
      </c>
      <c r="C766" s="298">
        <v>46108</v>
      </c>
      <c r="D766" s="299" t="s">
        <v>383</v>
      </c>
      <c r="E766" s="331"/>
      <c r="F766" s="331">
        <v>400</v>
      </c>
      <c r="G766" s="333">
        <f t="shared" si="16"/>
        <v>6092.8499999999858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46108</v>
      </c>
      <c r="D767" s="299" t="s">
        <v>301</v>
      </c>
      <c r="E767" s="331">
        <v>19.5</v>
      </c>
      <c r="F767" s="331"/>
      <c r="G767" s="333">
        <f t="shared" si="16"/>
        <v>5692.8499999999858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46108</v>
      </c>
      <c r="D768" s="299" t="s">
        <v>296</v>
      </c>
      <c r="E768" s="331">
        <v>11.48</v>
      </c>
      <c r="F768" s="331"/>
      <c r="G768" s="333">
        <f t="shared" si="16"/>
        <v>5712.3499999999858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46108</v>
      </c>
      <c r="D769" s="299" t="s">
        <v>334</v>
      </c>
      <c r="E769" s="331">
        <v>11.46</v>
      </c>
      <c r="F769" s="331"/>
      <c r="G769" s="333">
        <f t="shared" si="16"/>
        <v>5723.8299999999854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46108</v>
      </c>
      <c r="D770" s="299" t="s">
        <v>334</v>
      </c>
      <c r="E770" s="331">
        <v>38.21</v>
      </c>
      <c r="F770" s="331"/>
      <c r="G770" s="333">
        <f t="shared" si="16"/>
        <v>5735.2899999999854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46108</v>
      </c>
      <c r="D771" s="299" t="s">
        <v>384</v>
      </c>
      <c r="E771" s="331">
        <v>69.95</v>
      </c>
      <c r="F771" s="331"/>
      <c r="G771" s="333">
        <f t="shared" si="16"/>
        <v>5773.4999999999854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3</v>
      </c>
      <c r="C772" s="298">
        <v>46108</v>
      </c>
      <c r="D772" s="299" t="s">
        <v>348</v>
      </c>
      <c r="E772" s="331">
        <v>10.78</v>
      </c>
      <c r="F772" s="331"/>
      <c r="G772" s="333">
        <f t="shared" si="16"/>
        <v>5843.4499999999853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46108</v>
      </c>
      <c r="D773" s="299" t="s">
        <v>300</v>
      </c>
      <c r="E773" s="331">
        <v>15.84</v>
      </c>
      <c r="F773" s="331"/>
      <c r="G773" s="333">
        <f t="shared" si="16"/>
        <v>5854.229999999985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46108</v>
      </c>
      <c r="D774" s="299" t="s">
        <v>385</v>
      </c>
      <c r="E774" s="331">
        <v>22.48</v>
      </c>
      <c r="F774" s="331"/>
      <c r="G774" s="333">
        <f t="shared" si="16"/>
        <v>5870.0699999999852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46107</v>
      </c>
      <c r="D775" s="299" t="s">
        <v>358</v>
      </c>
      <c r="E775" s="331">
        <v>11.17</v>
      </c>
      <c r="F775" s="331"/>
      <c r="G775" s="333">
        <f t="shared" si="16"/>
        <v>5892.5499999999847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46107</v>
      </c>
      <c r="D776" s="299" t="s">
        <v>386</v>
      </c>
      <c r="E776" s="331">
        <v>14.38</v>
      </c>
      <c r="F776" s="331"/>
      <c r="G776" s="333">
        <f t="shared" si="16"/>
        <v>5903.7199999999848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46107</v>
      </c>
      <c r="D777" s="299" t="s">
        <v>387</v>
      </c>
      <c r="E777" s="331">
        <v>45</v>
      </c>
      <c r="F777" s="331"/>
      <c r="G777" s="333">
        <f t="shared" si="16"/>
        <v>5918.0999999999849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46107</v>
      </c>
      <c r="D778" s="299" t="s">
        <v>324</v>
      </c>
      <c r="E778" s="331">
        <v>9.0299999999999994</v>
      </c>
      <c r="F778" s="331"/>
      <c r="G778" s="333">
        <f t="shared" si="16"/>
        <v>5963.0999999999849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46107</v>
      </c>
      <c r="D779" s="299" t="s">
        <v>301</v>
      </c>
      <c r="E779" s="331">
        <v>30</v>
      </c>
      <c r="F779" s="331"/>
      <c r="G779" s="333">
        <f t="shared" si="16"/>
        <v>5972.1299999999846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46106</v>
      </c>
      <c r="D780" s="299" t="s">
        <v>388</v>
      </c>
      <c r="E780" s="331">
        <v>12</v>
      </c>
      <c r="F780" s="331"/>
      <c r="G780" s="333">
        <f t="shared" si="16"/>
        <v>6002.1299999999846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46106</v>
      </c>
      <c r="D781" s="299" t="s">
        <v>389</v>
      </c>
      <c r="E781" s="331">
        <v>20</v>
      </c>
      <c r="F781" s="331"/>
      <c r="G781" s="333">
        <f t="shared" si="16"/>
        <v>6014.1299999999846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46106</v>
      </c>
      <c r="D782" s="299" t="s">
        <v>296</v>
      </c>
      <c r="E782" s="331">
        <v>21.05</v>
      </c>
      <c r="F782" s="331"/>
      <c r="G782" s="333">
        <f t="shared" si="16"/>
        <v>6034.1299999999846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46106</v>
      </c>
      <c r="D783" s="299" t="s">
        <v>296</v>
      </c>
      <c r="E783" s="331">
        <v>38.58</v>
      </c>
      <c r="F783" s="331"/>
      <c r="G783" s="333">
        <f t="shared" si="16"/>
        <v>6055.1799999999848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12</v>
      </c>
      <c r="C784" s="298">
        <v>46106</v>
      </c>
      <c r="D784" s="299" t="s">
        <v>314</v>
      </c>
      <c r="E784" s="331">
        <v>204.47</v>
      </c>
      <c r="F784" s="331"/>
      <c r="G784" s="333">
        <f t="shared" si="16"/>
        <v>6093.7599999999848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24</v>
      </c>
      <c r="C785" s="298">
        <v>46105</v>
      </c>
      <c r="D785" s="299" t="s">
        <v>860</v>
      </c>
      <c r="E785" s="331">
        <v>86.58</v>
      </c>
      <c r="F785" s="331"/>
      <c r="G785" s="333">
        <f t="shared" si="16"/>
        <v>6298.229999999985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46105</v>
      </c>
      <c r="D786" s="299" t="s">
        <v>389</v>
      </c>
      <c r="E786" s="331">
        <v>20</v>
      </c>
      <c r="F786" s="331"/>
      <c r="G786" s="333">
        <f t="shared" si="16"/>
        <v>6384.8099999999849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46105</v>
      </c>
      <c r="D787" s="299" t="s">
        <v>390</v>
      </c>
      <c r="E787" s="331">
        <v>15.29</v>
      </c>
      <c r="F787" s="331"/>
      <c r="G787" s="333">
        <f t="shared" si="16"/>
        <v>6404.8099999999849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46105</v>
      </c>
      <c r="D788" s="299" t="s">
        <v>308</v>
      </c>
      <c r="E788" s="331">
        <v>47.99</v>
      </c>
      <c r="F788" s="331"/>
      <c r="G788" s="333">
        <f t="shared" si="16"/>
        <v>6420.0999999999849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23</v>
      </c>
      <c r="C789" s="298">
        <v>46104</v>
      </c>
      <c r="D789" s="299" t="s">
        <v>67</v>
      </c>
      <c r="E789" s="331">
        <v>650.88</v>
      </c>
      <c r="F789" s="331"/>
      <c r="G789" s="333">
        <f t="shared" si="16"/>
        <v>6468.0899999999847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46104</v>
      </c>
      <c r="D790" s="299" t="s">
        <v>391</v>
      </c>
      <c r="E790" s="331">
        <v>46</v>
      </c>
      <c r="F790" s="331"/>
      <c r="G790" s="333">
        <f t="shared" si="16"/>
        <v>7118.9699999999848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46103</v>
      </c>
      <c r="D791" s="299" t="s">
        <v>392</v>
      </c>
      <c r="E791" s="331">
        <v>24.81</v>
      </c>
      <c r="F791" s="331"/>
      <c r="G791" s="333">
        <f t="shared" si="16"/>
        <v>7164.9699999999848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4</v>
      </c>
      <c r="C792" s="298">
        <v>46103</v>
      </c>
      <c r="D792" s="299" t="s">
        <v>296</v>
      </c>
      <c r="E792" s="331">
        <v>28.77</v>
      </c>
      <c r="F792" s="331"/>
      <c r="G792" s="333">
        <f t="shared" si="16"/>
        <v>7189.7799999999852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46103</v>
      </c>
      <c r="D793" s="299" t="s">
        <v>296</v>
      </c>
      <c r="E793" s="331">
        <v>11.9</v>
      </c>
      <c r="F793" s="331"/>
      <c r="G793" s="333">
        <f t="shared" si="16"/>
        <v>7218.5499999999856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46103</v>
      </c>
      <c r="D794" s="299" t="s">
        <v>300</v>
      </c>
      <c r="E794" s="331">
        <v>42.59</v>
      </c>
      <c r="F794" s="331"/>
      <c r="G794" s="333">
        <f t="shared" si="16"/>
        <v>7230.4499999999853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46103</v>
      </c>
      <c r="D795" s="299" t="s">
        <v>300</v>
      </c>
      <c r="E795" s="331">
        <v>17.579999999999998</v>
      </c>
      <c r="F795" s="331"/>
      <c r="G795" s="333">
        <f t="shared" si="16"/>
        <v>7273.0399999999854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46103</v>
      </c>
      <c r="D796" s="299" t="s">
        <v>300</v>
      </c>
      <c r="E796" s="331">
        <v>11.99</v>
      </c>
      <c r="F796" s="331"/>
      <c r="G796" s="333">
        <f t="shared" si="16"/>
        <v>7290.6199999999853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46103</v>
      </c>
      <c r="D797" s="299" t="s">
        <v>311</v>
      </c>
      <c r="E797" s="331">
        <v>81.31</v>
      </c>
      <c r="F797" s="331"/>
      <c r="G797" s="333">
        <f t="shared" si="16"/>
        <v>7302.6099999999851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46103</v>
      </c>
      <c r="D798" s="299" t="s">
        <v>393</v>
      </c>
      <c r="E798" s="331">
        <v>38.44</v>
      </c>
      <c r="F798" s="331"/>
      <c r="G798" s="333">
        <f t="shared" si="16"/>
        <v>7383.9199999999855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46103</v>
      </c>
      <c r="D799" s="299" t="s">
        <v>394</v>
      </c>
      <c r="E799" s="331">
        <v>35.700000000000003</v>
      </c>
      <c r="F799" s="331"/>
      <c r="G799" s="333">
        <f t="shared" si="16"/>
        <v>7422.3599999999851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46102</v>
      </c>
      <c r="D800" s="299" t="s">
        <v>300</v>
      </c>
      <c r="E800" s="331">
        <v>10.64</v>
      </c>
      <c r="F800" s="331"/>
      <c r="G800" s="333">
        <f t="shared" si="16"/>
        <v>7458.0599999999849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46102</v>
      </c>
      <c r="D801" s="299" t="s">
        <v>300</v>
      </c>
      <c r="E801" s="331">
        <v>28.69</v>
      </c>
      <c r="F801" s="331"/>
      <c r="G801" s="333">
        <f t="shared" si="16"/>
        <v>7468.6999999999853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46102</v>
      </c>
      <c r="D802" s="299" t="s">
        <v>348</v>
      </c>
      <c r="E802" s="331">
        <v>11.59</v>
      </c>
      <c r="F802" s="331"/>
      <c r="G802" s="333">
        <f t="shared" si="16"/>
        <v>7497.3899999999849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291</v>
      </c>
      <c r="B803" s="330">
        <v>41</v>
      </c>
      <c r="C803" s="298">
        <v>46102</v>
      </c>
      <c r="D803" s="299" t="s">
        <v>383</v>
      </c>
      <c r="E803" s="331"/>
      <c r="F803" s="331">
        <v>400</v>
      </c>
      <c r="G803" s="333">
        <f t="shared" si="16"/>
        <v>7508.979999999985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5</v>
      </c>
      <c r="C804" s="298">
        <v>46102</v>
      </c>
      <c r="D804" s="299" t="s">
        <v>395</v>
      </c>
      <c r="E804" s="331">
        <v>170</v>
      </c>
      <c r="F804" s="331"/>
      <c r="G804" s="333">
        <f t="shared" si="16"/>
        <v>7108.979999999985</v>
      </c>
      <c r="H804" s="334" t="s">
        <v>298</v>
      </c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5</v>
      </c>
      <c r="C805" s="298">
        <v>46102</v>
      </c>
      <c r="D805" s="299" t="s">
        <v>354</v>
      </c>
      <c r="E805" s="331">
        <v>70</v>
      </c>
      <c r="F805" s="331"/>
      <c r="G805" s="333">
        <f t="shared" si="16"/>
        <v>7278.979999999985</v>
      </c>
      <c r="H805" s="334" t="s">
        <v>298</v>
      </c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5</v>
      </c>
      <c r="C806" s="298">
        <v>46102</v>
      </c>
      <c r="D806" s="299" t="s">
        <v>396</v>
      </c>
      <c r="E806" s="331">
        <v>40</v>
      </c>
      <c r="F806" s="331"/>
      <c r="G806" s="333">
        <f t="shared" ref="G806:G1060" si="17">G807-E806+F806</f>
        <v>7348.979999999985</v>
      </c>
      <c r="H806" s="334" t="s">
        <v>298</v>
      </c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46102</v>
      </c>
      <c r="D807" s="299" t="s">
        <v>348</v>
      </c>
      <c r="E807" s="331">
        <v>25</v>
      </c>
      <c r="F807" s="331"/>
      <c r="G807" s="333">
        <f t="shared" si="17"/>
        <v>7388.979999999985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46102</v>
      </c>
      <c r="D808" s="299" t="s">
        <v>304</v>
      </c>
      <c r="E808" s="331">
        <v>65.19</v>
      </c>
      <c r="F808" s="331"/>
      <c r="G808" s="333">
        <f t="shared" si="17"/>
        <v>7413.979999999985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46102</v>
      </c>
      <c r="D809" s="299" t="s">
        <v>310</v>
      </c>
      <c r="E809" s="331">
        <v>37.450000000000003</v>
      </c>
      <c r="F809" s="331"/>
      <c r="G809" s="333">
        <f t="shared" si="17"/>
        <v>7479.1699999999846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46101</v>
      </c>
      <c r="D810" s="299" t="s">
        <v>356</v>
      </c>
      <c r="E810" s="331">
        <v>65.099999999999994</v>
      </c>
      <c r="F810" s="331"/>
      <c r="G810" s="333">
        <f t="shared" si="17"/>
        <v>7516.6199999999844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46101</v>
      </c>
      <c r="D811" s="299" t="s">
        <v>323</v>
      </c>
      <c r="E811" s="331">
        <v>20.22</v>
      </c>
      <c r="F811" s="331"/>
      <c r="G811" s="333">
        <f t="shared" si="17"/>
        <v>7581.7199999999848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46101</v>
      </c>
      <c r="D812" s="299" t="s">
        <v>433</v>
      </c>
      <c r="E812" s="331">
        <v>-73</v>
      </c>
      <c r="F812" s="331"/>
      <c r="G812" s="333">
        <f t="shared" si="17"/>
        <v>7601.939999999985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46101</v>
      </c>
      <c r="D813" s="299" t="s">
        <v>300</v>
      </c>
      <c r="E813" s="331">
        <v>34.68</v>
      </c>
      <c r="F813" s="331"/>
      <c r="G813" s="333">
        <f t="shared" si="17"/>
        <v>7528.939999999985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46101</v>
      </c>
      <c r="D814" s="299" t="s">
        <v>397</v>
      </c>
      <c r="E814" s="331">
        <v>10.63</v>
      </c>
      <c r="F814" s="331"/>
      <c r="G814" s="333">
        <f t="shared" si="17"/>
        <v>7563.6199999999853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46101</v>
      </c>
      <c r="D815" s="299" t="s">
        <v>398</v>
      </c>
      <c r="E815" s="331">
        <v>106.49</v>
      </c>
      <c r="F815" s="331"/>
      <c r="G815" s="333">
        <f t="shared" si="17"/>
        <v>7574.2499999999854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46100</v>
      </c>
      <c r="D816" s="299" t="s">
        <v>357</v>
      </c>
      <c r="E816" s="331">
        <v>16.739999999999998</v>
      </c>
      <c r="F816" s="331"/>
      <c r="G816" s="333">
        <f t="shared" si="17"/>
        <v>7680.7399999999852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46100</v>
      </c>
      <c r="D817" s="299" t="s">
        <v>399</v>
      </c>
      <c r="E817" s="331">
        <v>108.54</v>
      </c>
      <c r="F817" s="331"/>
      <c r="G817" s="333">
        <f t="shared" si="17"/>
        <v>7697.479999999985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22</v>
      </c>
      <c r="C818" s="298">
        <v>46100</v>
      </c>
      <c r="D818" s="299" t="s">
        <v>835</v>
      </c>
      <c r="E818" s="331">
        <v>12.77</v>
      </c>
      <c r="F818" s="331"/>
      <c r="G818" s="333">
        <f t="shared" si="17"/>
        <v>7806.019999999985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46100</v>
      </c>
      <c r="D819" s="299" t="s">
        <v>334</v>
      </c>
      <c r="E819" s="331">
        <v>28.33</v>
      </c>
      <c r="F819" s="331"/>
      <c r="G819" s="333">
        <f t="shared" si="17"/>
        <v>7818.7899999999854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46100</v>
      </c>
      <c r="D820" s="299" t="s">
        <v>358</v>
      </c>
      <c r="E820" s="331">
        <v>17.45</v>
      </c>
      <c r="F820" s="331"/>
      <c r="G820" s="333">
        <f t="shared" si="17"/>
        <v>7847.1199999999853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22</v>
      </c>
      <c r="C821" s="298">
        <v>46100</v>
      </c>
      <c r="D821" s="299" t="s">
        <v>328</v>
      </c>
      <c r="E821" s="331">
        <v>7.46</v>
      </c>
      <c r="F821" s="331"/>
      <c r="G821" s="333">
        <f t="shared" si="17"/>
        <v>7864.5699999999852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335</v>
      </c>
      <c r="B822" s="330" t="s">
        <v>335</v>
      </c>
      <c r="C822" s="298">
        <v>46100</v>
      </c>
      <c r="D822" s="299" t="s">
        <v>336</v>
      </c>
      <c r="E822" s="331">
        <v>172.29</v>
      </c>
      <c r="F822" s="331"/>
      <c r="G822" s="333">
        <f t="shared" si="17"/>
        <v>7872.0299999999852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15</v>
      </c>
      <c r="C823" s="298">
        <v>46100</v>
      </c>
      <c r="D823" s="299" t="s">
        <v>185</v>
      </c>
      <c r="E823" s="331">
        <v>175.09</v>
      </c>
      <c r="F823" s="331"/>
      <c r="G823" s="333">
        <f t="shared" si="17"/>
        <v>8044.3199999999852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291</v>
      </c>
      <c r="B824" s="330">
        <v>39</v>
      </c>
      <c r="C824" s="298">
        <v>46100</v>
      </c>
      <c r="D824" s="299" t="s">
        <v>292</v>
      </c>
      <c r="E824" s="331"/>
      <c r="F824" s="331">
        <v>2763.78</v>
      </c>
      <c r="G824" s="333">
        <f t="shared" si="17"/>
        <v>8219.4099999999853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46099</v>
      </c>
      <c r="D825" s="299" t="s">
        <v>400</v>
      </c>
      <c r="E825" s="331">
        <v>47.46</v>
      </c>
      <c r="F825" s="331"/>
      <c r="G825" s="333">
        <f t="shared" si="17"/>
        <v>5455.6299999999856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46099</v>
      </c>
      <c r="D826" s="299" t="s">
        <v>400</v>
      </c>
      <c r="E826" s="331">
        <v>15.01</v>
      </c>
      <c r="F826" s="331"/>
      <c r="G826" s="333">
        <f t="shared" si="17"/>
        <v>5503.0899999999856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40</v>
      </c>
      <c r="C827" s="298">
        <v>46099</v>
      </c>
      <c r="D827" s="299" t="s">
        <v>316</v>
      </c>
      <c r="E827" s="331"/>
      <c r="F827" s="331">
        <v>838.67</v>
      </c>
      <c r="G827" s="333">
        <f t="shared" si="17"/>
        <v>5518.0999999999858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46099</v>
      </c>
      <c r="D828" s="299" t="s">
        <v>296</v>
      </c>
      <c r="E828" s="331">
        <v>14.67</v>
      </c>
      <c r="F828" s="331"/>
      <c r="G828" s="333">
        <f t="shared" si="17"/>
        <v>4679.4299999999857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46099</v>
      </c>
      <c r="D829" s="299" t="s">
        <v>296</v>
      </c>
      <c r="E829" s="331">
        <v>40.22</v>
      </c>
      <c r="F829" s="331"/>
      <c r="G829" s="333">
        <f t="shared" si="17"/>
        <v>4694.0999999999858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46099</v>
      </c>
      <c r="D830" s="299" t="s">
        <v>295</v>
      </c>
      <c r="E830" s="331">
        <v>3.49</v>
      </c>
      <c r="F830" s="331"/>
      <c r="G830" s="333">
        <f t="shared" si="17"/>
        <v>4734.3199999999861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22</v>
      </c>
      <c r="C831" s="298">
        <v>46099</v>
      </c>
      <c r="D831" s="299" t="s">
        <v>401</v>
      </c>
      <c r="E831" s="331">
        <v>13.84</v>
      </c>
      <c r="F831" s="331"/>
      <c r="G831" s="333">
        <f t="shared" si="17"/>
        <v>4737.8099999999858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17</v>
      </c>
      <c r="C832" s="298">
        <v>46098</v>
      </c>
      <c r="D832" s="299" t="s">
        <v>188</v>
      </c>
      <c r="E832" s="331">
        <v>42.65</v>
      </c>
      <c r="F832" s="331"/>
      <c r="G832" s="333">
        <f t="shared" si="17"/>
        <v>4751.649999999986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23</v>
      </c>
      <c r="C833" s="298">
        <v>46098</v>
      </c>
      <c r="D833" s="299" t="s">
        <v>402</v>
      </c>
      <c r="E833" s="331">
        <v>529.46</v>
      </c>
      <c r="F833" s="331"/>
      <c r="G833" s="333">
        <f t="shared" si="17"/>
        <v>4794.2999999999856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43</v>
      </c>
      <c r="C834" s="298">
        <v>46098</v>
      </c>
      <c r="D834" s="299" t="s">
        <v>333</v>
      </c>
      <c r="E834" s="331">
        <v>22.35</v>
      </c>
      <c r="F834" s="331"/>
      <c r="G834" s="333">
        <f t="shared" si="17"/>
        <v>5323.7599999999857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42</v>
      </c>
      <c r="C835" s="298">
        <v>46098</v>
      </c>
      <c r="D835" s="299" t="s">
        <v>333</v>
      </c>
      <c r="E835" s="331">
        <v>37.25</v>
      </c>
      <c r="F835" s="331"/>
      <c r="G835" s="333">
        <f t="shared" si="17"/>
        <v>5346.109999999986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46098</v>
      </c>
      <c r="D836" s="299" t="s">
        <v>319</v>
      </c>
      <c r="E836" s="331">
        <v>3.99</v>
      </c>
      <c r="F836" s="331"/>
      <c r="G836" s="333">
        <f t="shared" si="17"/>
        <v>5383.359999999986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46098</v>
      </c>
      <c r="D837" s="299" t="s">
        <v>319</v>
      </c>
      <c r="E837" s="331">
        <v>24.47</v>
      </c>
      <c r="F837" s="331"/>
      <c r="G837" s="333">
        <f t="shared" si="17"/>
        <v>5387.3499999999858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21</v>
      </c>
      <c r="C838" s="298">
        <v>46098</v>
      </c>
      <c r="D838" s="299" t="s">
        <v>194</v>
      </c>
      <c r="E838" s="331">
        <v>75.599999999999994</v>
      </c>
      <c r="F838" s="331"/>
      <c r="G838" s="333">
        <f t="shared" si="17"/>
        <v>5411.8199999999861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5</v>
      </c>
      <c r="C839" s="298">
        <v>46097</v>
      </c>
      <c r="D839" s="299" t="s">
        <v>340</v>
      </c>
      <c r="E839" s="331">
        <v>21.3</v>
      </c>
      <c r="F839" s="331"/>
      <c r="G839" s="333">
        <f t="shared" si="17"/>
        <v>5487.4199999999864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11</v>
      </c>
      <c r="C840" s="298">
        <v>46097</v>
      </c>
      <c r="D840" s="299" t="s">
        <v>178</v>
      </c>
      <c r="E840" s="331">
        <v>267.91000000000003</v>
      </c>
      <c r="F840" s="331"/>
      <c r="G840" s="333">
        <f t="shared" si="17"/>
        <v>5508.7199999999866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287</v>
      </c>
      <c r="B841" s="330" t="s">
        <v>287</v>
      </c>
      <c r="C841" s="298">
        <v>46097</v>
      </c>
      <c r="D841" s="299" t="s">
        <v>403</v>
      </c>
      <c r="E841" s="331"/>
      <c r="F841" s="331">
        <v>80</v>
      </c>
      <c r="G841" s="333">
        <f t="shared" si="17"/>
        <v>5776.6299999999865</v>
      </c>
      <c r="H841" s="334" t="s">
        <v>298</v>
      </c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287</v>
      </c>
      <c r="B842" s="330" t="s">
        <v>287</v>
      </c>
      <c r="C842" s="298">
        <v>46097</v>
      </c>
      <c r="D842" s="299" t="s">
        <v>302</v>
      </c>
      <c r="E842" s="331">
        <v>80</v>
      </c>
      <c r="F842" s="331"/>
      <c r="G842" s="333">
        <f t="shared" si="17"/>
        <v>5696.6299999999865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46097</v>
      </c>
      <c r="D843" s="299" t="s">
        <v>310</v>
      </c>
      <c r="E843" s="331">
        <v>42.47</v>
      </c>
      <c r="F843" s="331"/>
      <c r="G843" s="333">
        <f t="shared" si="17"/>
        <v>5776.6299999999865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46097</v>
      </c>
      <c r="D844" s="299" t="s">
        <v>296</v>
      </c>
      <c r="E844" s="331">
        <v>11.18</v>
      </c>
      <c r="F844" s="331"/>
      <c r="G844" s="333">
        <f t="shared" si="17"/>
        <v>5819.0999999999867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46096</v>
      </c>
      <c r="D845" s="299" t="s">
        <v>404</v>
      </c>
      <c r="E845" s="331">
        <v>38.67</v>
      </c>
      <c r="F845" s="331"/>
      <c r="G845" s="333">
        <f t="shared" si="17"/>
        <v>5830.279999999987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46096</v>
      </c>
      <c r="D846" s="299" t="s">
        <v>348</v>
      </c>
      <c r="E846" s="331">
        <v>7.11</v>
      </c>
      <c r="F846" s="331"/>
      <c r="G846" s="333">
        <f t="shared" si="17"/>
        <v>5868.9499999999871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1</v>
      </c>
      <c r="C847" s="298">
        <v>46096</v>
      </c>
      <c r="D847" s="299" t="s">
        <v>304</v>
      </c>
      <c r="E847" s="331">
        <v>126.64</v>
      </c>
      <c r="F847" s="331"/>
      <c r="G847" s="333">
        <f t="shared" si="17"/>
        <v>5876.0599999999868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46096</v>
      </c>
      <c r="D848" s="299" t="s">
        <v>311</v>
      </c>
      <c r="E848" s="331">
        <v>125.2</v>
      </c>
      <c r="F848" s="331"/>
      <c r="G848" s="333">
        <f t="shared" si="17"/>
        <v>6002.6999999999871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46096</v>
      </c>
      <c r="D849" s="299" t="s">
        <v>306</v>
      </c>
      <c r="E849" s="331">
        <v>37.159999999999997</v>
      </c>
      <c r="F849" s="331"/>
      <c r="G849" s="333">
        <f t="shared" si="17"/>
        <v>6127.8999999999869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16</v>
      </c>
      <c r="C850" s="298">
        <v>46096</v>
      </c>
      <c r="D850" s="299" t="s">
        <v>405</v>
      </c>
      <c r="E850" s="331">
        <v>713.06</v>
      </c>
      <c r="F850" s="331"/>
      <c r="G850" s="333">
        <f t="shared" si="17"/>
        <v>6165.0599999999868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5</v>
      </c>
      <c r="C851" s="298">
        <v>46095</v>
      </c>
      <c r="D851" s="299" t="s">
        <v>406</v>
      </c>
      <c r="E851" s="331">
        <v>24</v>
      </c>
      <c r="F851" s="331"/>
      <c r="G851" s="333">
        <f t="shared" si="17"/>
        <v>6878.1199999999862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3</v>
      </c>
      <c r="C852" s="298">
        <v>46095</v>
      </c>
      <c r="D852" s="299" t="s">
        <v>348</v>
      </c>
      <c r="E852" s="331">
        <v>14.58</v>
      </c>
      <c r="F852" s="331"/>
      <c r="G852" s="333">
        <f t="shared" si="17"/>
        <v>6902.1199999999862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291</v>
      </c>
      <c r="B853" s="330">
        <v>41</v>
      </c>
      <c r="C853" s="298">
        <v>46094</v>
      </c>
      <c r="D853" s="299" t="s">
        <v>407</v>
      </c>
      <c r="E853" s="331"/>
      <c r="F853" s="331">
        <v>300</v>
      </c>
      <c r="G853" s="333">
        <f t="shared" si="17"/>
        <v>6916.6999999999862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46094</v>
      </c>
      <c r="D854" s="299" t="s">
        <v>311</v>
      </c>
      <c r="E854" s="331">
        <v>17.71</v>
      </c>
      <c r="F854" s="331"/>
      <c r="G854" s="333">
        <f t="shared" si="17"/>
        <v>6616.6999999999862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46094</v>
      </c>
      <c r="D855" s="299" t="s">
        <v>296</v>
      </c>
      <c r="E855" s="331">
        <v>31.56</v>
      </c>
      <c r="F855" s="331"/>
      <c r="G855" s="333">
        <f t="shared" si="17"/>
        <v>6634.4099999999862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46094</v>
      </c>
      <c r="D856" s="299" t="s">
        <v>296</v>
      </c>
      <c r="E856" s="331">
        <v>34.79</v>
      </c>
      <c r="F856" s="331"/>
      <c r="G856" s="333">
        <f t="shared" si="17"/>
        <v>6665.9699999999866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46094</v>
      </c>
      <c r="D857" s="299" t="s">
        <v>408</v>
      </c>
      <c r="E857" s="331">
        <v>23.9</v>
      </c>
      <c r="F857" s="331"/>
      <c r="G857" s="333">
        <f t="shared" si="17"/>
        <v>6700.7599999999866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46094</v>
      </c>
      <c r="D858" s="299" t="s">
        <v>348</v>
      </c>
      <c r="E858" s="331">
        <v>7.26</v>
      </c>
      <c r="F858" s="331"/>
      <c r="G858" s="333">
        <f t="shared" si="17"/>
        <v>6724.6599999999862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5</v>
      </c>
      <c r="C859" s="298">
        <v>46094</v>
      </c>
      <c r="D859" s="299" t="s">
        <v>354</v>
      </c>
      <c r="E859" s="331">
        <v>85</v>
      </c>
      <c r="F859" s="331"/>
      <c r="G859" s="333">
        <f t="shared" si="17"/>
        <v>6731.9199999999864</v>
      </c>
      <c r="H859" s="334" t="s">
        <v>298</v>
      </c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46093</v>
      </c>
      <c r="D860" s="299" t="s">
        <v>409</v>
      </c>
      <c r="E860" s="331">
        <v>51.22</v>
      </c>
      <c r="F860" s="331"/>
      <c r="G860" s="333">
        <f t="shared" si="17"/>
        <v>6816.9199999999864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46093</v>
      </c>
      <c r="D861" s="299" t="s">
        <v>410</v>
      </c>
      <c r="E861" s="331">
        <v>57.43</v>
      </c>
      <c r="F861" s="331"/>
      <c r="G861" s="333">
        <f t="shared" si="17"/>
        <v>6868.1399999999867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46093</v>
      </c>
      <c r="D862" s="299" t="s">
        <v>358</v>
      </c>
      <c r="E862" s="331">
        <v>17.45</v>
      </c>
      <c r="F862" s="331"/>
      <c r="G862" s="333">
        <f t="shared" si="17"/>
        <v>6925.569999999987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46093</v>
      </c>
      <c r="D863" s="299" t="s">
        <v>319</v>
      </c>
      <c r="E863" s="331">
        <v>7.92</v>
      </c>
      <c r="F863" s="331"/>
      <c r="G863" s="333">
        <f t="shared" si="17"/>
        <v>6943.0199999999868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291</v>
      </c>
      <c r="B864" s="330">
        <v>38</v>
      </c>
      <c r="C864" s="298">
        <v>46093</v>
      </c>
      <c r="D864" s="299" t="s">
        <v>293</v>
      </c>
      <c r="E864" s="331"/>
      <c r="F864" s="331">
        <v>4726.92</v>
      </c>
      <c r="G864" s="333">
        <f t="shared" si="17"/>
        <v>6950.9399999999869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46093</v>
      </c>
      <c r="D865" s="299" t="s">
        <v>386</v>
      </c>
      <c r="E865" s="331">
        <v>15</v>
      </c>
      <c r="F865" s="331"/>
      <c r="G865" s="333">
        <f t="shared" si="17"/>
        <v>2224.0199999999868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46093</v>
      </c>
      <c r="D866" s="299" t="s">
        <v>411</v>
      </c>
      <c r="E866" s="331">
        <v>12</v>
      </c>
      <c r="F866" s="331"/>
      <c r="G866" s="333">
        <f t="shared" si="17"/>
        <v>2239.0199999999868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19</v>
      </c>
      <c r="C867" s="298">
        <v>46093</v>
      </c>
      <c r="D867" s="299" t="s">
        <v>191</v>
      </c>
      <c r="E867" s="331">
        <v>200</v>
      </c>
      <c r="F867" s="331"/>
      <c r="G867" s="333">
        <f t="shared" si="17"/>
        <v>2251.0199999999868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46092</v>
      </c>
      <c r="D868" s="299" t="s">
        <v>412</v>
      </c>
      <c r="E868" s="331">
        <v>-10.050000000000001</v>
      </c>
      <c r="F868" s="331"/>
      <c r="G868" s="333">
        <f t="shared" si="17"/>
        <v>2451.0199999999868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46092</v>
      </c>
      <c r="D869" s="299" t="s">
        <v>413</v>
      </c>
      <c r="E869" s="331">
        <v>25</v>
      </c>
      <c r="F869" s="331"/>
      <c r="G869" s="333">
        <f t="shared" si="17"/>
        <v>2440.9699999999866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46092</v>
      </c>
      <c r="D870" s="299" t="s">
        <v>301</v>
      </c>
      <c r="E870" s="331">
        <v>-9</v>
      </c>
      <c r="F870" s="331"/>
      <c r="G870" s="333">
        <f t="shared" si="17"/>
        <v>2465.9699999999866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41</v>
      </c>
      <c r="C871" s="298">
        <v>46092</v>
      </c>
      <c r="D871" s="299" t="s">
        <v>407</v>
      </c>
      <c r="E871" s="331"/>
      <c r="F871" s="331">
        <v>500</v>
      </c>
      <c r="G871" s="333">
        <f t="shared" si="17"/>
        <v>2456.9699999999866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46092</v>
      </c>
      <c r="D872" s="299" t="s">
        <v>296</v>
      </c>
      <c r="E872" s="331">
        <v>16.170000000000002</v>
      </c>
      <c r="F872" s="331"/>
      <c r="G872" s="333">
        <f t="shared" si="17"/>
        <v>1956.9699999999864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46092</v>
      </c>
      <c r="D873" s="299" t="s">
        <v>352</v>
      </c>
      <c r="E873" s="331">
        <v>19.16</v>
      </c>
      <c r="F873" s="331"/>
      <c r="G873" s="333">
        <f t="shared" si="17"/>
        <v>1973.1399999999865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335</v>
      </c>
      <c r="B874" s="330" t="s">
        <v>335</v>
      </c>
      <c r="C874" s="298">
        <v>46091</v>
      </c>
      <c r="D874" s="299" t="s">
        <v>447</v>
      </c>
      <c r="E874" s="331">
        <v>47.28</v>
      </c>
      <c r="F874" s="331"/>
      <c r="G874" s="333">
        <f t="shared" si="17"/>
        <v>1992.2999999999865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13</v>
      </c>
      <c r="C875" s="298">
        <v>46091</v>
      </c>
      <c r="D875" s="299" t="s">
        <v>182</v>
      </c>
      <c r="E875" s="331">
        <v>134.93</v>
      </c>
      <c r="F875" s="331"/>
      <c r="G875" s="333">
        <f t="shared" si="17"/>
        <v>2039.5799999999865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8</v>
      </c>
      <c r="C876" s="298">
        <v>46091</v>
      </c>
      <c r="D876" s="299" t="s">
        <v>295</v>
      </c>
      <c r="E876" s="331">
        <v>7.44</v>
      </c>
      <c r="F876" s="331"/>
      <c r="G876" s="333">
        <f t="shared" si="17"/>
        <v>2174.5099999999866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46091</v>
      </c>
      <c r="D877" s="299" t="s">
        <v>295</v>
      </c>
      <c r="E877" s="331">
        <v>29.53</v>
      </c>
      <c r="F877" s="331"/>
      <c r="G877" s="333">
        <f t="shared" si="17"/>
        <v>2181.9499999999866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4</v>
      </c>
      <c r="C878" s="298">
        <v>46091</v>
      </c>
      <c r="D878" s="299" t="s">
        <v>310</v>
      </c>
      <c r="E878" s="331">
        <v>34.119999999999997</v>
      </c>
      <c r="F878" s="331"/>
      <c r="G878" s="333">
        <f t="shared" si="17"/>
        <v>2211.4799999999868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46091</v>
      </c>
      <c r="D879" s="299" t="s">
        <v>414</v>
      </c>
      <c r="E879" s="331">
        <v>18.57</v>
      </c>
      <c r="F879" s="331"/>
      <c r="G879" s="333">
        <f t="shared" si="17"/>
        <v>2245.5999999999867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16</v>
      </c>
      <c r="C880" s="298">
        <v>46091</v>
      </c>
      <c r="D880" s="299" t="s">
        <v>415</v>
      </c>
      <c r="E880" s="331">
        <v>107</v>
      </c>
      <c r="F880" s="331"/>
      <c r="G880" s="333">
        <f t="shared" si="17"/>
        <v>2264.1699999999869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18</v>
      </c>
      <c r="C881" s="298">
        <v>46090</v>
      </c>
      <c r="D881" s="299" t="s">
        <v>361</v>
      </c>
      <c r="E881" s="331">
        <v>400</v>
      </c>
      <c r="F881" s="331"/>
      <c r="G881" s="333">
        <f t="shared" si="17"/>
        <v>2371.1699999999869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46090</v>
      </c>
      <c r="D882" s="299" t="s">
        <v>296</v>
      </c>
      <c r="E882" s="331">
        <v>24.69</v>
      </c>
      <c r="F882" s="331"/>
      <c r="G882" s="333">
        <f t="shared" si="17"/>
        <v>2771.1699999999869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3</v>
      </c>
      <c r="C883" s="298">
        <v>46090</v>
      </c>
      <c r="D883" s="299" t="s">
        <v>416</v>
      </c>
      <c r="E883" s="331">
        <v>4.59</v>
      </c>
      <c r="F883" s="331"/>
      <c r="G883" s="333">
        <f t="shared" si="17"/>
        <v>2795.8599999999869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9</v>
      </c>
      <c r="C884" s="298">
        <v>46090</v>
      </c>
      <c r="D884" s="299" t="s">
        <v>58</v>
      </c>
      <c r="E884" s="331">
        <v>1281.53</v>
      </c>
      <c r="F884" s="331"/>
      <c r="G884" s="333">
        <f t="shared" si="17"/>
        <v>2800.4499999999871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7</v>
      </c>
      <c r="C885" s="298">
        <v>46090</v>
      </c>
      <c r="D885" s="299" t="s">
        <v>338</v>
      </c>
      <c r="E885" s="331">
        <v>40.61</v>
      </c>
      <c r="F885" s="331"/>
      <c r="G885" s="333">
        <f t="shared" si="17"/>
        <v>4081.9799999999873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46090</v>
      </c>
      <c r="D886" s="299" t="s">
        <v>417</v>
      </c>
      <c r="E886" s="331">
        <v>380</v>
      </c>
      <c r="F886" s="331">
        <v>380</v>
      </c>
      <c r="G886" s="333">
        <f t="shared" si="17"/>
        <v>4122.5899999999874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46090</v>
      </c>
      <c r="D887" s="299" t="s">
        <v>418</v>
      </c>
      <c r="E887" s="331">
        <v>15</v>
      </c>
      <c r="F887" s="331"/>
      <c r="G887" s="333">
        <f t="shared" si="17"/>
        <v>4122.5899999999874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46090</v>
      </c>
      <c r="D888" s="299" t="s">
        <v>386</v>
      </c>
      <c r="E888" s="331">
        <v>15</v>
      </c>
      <c r="F888" s="331"/>
      <c r="G888" s="333">
        <f t="shared" si="17"/>
        <v>4137.5899999999874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46090</v>
      </c>
      <c r="D889" s="299" t="s">
        <v>300</v>
      </c>
      <c r="E889" s="331">
        <v>70.66</v>
      </c>
      <c r="F889" s="331"/>
      <c r="G889" s="333">
        <f t="shared" si="17"/>
        <v>4152.5899999999874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46089</v>
      </c>
      <c r="D890" s="299" t="s">
        <v>311</v>
      </c>
      <c r="E890" s="331">
        <v>109.77</v>
      </c>
      <c r="F890" s="331"/>
      <c r="G890" s="333">
        <f t="shared" si="17"/>
        <v>4223.2499999999873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46089</v>
      </c>
      <c r="D891" s="299" t="s">
        <v>306</v>
      </c>
      <c r="E891" s="331">
        <v>9.3800000000000008</v>
      </c>
      <c r="F891" s="331"/>
      <c r="G891" s="333">
        <f t="shared" si="17"/>
        <v>4333.0199999999877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46089</v>
      </c>
      <c r="D892" s="299" t="s">
        <v>419</v>
      </c>
      <c r="E892" s="331">
        <v>3.85</v>
      </c>
      <c r="F892" s="331"/>
      <c r="G892" s="333">
        <f t="shared" si="17"/>
        <v>4342.3999999999878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46089</v>
      </c>
      <c r="D893" s="299" t="s">
        <v>404</v>
      </c>
      <c r="E893" s="331">
        <v>88.54</v>
      </c>
      <c r="F893" s="331"/>
      <c r="G893" s="333">
        <f t="shared" si="17"/>
        <v>4346.2499999999882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46089</v>
      </c>
      <c r="D894" s="299" t="s">
        <v>358</v>
      </c>
      <c r="E894" s="331">
        <v>8.3800000000000008</v>
      </c>
      <c r="F894" s="331"/>
      <c r="G894" s="333">
        <f t="shared" si="17"/>
        <v>4434.7899999999881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46089</v>
      </c>
      <c r="D895" s="299" t="s">
        <v>301</v>
      </c>
      <c r="E895" s="331">
        <v>39.549999999999997</v>
      </c>
      <c r="F895" s="331"/>
      <c r="G895" s="333">
        <f t="shared" si="17"/>
        <v>4443.1699999999882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46089</v>
      </c>
      <c r="D896" s="299" t="s">
        <v>420</v>
      </c>
      <c r="E896" s="331">
        <v>31.68</v>
      </c>
      <c r="F896" s="331"/>
      <c r="G896" s="333">
        <f t="shared" si="17"/>
        <v>4482.7199999999884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46088</v>
      </c>
      <c r="D897" s="299" t="s">
        <v>308</v>
      </c>
      <c r="E897" s="331">
        <v>24.65</v>
      </c>
      <c r="F897" s="331"/>
      <c r="G897" s="333">
        <f t="shared" si="17"/>
        <v>4514.3999999999887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46088</v>
      </c>
      <c r="D898" s="299" t="s">
        <v>346</v>
      </c>
      <c r="E898" s="331">
        <v>11.04</v>
      </c>
      <c r="F898" s="331"/>
      <c r="G898" s="333">
        <f t="shared" si="17"/>
        <v>4539.0499999999884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8</v>
      </c>
      <c r="C899" s="298">
        <v>46088</v>
      </c>
      <c r="D899" s="299" t="s">
        <v>319</v>
      </c>
      <c r="E899" s="331">
        <v>11.5</v>
      </c>
      <c r="F899" s="331"/>
      <c r="G899" s="333">
        <f t="shared" si="17"/>
        <v>4550.0899999999883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46088</v>
      </c>
      <c r="D900" s="299" t="s">
        <v>296</v>
      </c>
      <c r="E900" s="331">
        <v>12.44</v>
      </c>
      <c r="F900" s="331"/>
      <c r="G900" s="333">
        <f t="shared" si="17"/>
        <v>4561.5899999999883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46088</v>
      </c>
      <c r="D901" s="299" t="s">
        <v>296</v>
      </c>
      <c r="E901" s="331">
        <v>23.62</v>
      </c>
      <c r="F901" s="331"/>
      <c r="G901" s="333">
        <f t="shared" si="17"/>
        <v>4574.0299999999879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46088</v>
      </c>
      <c r="D902" s="299" t="s">
        <v>301</v>
      </c>
      <c r="E902" s="331">
        <v>36.049999999999997</v>
      </c>
      <c r="F902" s="331"/>
      <c r="G902" s="333">
        <f t="shared" si="17"/>
        <v>4597.6499999999878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14</v>
      </c>
      <c r="C903" s="298">
        <v>46087</v>
      </c>
      <c r="D903" s="299" t="s">
        <v>366</v>
      </c>
      <c r="E903" s="331">
        <v>66.67</v>
      </c>
      <c r="F903" s="331"/>
      <c r="G903" s="333">
        <f t="shared" si="17"/>
        <v>4633.699999999988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46087</v>
      </c>
      <c r="D904" s="299" t="s">
        <v>296</v>
      </c>
      <c r="E904" s="331">
        <v>17.850000000000001</v>
      </c>
      <c r="F904" s="331"/>
      <c r="G904" s="333">
        <f t="shared" si="17"/>
        <v>4700.3699999999881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46087</v>
      </c>
      <c r="D905" s="299" t="s">
        <v>304</v>
      </c>
      <c r="E905" s="331">
        <v>112.13</v>
      </c>
      <c r="F905" s="331"/>
      <c r="G905" s="333">
        <f t="shared" si="17"/>
        <v>4718.2199999999884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46087</v>
      </c>
      <c r="D906" s="299" t="s">
        <v>324</v>
      </c>
      <c r="E906" s="331">
        <v>7.31</v>
      </c>
      <c r="F906" s="331"/>
      <c r="G906" s="333">
        <f t="shared" si="17"/>
        <v>4830.3499999999885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39</v>
      </c>
      <c r="C907" s="298">
        <v>46086</v>
      </c>
      <c r="D907" s="299" t="s">
        <v>292</v>
      </c>
      <c r="E907" s="331"/>
      <c r="F907" s="331">
        <v>2763.78</v>
      </c>
      <c r="G907" s="333">
        <f t="shared" si="17"/>
        <v>4837.6599999999889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46086</v>
      </c>
      <c r="D908" s="299" t="s">
        <v>295</v>
      </c>
      <c r="E908" s="331">
        <v>31.52</v>
      </c>
      <c r="F908" s="331"/>
      <c r="G908" s="333">
        <f t="shared" si="17"/>
        <v>2073.8799999999892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46086</v>
      </c>
      <c r="D909" s="299" t="s">
        <v>358</v>
      </c>
      <c r="E909" s="331">
        <v>14.86</v>
      </c>
      <c r="F909" s="331"/>
      <c r="G909" s="333">
        <f t="shared" si="17"/>
        <v>2105.3999999999892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46086</v>
      </c>
      <c r="D910" s="299" t="s">
        <v>409</v>
      </c>
      <c r="E910" s="331">
        <v>44.99</v>
      </c>
      <c r="F910" s="331"/>
      <c r="G910" s="333">
        <f t="shared" si="17"/>
        <v>2120.2599999999893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46085</v>
      </c>
      <c r="D911" s="299" t="s">
        <v>421</v>
      </c>
      <c r="E911" s="331">
        <v>15</v>
      </c>
      <c r="F911" s="331"/>
      <c r="G911" s="333">
        <f t="shared" si="17"/>
        <v>2165.2499999999891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46085</v>
      </c>
      <c r="D912" s="299" t="s">
        <v>296</v>
      </c>
      <c r="E912" s="331">
        <v>10.84</v>
      </c>
      <c r="F912" s="331"/>
      <c r="G912" s="333">
        <f t="shared" si="17"/>
        <v>2180.2499999999891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14</v>
      </c>
      <c r="C913" s="298">
        <v>46085</v>
      </c>
      <c r="D913" s="299" t="s">
        <v>367</v>
      </c>
      <c r="E913" s="331">
        <v>68.739999999999995</v>
      </c>
      <c r="F913" s="331"/>
      <c r="G913" s="333">
        <f t="shared" si="17"/>
        <v>2191.0899999999892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46085</v>
      </c>
      <c r="D914" s="299" t="s">
        <v>310</v>
      </c>
      <c r="E914" s="331">
        <v>30.67</v>
      </c>
      <c r="F914" s="331"/>
      <c r="G914" s="333">
        <f t="shared" si="17"/>
        <v>2259.829999999989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17</v>
      </c>
      <c r="C915" s="298">
        <v>46085</v>
      </c>
      <c r="D915" s="299" t="s">
        <v>370</v>
      </c>
      <c r="E915" s="331">
        <v>99</v>
      </c>
      <c r="F915" s="331"/>
      <c r="G915" s="333">
        <f t="shared" si="17"/>
        <v>2290.4999999999891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21</v>
      </c>
      <c r="C916" s="298">
        <v>46084</v>
      </c>
      <c r="D916" s="299" t="s">
        <v>194</v>
      </c>
      <c r="E916" s="331">
        <v>40.72</v>
      </c>
      <c r="F916" s="331"/>
      <c r="G916" s="333">
        <f t="shared" si="17"/>
        <v>2389.4999999999891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284</v>
      </c>
      <c r="B917" s="330">
        <v>36</v>
      </c>
      <c r="C917" s="298">
        <v>46084</v>
      </c>
      <c r="D917" s="299" t="s">
        <v>374</v>
      </c>
      <c r="E917" s="331">
        <v>50</v>
      </c>
      <c r="F917" s="331"/>
      <c r="G917" s="333">
        <f t="shared" si="17"/>
        <v>2430.2199999999889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46084</v>
      </c>
      <c r="D918" s="299" t="s">
        <v>296</v>
      </c>
      <c r="E918" s="331">
        <v>14.67</v>
      </c>
      <c r="F918" s="331"/>
      <c r="G918" s="333">
        <f t="shared" si="17"/>
        <v>2480.2199999999889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46084</v>
      </c>
      <c r="D919" s="299" t="s">
        <v>296</v>
      </c>
      <c r="E919" s="331">
        <v>27.42</v>
      </c>
      <c r="F919" s="331"/>
      <c r="G919" s="333">
        <f t="shared" si="17"/>
        <v>2494.889999999989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46084</v>
      </c>
      <c r="D920" s="299" t="s">
        <v>422</v>
      </c>
      <c r="E920" s="331">
        <v>106.27</v>
      </c>
      <c r="F920" s="331"/>
      <c r="G920" s="333">
        <f t="shared" si="17"/>
        <v>2522.309999999989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46084</v>
      </c>
      <c r="D921" s="299" t="s">
        <v>422</v>
      </c>
      <c r="E921" s="331">
        <v>-107</v>
      </c>
      <c r="F921" s="331"/>
      <c r="G921" s="333">
        <f t="shared" si="17"/>
        <v>2628.579999999989</v>
      </c>
      <c r="H921" s="334" t="s">
        <v>298</v>
      </c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46083</v>
      </c>
      <c r="D922" s="299" t="s">
        <v>301</v>
      </c>
      <c r="E922" s="331">
        <v>20</v>
      </c>
      <c r="F922" s="331"/>
      <c r="G922" s="333">
        <f t="shared" si="17"/>
        <v>2521.579999999989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46083</v>
      </c>
      <c r="D923" s="299" t="s">
        <v>288</v>
      </c>
      <c r="E923" s="331">
        <v>185.64</v>
      </c>
      <c r="F923" s="331">
        <v>185.64</v>
      </c>
      <c r="G923" s="333">
        <f t="shared" si="17"/>
        <v>2541.579999999989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46083</v>
      </c>
      <c r="D924" s="299" t="s">
        <v>424</v>
      </c>
      <c r="E924" s="331">
        <v>70.12</v>
      </c>
      <c r="F924" s="331"/>
      <c r="G924" s="333">
        <f t="shared" si="17"/>
        <v>2541.579999999989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17</v>
      </c>
      <c r="C925" s="298">
        <v>46083</v>
      </c>
      <c r="D925" s="299" t="s">
        <v>188</v>
      </c>
      <c r="E925" s="331">
        <v>41.44</v>
      </c>
      <c r="F925" s="331"/>
      <c r="G925" s="333">
        <f t="shared" si="17"/>
        <v>2611.6999999999889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46083</v>
      </c>
      <c r="D926" s="299" t="s">
        <v>296</v>
      </c>
      <c r="E926" s="331">
        <v>8.7200000000000006</v>
      </c>
      <c r="F926" s="331"/>
      <c r="G926" s="333">
        <f t="shared" si="17"/>
        <v>2653.139999999989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22</v>
      </c>
      <c r="C927" s="298">
        <v>46082</v>
      </c>
      <c r="D927" s="299" t="s">
        <v>375</v>
      </c>
      <c r="E927" s="331">
        <v>6.37</v>
      </c>
      <c r="F927" s="331"/>
      <c r="G927" s="333">
        <f t="shared" si="17"/>
        <v>2661.8599999999888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46082</v>
      </c>
      <c r="D928" s="299" t="s">
        <v>296</v>
      </c>
      <c r="E928" s="331">
        <v>9.8699999999999992</v>
      </c>
      <c r="F928" s="331"/>
      <c r="G928" s="333">
        <f t="shared" si="17"/>
        <v>2668.2299999999886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1</v>
      </c>
      <c r="C929" s="298">
        <v>46082</v>
      </c>
      <c r="D929" s="299" t="s">
        <v>311</v>
      </c>
      <c r="E929" s="331">
        <v>119.55</v>
      </c>
      <c r="F929" s="331"/>
      <c r="G929" s="333">
        <f t="shared" si="17"/>
        <v>2678.0999999999885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46082</v>
      </c>
      <c r="D930" s="299" t="s">
        <v>348</v>
      </c>
      <c r="E930" s="331">
        <v>25</v>
      </c>
      <c r="F930" s="331"/>
      <c r="G930" s="333">
        <f t="shared" si="17"/>
        <v>2797.6499999999887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46082</v>
      </c>
      <c r="D931" s="299" t="s">
        <v>304</v>
      </c>
      <c r="E931" s="331">
        <v>119.17</v>
      </c>
      <c r="F931" s="331"/>
      <c r="G931" s="333">
        <f t="shared" si="17"/>
        <v>2822.6499999999887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284</v>
      </c>
      <c r="B932" s="330">
        <v>37</v>
      </c>
      <c r="C932" s="298">
        <v>46081</v>
      </c>
      <c r="D932" s="299" t="s">
        <v>425</v>
      </c>
      <c r="E932" s="331">
        <v>3764.91</v>
      </c>
      <c r="F932" s="331"/>
      <c r="G932" s="333">
        <f t="shared" si="17"/>
        <v>2941.8199999999888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25</v>
      </c>
      <c r="C933" s="298">
        <v>46081</v>
      </c>
      <c r="D933" s="298" t="s">
        <v>204</v>
      </c>
      <c r="E933" s="331">
        <v>350</v>
      </c>
      <c r="F933" s="331"/>
      <c r="G933" s="333">
        <f t="shared" si="17"/>
        <v>6706.7299999999886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26</v>
      </c>
      <c r="C934" s="298">
        <v>46081</v>
      </c>
      <c r="D934" s="298" t="s">
        <v>205</v>
      </c>
      <c r="E934" s="331">
        <v>320</v>
      </c>
      <c r="F934" s="331"/>
      <c r="G934" s="333">
        <f t="shared" si="17"/>
        <v>7056.7299999999886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27</v>
      </c>
      <c r="C935" s="298">
        <v>46081</v>
      </c>
      <c r="D935" s="298" t="s">
        <v>206</v>
      </c>
      <c r="E935" s="331">
        <v>25</v>
      </c>
      <c r="F935" s="331"/>
      <c r="G935" s="333">
        <f t="shared" si="17"/>
        <v>7376.7299999999886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28</v>
      </c>
      <c r="C936" s="298">
        <v>46081</v>
      </c>
      <c r="D936" s="298" t="s">
        <v>207</v>
      </c>
      <c r="E936" s="331">
        <v>25</v>
      </c>
      <c r="F936" s="331"/>
      <c r="G936" s="333">
        <f t="shared" si="17"/>
        <v>7401.7299999999886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29</v>
      </c>
      <c r="C937" s="298">
        <v>46081</v>
      </c>
      <c r="D937" s="298" t="s">
        <v>208</v>
      </c>
      <c r="E937" s="331">
        <v>45</v>
      </c>
      <c r="F937" s="331"/>
      <c r="G937" s="333">
        <f t="shared" si="17"/>
        <v>7426.7299999999886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30</v>
      </c>
      <c r="C938" s="298">
        <v>46081</v>
      </c>
      <c r="D938" s="298" t="s">
        <v>209</v>
      </c>
      <c r="E938" s="331">
        <v>400</v>
      </c>
      <c r="F938" s="331"/>
      <c r="G938" s="333">
        <f t="shared" si="17"/>
        <v>7471.7299999999886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31</v>
      </c>
      <c r="C939" s="298">
        <v>46081</v>
      </c>
      <c r="D939" s="298" t="s">
        <v>210</v>
      </c>
      <c r="E939" s="331">
        <v>375</v>
      </c>
      <c r="F939" s="331"/>
      <c r="G939" s="333">
        <f t="shared" si="17"/>
        <v>7871.7299999999886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286</v>
      </c>
      <c r="B940" s="330">
        <v>32</v>
      </c>
      <c r="C940" s="298">
        <v>46081</v>
      </c>
      <c r="D940" s="298" t="s">
        <v>211</v>
      </c>
      <c r="E940" s="331">
        <v>100</v>
      </c>
      <c r="F940" s="331"/>
      <c r="G940" s="333">
        <f t="shared" si="17"/>
        <v>8246.7299999999886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286</v>
      </c>
      <c r="B941" s="330">
        <v>33</v>
      </c>
      <c r="C941" s="298">
        <v>46081</v>
      </c>
      <c r="D941" s="298" t="s">
        <v>212</v>
      </c>
      <c r="E941" s="331">
        <v>85</v>
      </c>
      <c r="F941" s="331"/>
      <c r="G941" s="333">
        <f t="shared" si="17"/>
        <v>8346.7299999999886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286</v>
      </c>
      <c r="B942" s="330">
        <v>34</v>
      </c>
      <c r="C942" s="298">
        <v>46081</v>
      </c>
      <c r="D942" s="298" t="s">
        <v>213</v>
      </c>
      <c r="E942" s="331">
        <v>230</v>
      </c>
      <c r="F942" s="331"/>
      <c r="G942" s="333">
        <f t="shared" si="17"/>
        <v>8431.7299999999886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35</v>
      </c>
      <c r="C943" s="298">
        <v>46081</v>
      </c>
      <c r="D943" s="298" t="s">
        <v>214</v>
      </c>
      <c r="E943" s="331">
        <v>45</v>
      </c>
      <c r="F943" s="331"/>
      <c r="G943" s="333">
        <f t="shared" si="17"/>
        <v>8661.7299999999886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42</v>
      </c>
      <c r="C944" s="298">
        <v>46081</v>
      </c>
      <c r="D944" s="298" t="s">
        <v>200</v>
      </c>
      <c r="E944" s="331">
        <v>51.19</v>
      </c>
      <c r="F944" s="331"/>
      <c r="G944" s="333">
        <f t="shared" si="17"/>
        <v>8706.7299999999886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43</v>
      </c>
      <c r="C945" s="298">
        <v>46081</v>
      </c>
      <c r="D945" s="298" t="s">
        <v>201</v>
      </c>
      <c r="E945" s="331">
        <v>37.17</v>
      </c>
      <c r="F945" s="331"/>
      <c r="G945" s="333">
        <f t="shared" si="17"/>
        <v>8757.9199999999892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10</v>
      </c>
      <c r="C946" s="298">
        <v>46081</v>
      </c>
      <c r="D946" s="298" t="s">
        <v>176</v>
      </c>
      <c r="E946" s="331">
        <v>17.899999999999999</v>
      </c>
      <c r="F946" s="331"/>
      <c r="G946" s="333">
        <f t="shared" si="17"/>
        <v>8795.0899999999892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46080</v>
      </c>
      <c r="D947" s="298" t="s">
        <v>358</v>
      </c>
      <c r="E947" s="331">
        <v>11.17</v>
      </c>
      <c r="F947" s="331"/>
      <c r="G947" s="333">
        <f t="shared" si="17"/>
        <v>8812.9899999999889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46080</v>
      </c>
      <c r="D948" s="299" t="s">
        <v>426</v>
      </c>
      <c r="E948" s="331">
        <v>25</v>
      </c>
      <c r="F948" s="331"/>
      <c r="G948" s="333">
        <f t="shared" si="17"/>
        <v>8824.1599999999889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46080</v>
      </c>
      <c r="D949" s="299" t="s">
        <v>358</v>
      </c>
      <c r="E949" s="331">
        <v>22.84</v>
      </c>
      <c r="F949" s="331"/>
      <c r="G949" s="333">
        <f t="shared" si="17"/>
        <v>8849.1599999999889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46080</v>
      </c>
      <c r="D950" s="299" t="s">
        <v>427</v>
      </c>
      <c r="E950" s="331">
        <v>-88</v>
      </c>
      <c r="F950" s="331"/>
      <c r="G950" s="333">
        <f t="shared" si="17"/>
        <v>8871.9999999999891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46080</v>
      </c>
      <c r="D951" s="299" t="s">
        <v>293</v>
      </c>
      <c r="E951" s="331"/>
      <c r="F951" s="331">
        <v>4278.1499999999996</v>
      </c>
      <c r="G951" s="333">
        <f t="shared" si="17"/>
        <v>8783.9999999999891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46080</v>
      </c>
      <c r="D952" s="299" t="s">
        <v>428</v>
      </c>
      <c r="E952" s="331">
        <v>25.93</v>
      </c>
      <c r="F952" s="331"/>
      <c r="G952" s="333">
        <f t="shared" si="17"/>
        <v>4505.8499999999904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46079</v>
      </c>
      <c r="D953" s="299" t="s">
        <v>310</v>
      </c>
      <c r="E953" s="331">
        <v>29.84</v>
      </c>
      <c r="F953" s="331"/>
      <c r="G953" s="333">
        <f t="shared" si="17"/>
        <v>4531.7799999999907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5</v>
      </c>
      <c r="C954" s="298">
        <v>46079</v>
      </c>
      <c r="D954" s="299" t="s">
        <v>429</v>
      </c>
      <c r="E954" s="331">
        <v>103.25</v>
      </c>
      <c r="F954" s="331"/>
      <c r="G954" s="333">
        <f t="shared" si="17"/>
        <v>4561.6199999999908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46079</v>
      </c>
      <c r="D955" s="299" t="s">
        <v>357</v>
      </c>
      <c r="E955" s="331">
        <v>26.02</v>
      </c>
      <c r="F955" s="331"/>
      <c r="G955" s="333">
        <f t="shared" si="17"/>
        <v>4664.8699999999908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24</v>
      </c>
      <c r="C956" s="298">
        <v>46079</v>
      </c>
      <c r="D956" s="299" t="s">
        <v>860</v>
      </c>
      <c r="E956" s="331">
        <v>84.83</v>
      </c>
      <c r="F956" s="331"/>
      <c r="G956" s="333">
        <f t="shared" si="17"/>
        <v>4690.8899999999912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46079</v>
      </c>
      <c r="D957" s="299" t="s">
        <v>296</v>
      </c>
      <c r="E957" s="331">
        <v>17.87</v>
      </c>
      <c r="F957" s="331"/>
      <c r="G957" s="333">
        <f t="shared" si="17"/>
        <v>4775.7199999999912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46079</v>
      </c>
      <c r="D958" s="299" t="s">
        <v>430</v>
      </c>
      <c r="E958" s="331">
        <v>123.64</v>
      </c>
      <c r="F958" s="331"/>
      <c r="G958" s="333">
        <f t="shared" si="17"/>
        <v>4793.5899999999911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46078</v>
      </c>
      <c r="D959" s="299" t="s">
        <v>319</v>
      </c>
      <c r="E959" s="331">
        <v>18.5</v>
      </c>
      <c r="F959" s="331"/>
      <c r="G959" s="333">
        <f t="shared" si="17"/>
        <v>4917.2299999999914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46078</v>
      </c>
      <c r="D960" s="299" t="s">
        <v>296</v>
      </c>
      <c r="E960" s="331">
        <v>50.96</v>
      </c>
      <c r="F960" s="331"/>
      <c r="G960" s="333">
        <f t="shared" si="17"/>
        <v>4935.7299999999914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46078</v>
      </c>
      <c r="D961" s="299" t="s">
        <v>296</v>
      </c>
      <c r="E961" s="331">
        <v>11.28</v>
      </c>
      <c r="F961" s="331"/>
      <c r="G961" s="333">
        <f t="shared" si="17"/>
        <v>4986.6899999999914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12</v>
      </c>
      <c r="C962" s="298">
        <v>46078</v>
      </c>
      <c r="D962" s="299" t="s">
        <v>314</v>
      </c>
      <c r="E962" s="331">
        <v>204.47</v>
      </c>
      <c r="F962" s="331"/>
      <c r="G962" s="333">
        <f t="shared" si="17"/>
        <v>4997.9699999999912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46078</v>
      </c>
      <c r="D963" s="299" t="s">
        <v>308</v>
      </c>
      <c r="E963" s="331">
        <v>47.99</v>
      </c>
      <c r="F963" s="331"/>
      <c r="G963" s="333">
        <f t="shared" si="17"/>
        <v>5202.4399999999914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46078</v>
      </c>
      <c r="D964" s="299" t="s">
        <v>304</v>
      </c>
      <c r="E964" s="331">
        <v>19.09</v>
      </c>
      <c r="F964" s="331"/>
      <c r="G964" s="333">
        <f t="shared" si="17"/>
        <v>5250.4299999999912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23</v>
      </c>
      <c r="C965" s="298">
        <v>46076</v>
      </c>
      <c r="D965" s="299" t="s">
        <v>67</v>
      </c>
      <c r="E965" s="331">
        <v>650.88</v>
      </c>
      <c r="F965" s="331"/>
      <c r="G965" s="333">
        <f t="shared" si="17"/>
        <v>5269.5199999999913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46076</v>
      </c>
      <c r="D966" s="299" t="s">
        <v>351</v>
      </c>
      <c r="E966" s="331">
        <v>35</v>
      </c>
      <c r="F966" s="331"/>
      <c r="G966" s="333">
        <f t="shared" si="17"/>
        <v>5920.3999999999915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46076</v>
      </c>
      <c r="D967" s="299" t="s">
        <v>306</v>
      </c>
      <c r="E967" s="331">
        <v>128.97999999999999</v>
      </c>
      <c r="F967" s="331"/>
      <c r="G967" s="333">
        <f t="shared" si="17"/>
        <v>5955.3999999999915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46076</v>
      </c>
      <c r="D968" s="299" t="s">
        <v>320</v>
      </c>
      <c r="E968" s="331">
        <v>52.55</v>
      </c>
      <c r="F968" s="331"/>
      <c r="G968" s="333">
        <f t="shared" si="17"/>
        <v>6084.379999999991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46075</v>
      </c>
      <c r="D969" s="299" t="s">
        <v>348</v>
      </c>
      <c r="E969" s="331">
        <v>13.76</v>
      </c>
      <c r="F969" s="331"/>
      <c r="G969" s="333">
        <f t="shared" si="17"/>
        <v>6136.9299999999912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46075</v>
      </c>
      <c r="D970" s="299" t="s">
        <v>311</v>
      </c>
      <c r="E970" s="331">
        <v>187.64</v>
      </c>
      <c r="F970" s="331"/>
      <c r="G970" s="333">
        <f t="shared" si="17"/>
        <v>6150.6899999999914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46074</v>
      </c>
      <c r="D971" s="299" t="s">
        <v>393</v>
      </c>
      <c r="E971" s="331">
        <v>75.78</v>
      </c>
      <c r="F971" s="331"/>
      <c r="G971" s="333">
        <f t="shared" si="17"/>
        <v>6338.3299999999917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46074</v>
      </c>
      <c r="D972" s="299" t="s">
        <v>392</v>
      </c>
      <c r="E972" s="331">
        <v>27.41</v>
      </c>
      <c r="F972" s="331"/>
      <c r="G972" s="333">
        <f t="shared" si="17"/>
        <v>6414.1099999999915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46074</v>
      </c>
      <c r="D973" s="299" t="s">
        <v>431</v>
      </c>
      <c r="E973" s="331">
        <v>32.049999999999997</v>
      </c>
      <c r="F973" s="331"/>
      <c r="G973" s="333">
        <f t="shared" si="17"/>
        <v>6441.5199999999913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46074</v>
      </c>
      <c r="D974" s="299" t="s">
        <v>358</v>
      </c>
      <c r="E974" s="331">
        <v>9.4700000000000006</v>
      </c>
      <c r="F974" s="331"/>
      <c r="G974" s="333">
        <f t="shared" si="17"/>
        <v>6473.5699999999915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46073</v>
      </c>
      <c r="D975" s="299" t="s">
        <v>296</v>
      </c>
      <c r="E975" s="331">
        <v>14.47</v>
      </c>
      <c r="F975" s="331"/>
      <c r="G975" s="333">
        <f t="shared" si="17"/>
        <v>6483.0399999999918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3</v>
      </c>
      <c r="C976" s="298">
        <v>46073</v>
      </c>
      <c r="D976" s="299" t="s">
        <v>355</v>
      </c>
      <c r="E976" s="331">
        <v>11.97</v>
      </c>
      <c r="F976" s="331"/>
      <c r="G976" s="333">
        <f t="shared" si="17"/>
        <v>6497.509999999992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4</v>
      </c>
      <c r="C977" s="298">
        <v>46073</v>
      </c>
      <c r="D977" s="299" t="s">
        <v>355</v>
      </c>
      <c r="E977" s="331">
        <v>59.88</v>
      </c>
      <c r="F977" s="331"/>
      <c r="G977" s="333">
        <f t="shared" si="17"/>
        <v>6509.4799999999923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46073</v>
      </c>
      <c r="D978" s="299" t="s">
        <v>418</v>
      </c>
      <c r="E978" s="331">
        <v>19.57</v>
      </c>
      <c r="F978" s="331"/>
      <c r="G978" s="333">
        <f t="shared" si="17"/>
        <v>6569.3599999999924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22</v>
      </c>
      <c r="C979" s="298">
        <v>46073</v>
      </c>
      <c r="D979" s="299" t="s">
        <v>323</v>
      </c>
      <c r="E979" s="331">
        <v>20.22</v>
      </c>
      <c r="F979" s="331"/>
      <c r="G979" s="333">
        <f t="shared" si="17"/>
        <v>6588.9299999999921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46073</v>
      </c>
      <c r="D980" s="299" t="s">
        <v>358</v>
      </c>
      <c r="E980" s="331">
        <v>5.3</v>
      </c>
      <c r="F980" s="331"/>
      <c r="G980" s="333">
        <f t="shared" si="17"/>
        <v>6609.1499999999924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46073</v>
      </c>
      <c r="D981" s="299" t="s">
        <v>324</v>
      </c>
      <c r="E981" s="331">
        <v>8.1300000000000008</v>
      </c>
      <c r="F981" s="331"/>
      <c r="G981" s="333">
        <f t="shared" si="17"/>
        <v>6614.4499999999925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46073</v>
      </c>
      <c r="D982" s="299" t="s">
        <v>310</v>
      </c>
      <c r="E982" s="331">
        <v>32.43</v>
      </c>
      <c r="F982" s="331"/>
      <c r="G982" s="333">
        <f t="shared" si="17"/>
        <v>6622.5799999999927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46073</v>
      </c>
      <c r="D983" s="299" t="s">
        <v>432</v>
      </c>
      <c r="E983" s="331">
        <v>98.65</v>
      </c>
      <c r="F983" s="331"/>
      <c r="G983" s="333">
        <f t="shared" si="17"/>
        <v>6655.0099999999929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46072</v>
      </c>
      <c r="D984" s="299" t="s">
        <v>300</v>
      </c>
      <c r="E984" s="331">
        <v>30.87</v>
      </c>
      <c r="F984" s="331"/>
      <c r="G984" s="333">
        <f t="shared" si="17"/>
        <v>6753.6599999999926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46072</v>
      </c>
      <c r="D985" s="299" t="s">
        <v>300</v>
      </c>
      <c r="E985" s="331">
        <v>15.96</v>
      </c>
      <c r="F985" s="331"/>
      <c r="G985" s="333">
        <f t="shared" si="17"/>
        <v>6784.5299999999925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46072</v>
      </c>
      <c r="D986" s="299" t="s">
        <v>296</v>
      </c>
      <c r="E986" s="331">
        <v>17.36</v>
      </c>
      <c r="F986" s="331"/>
      <c r="G986" s="333">
        <f t="shared" si="17"/>
        <v>6800.4899999999925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22</v>
      </c>
      <c r="C987" s="298">
        <v>46072</v>
      </c>
      <c r="D987" s="299" t="s">
        <v>328</v>
      </c>
      <c r="E987" s="331">
        <v>7.46</v>
      </c>
      <c r="F987" s="331"/>
      <c r="G987" s="333">
        <f t="shared" si="17"/>
        <v>6817.8499999999922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39</v>
      </c>
      <c r="C988" s="298">
        <v>46072</v>
      </c>
      <c r="D988" s="299" t="s">
        <v>292</v>
      </c>
      <c r="E988" s="331"/>
      <c r="F988" s="331">
        <v>2763.77</v>
      </c>
      <c r="G988" s="333">
        <f t="shared" si="17"/>
        <v>6825.3099999999922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335</v>
      </c>
      <c r="B989" s="330" t="s">
        <v>335</v>
      </c>
      <c r="C989" s="298">
        <v>46071</v>
      </c>
      <c r="D989" s="299" t="s">
        <v>336</v>
      </c>
      <c r="E989" s="331">
        <v>182.55</v>
      </c>
      <c r="F989" s="331"/>
      <c r="G989" s="333">
        <f t="shared" si="17"/>
        <v>4061.5399999999927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15</v>
      </c>
      <c r="C990" s="298">
        <v>46071</v>
      </c>
      <c r="D990" s="299" t="s">
        <v>185</v>
      </c>
      <c r="E990" s="331">
        <v>188.16</v>
      </c>
      <c r="F990" s="331"/>
      <c r="G990" s="333">
        <f t="shared" si="17"/>
        <v>4244.0899999999929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291</v>
      </c>
      <c r="B991" s="330">
        <v>40</v>
      </c>
      <c r="C991" s="298">
        <v>46071</v>
      </c>
      <c r="D991" s="299" t="s">
        <v>316</v>
      </c>
      <c r="E991" s="331"/>
      <c r="F991" s="331">
        <v>1281.58</v>
      </c>
      <c r="G991" s="333">
        <f t="shared" si="17"/>
        <v>4432.2499999999927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46071</v>
      </c>
      <c r="D992" s="299" t="s">
        <v>433</v>
      </c>
      <c r="E992" s="331">
        <v>-146</v>
      </c>
      <c r="F992" s="331"/>
      <c r="G992" s="333">
        <f t="shared" si="17"/>
        <v>3150.6699999999933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46071</v>
      </c>
      <c r="D993" s="299" t="s">
        <v>434</v>
      </c>
      <c r="E993" s="331">
        <v>-13</v>
      </c>
      <c r="F993" s="331"/>
      <c r="G993" s="333">
        <f t="shared" si="17"/>
        <v>3004.6699999999933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335</v>
      </c>
      <c r="B994" s="330" t="s">
        <v>335</v>
      </c>
      <c r="C994" s="298">
        <v>46071</v>
      </c>
      <c r="D994" s="299" t="s">
        <v>460</v>
      </c>
      <c r="E994" s="331"/>
      <c r="F994" s="331">
        <v>191</v>
      </c>
      <c r="G994" s="333">
        <f t="shared" si="17"/>
        <v>2991.6699999999933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46071</v>
      </c>
      <c r="D995" s="299" t="s">
        <v>300</v>
      </c>
      <c r="E995" s="331">
        <v>43.63</v>
      </c>
      <c r="F995" s="331"/>
      <c r="G995" s="333">
        <f t="shared" si="17"/>
        <v>2800.6699999999933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46071</v>
      </c>
      <c r="D996" s="299" t="s">
        <v>300</v>
      </c>
      <c r="E996" s="331">
        <v>10.64</v>
      </c>
      <c r="F996" s="331"/>
      <c r="G996" s="333">
        <f t="shared" si="17"/>
        <v>2844.2999999999934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46071</v>
      </c>
      <c r="D997" s="299" t="s">
        <v>296</v>
      </c>
      <c r="E997" s="331">
        <v>14.87</v>
      </c>
      <c r="F997" s="331"/>
      <c r="G997" s="333">
        <f t="shared" si="17"/>
        <v>2854.9399999999932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46071</v>
      </c>
      <c r="D998" s="299" t="s">
        <v>295</v>
      </c>
      <c r="E998" s="331">
        <v>12.99</v>
      </c>
      <c r="F998" s="331"/>
      <c r="G998" s="333">
        <f t="shared" si="17"/>
        <v>2869.8099999999931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46071</v>
      </c>
      <c r="D999" s="299" t="s">
        <v>295</v>
      </c>
      <c r="E999" s="331">
        <v>29.47</v>
      </c>
      <c r="F999" s="331"/>
      <c r="G999" s="333">
        <f t="shared" si="17"/>
        <v>2882.7999999999929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22</v>
      </c>
      <c r="C1000" s="298">
        <v>46071</v>
      </c>
      <c r="D1000" s="299" t="s">
        <v>401</v>
      </c>
      <c r="E1000" s="331">
        <v>13.84</v>
      </c>
      <c r="F1000" s="331"/>
      <c r="G1000" s="333">
        <f t="shared" si="17"/>
        <v>2912.2699999999927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46071</v>
      </c>
      <c r="D1001" s="299" t="s">
        <v>435</v>
      </c>
      <c r="E1001" s="331">
        <v>64.569999999999993</v>
      </c>
      <c r="F1001" s="331"/>
      <c r="G1001" s="333">
        <f t="shared" si="17"/>
        <v>2926.1099999999929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21</v>
      </c>
      <c r="C1002" s="298">
        <v>46070</v>
      </c>
      <c r="D1002" s="299" t="s">
        <v>194</v>
      </c>
      <c r="E1002" s="331">
        <v>81</v>
      </c>
      <c r="F1002" s="331"/>
      <c r="G1002" s="333">
        <f t="shared" si="17"/>
        <v>2990.679999999993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46070</v>
      </c>
      <c r="D1003" s="299" t="s">
        <v>384</v>
      </c>
      <c r="E1003" s="331">
        <v>81.41</v>
      </c>
      <c r="F1003" s="331"/>
      <c r="G1003" s="333">
        <f t="shared" si="17"/>
        <v>3071.679999999993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46070</v>
      </c>
      <c r="D1004" s="299" t="s">
        <v>300</v>
      </c>
      <c r="E1004" s="331">
        <v>113.74</v>
      </c>
      <c r="F1004" s="331"/>
      <c r="G1004" s="333">
        <f t="shared" si="17"/>
        <v>3153.0899999999929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43</v>
      </c>
      <c r="C1005" s="298">
        <v>46070</v>
      </c>
      <c r="D1005" s="299" t="s">
        <v>333</v>
      </c>
      <c r="E1005" s="331">
        <v>29.8</v>
      </c>
      <c r="F1005" s="331"/>
      <c r="G1005" s="333">
        <f t="shared" si="17"/>
        <v>3266.8299999999927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42</v>
      </c>
      <c r="C1006" s="298">
        <v>46070</v>
      </c>
      <c r="D1006" s="299" t="s">
        <v>333</v>
      </c>
      <c r="E1006" s="331">
        <v>37.25</v>
      </c>
      <c r="F1006" s="331"/>
      <c r="G1006" s="333">
        <f t="shared" si="17"/>
        <v>3296.6299999999928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46070</v>
      </c>
      <c r="D1007" s="299" t="s">
        <v>424</v>
      </c>
      <c r="E1007" s="331">
        <v>7.97</v>
      </c>
      <c r="F1007" s="331"/>
      <c r="G1007" s="333">
        <f t="shared" si="17"/>
        <v>3333.8799999999928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17</v>
      </c>
      <c r="C1008" s="298">
        <v>46070</v>
      </c>
      <c r="D1008" s="299" t="s">
        <v>188</v>
      </c>
      <c r="E1008" s="331">
        <v>42.65</v>
      </c>
      <c r="F1008" s="331"/>
      <c r="G1008" s="333">
        <f t="shared" si="17"/>
        <v>3341.8499999999926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46070</v>
      </c>
      <c r="D1009" s="299" t="s">
        <v>436</v>
      </c>
      <c r="E1009" s="331">
        <v>40</v>
      </c>
      <c r="F1009" s="331"/>
      <c r="G1009" s="333">
        <f t="shared" si="17"/>
        <v>3384.4999999999927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11</v>
      </c>
      <c r="C1010" s="298">
        <v>46070</v>
      </c>
      <c r="D1010" s="299" t="s">
        <v>178</v>
      </c>
      <c r="E1010" s="331">
        <v>480.91</v>
      </c>
      <c r="F1010" s="331"/>
      <c r="G1010" s="333">
        <f t="shared" si="17"/>
        <v>3424.4999999999927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23</v>
      </c>
      <c r="C1011" s="298">
        <v>46070</v>
      </c>
      <c r="D1011" s="299" t="s">
        <v>63</v>
      </c>
      <c r="E1011" s="331">
        <v>529.46</v>
      </c>
      <c r="F1011" s="331"/>
      <c r="G1011" s="333">
        <f t="shared" si="17"/>
        <v>3905.4099999999926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46069</v>
      </c>
      <c r="D1012" s="299" t="s">
        <v>324</v>
      </c>
      <c r="E1012" s="331">
        <v>16.079999999999998</v>
      </c>
      <c r="F1012" s="331"/>
      <c r="G1012" s="333">
        <f t="shared" si="17"/>
        <v>4434.8699999999926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46069</v>
      </c>
      <c r="D1013" s="299" t="s">
        <v>300</v>
      </c>
      <c r="E1013" s="331">
        <v>21.17</v>
      </c>
      <c r="F1013" s="331"/>
      <c r="G1013" s="333">
        <f t="shared" si="17"/>
        <v>4450.9499999999925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46069</v>
      </c>
      <c r="D1014" s="299" t="s">
        <v>300</v>
      </c>
      <c r="E1014" s="331">
        <v>17.03</v>
      </c>
      <c r="F1014" s="331"/>
      <c r="G1014" s="333">
        <f t="shared" si="17"/>
        <v>4472.1199999999926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46069</v>
      </c>
      <c r="D1015" s="299" t="s">
        <v>296</v>
      </c>
      <c r="E1015" s="331">
        <v>18.309999999999999</v>
      </c>
      <c r="F1015" s="331"/>
      <c r="G1015" s="333">
        <f t="shared" si="17"/>
        <v>4489.1499999999924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46069</v>
      </c>
      <c r="D1016" s="299" t="s">
        <v>301</v>
      </c>
      <c r="E1016" s="331">
        <v>19.3</v>
      </c>
      <c r="F1016" s="331"/>
      <c r="G1016" s="333">
        <f t="shared" si="17"/>
        <v>4507.4599999999928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46069</v>
      </c>
      <c r="D1017" s="299" t="s">
        <v>397</v>
      </c>
      <c r="E1017" s="331">
        <v>24.67</v>
      </c>
      <c r="F1017" s="331"/>
      <c r="G1017" s="333">
        <f t="shared" si="17"/>
        <v>4526.7599999999929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287</v>
      </c>
      <c r="B1018" s="330" t="s">
        <v>287</v>
      </c>
      <c r="C1018" s="298">
        <v>46069</v>
      </c>
      <c r="D1018" s="299" t="s">
        <v>397</v>
      </c>
      <c r="E1018" s="331">
        <v>152.41999999999999</v>
      </c>
      <c r="F1018" s="331">
        <v>152.41999999999999</v>
      </c>
      <c r="G1018" s="333">
        <f t="shared" si="17"/>
        <v>4551.429999999993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6</v>
      </c>
      <c r="C1019" s="298">
        <v>46068</v>
      </c>
      <c r="D1019" s="299" t="s">
        <v>437</v>
      </c>
      <c r="E1019" s="331">
        <v>233.83</v>
      </c>
      <c r="F1019" s="331"/>
      <c r="G1019" s="333">
        <f t="shared" si="17"/>
        <v>4551.429999999993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46068</v>
      </c>
      <c r="D1020" s="299" t="s">
        <v>326</v>
      </c>
      <c r="E1020" s="331">
        <v>50.87</v>
      </c>
      <c r="F1020" s="331"/>
      <c r="G1020" s="333">
        <f t="shared" si="17"/>
        <v>4785.2599999999929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46068</v>
      </c>
      <c r="D1021" s="299" t="s">
        <v>438</v>
      </c>
      <c r="E1021" s="331">
        <v>16</v>
      </c>
      <c r="F1021" s="331"/>
      <c r="G1021" s="333">
        <f t="shared" si="17"/>
        <v>4836.1299999999928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46068</v>
      </c>
      <c r="D1022" s="299" t="s">
        <v>353</v>
      </c>
      <c r="E1022" s="331">
        <v>30</v>
      </c>
      <c r="F1022" s="331"/>
      <c r="G1022" s="333">
        <f t="shared" si="17"/>
        <v>4852.1299999999928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46068</v>
      </c>
      <c r="D1023" s="299" t="s">
        <v>306</v>
      </c>
      <c r="E1023" s="331">
        <v>76</v>
      </c>
      <c r="F1023" s="331"/>
      <c r="G1023" s="333">
        <f t="shared" si="17"/>
        <v>4882.1299999999928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46068</v>
      </c>
      <c r="D1024" s="299" t="s">
        <v>348</v>
      </c>
      <c r="E1024" s="331">
        <v>3.59</v>
      </c>
      <c r="F1024" s="331"/>
      <c r="G1024" s="333">
        <f t="shared" si="17"/>
        <v>4958.1299999999928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46068</v>
      </c>
      <c r="D1025" s="299" t="s">
        <v>439</v>
      </c>
      <c r="E1025" s="331">
        <v>70</v>
      </c>
      <c r="F1025" s="331"/>
      <c r="G1025" s="333">
        <f t="shared" si="17"/>
        <v>4961.719999999993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46068</v>
      </c>
      <c r="D1026" s="299" t="s">
        <v>440</v>
      </c>
      <c r="E1026" s="331">
        <v>175</v>
      </c>
      <c r="F1026" s="331"/>
      <c r="G1026" s="333">
        <f t="shared" si="17"/>
        <v>5031.719999999993</v>
      </c>
      <c r="H1026" s="334" t="s">
        <v>298</v>
      </c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46067</v>
      </c>
      <c r="D1027" s="299" t="s">
        <v>319</v>
      </c>
      <c r="E1027" s="331">
        <v>13.09</v>
      </c>
      <c r="F1027" s="331"/>
      <c r="G1027" s="333">
        <f t="shared" si="17"/>
        <v>5206.719999999993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46067</v>
      </c>
      <c r="D1028" s="299" t="s">
        <v>296</v>
      </c>
      <c r="E1028" s="331">
        <v>7.56</v>
      </c>
      <c r="F1028" s="331"/>
      <c r="G1028" s="333">
        <f t="shared" si="17"/>
        <v>5219.8099999999931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46067</v>
      </c>
      <c r="D1029" s="299" t="s">
        <v>296</v>
      </c>
      <c r="E1029" s="331">
        <v>32.409999999999997</v>
      </c>
      <c r="F1029" s="331"/>
      <c r="G1029" s="333">
        <f t="shared" si="17"/>
        <v>5227.3699999999935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5</v>
      </c>
      <c r="C1030" s="298">
        <v>46067</v>
      </c>
      <c r="D1030" s="299" t="s">
        <v>441</v>
      </c>
      <c r="E1030" s="331">
        <v>400</v>
      </c>
      <c r="F1030" s="331"/>
      <c r="G1030" s="333">
        <f t="shared" si="17"/>
        <v>5259.7799999999934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46066</v>
      </c>
      <c r="D1031" s="299" t="s">
        <v>319</v>
      </c>
      <c r="E1031" s="331">
        <v>41.51</v>
      </c>
      <c r="F1031" s="331"/>
      <c r="G1031" s="333">
        <f t="shared" si="17"/>
        <v>5659.7799999999934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46066</v>
      </c>
      <c r="D1032" s="299" t="s">
        <v>296</v>
      </c>
      <c r="E1032" s="331">
        <v>21.55</v>
      </c>
      <c r="F1032" s="331"/>
      <c r="G1032" s="333">
        <f t="shared" si="17"/>
        <v>5701.2899999999936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46066</v>
      </c>
      <c r="D1033" s="299" t="s">
        <v>358</v>
      </c>
      <c r="E1033" s="331">
        <v>12.45</v>
      </c>
      <c r="F1033" s="331"/>
      <c r="G1033" s="333">
        <f t="shared" si="17"/>
        <v>5722.8399999999938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287</v>
      </c>
      <c r="B1034" s="330" t="s">
        <v>287</v>
      </c>
      <c r="C1034" s="298">
        <v>46066</v>
      </c>
      <c r="D1034" s="299" t="s">
        <v>397</v>
      </c>
      <c r="E1034" s="331">
        <v>91.38</v>
      </c>
      <c r="F1034" s="331">
        <v>91.38</v>
      </c>
      <c r="G1034" s="333">
        <f t="shared" si="17"/>
        <v>5735.2899999999936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46066</v>
      </c>
      <c r="D1035" s="299" t="s">
        <v>311</v>
      </c>
      <c r="E1035" s="331">
        <v>16.48</v>
      </c>
      <c r="F1035" s="331"/>
      <c r="G1035" s="333">
        <f t="shared" si="17"/>
        <v>5735.2899999999936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46066</v>
      </c>
      <c r="D1036" s="299" t="s">
        <v>428</v>
      </c>
      <c r="E1036" s="331">
        <v>12.76</v>
      </c>
      <c r="F1036" s="331"/>
      <c r="G1036" s="333">
        <f t="shared" si="17"/>
        <v>5751.7699999999932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46066</v>
      </c>
      <c r="D1037" s="299" t="s">
        <v>329</v>
      </c>
      <c r="E1037" s="331">
        <v>37.9</v>
      </c>
      <c r="F1037" s="331"/>
      <c r="G1037" s="333">
        <f t="shared" si="17"/>
        <v>5764.5299999999934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291</v>
      </c>
      <c r="B1038" s="330">
        <v>40</v>
      </c>
      <c r="C1038" s="298">
        <v>46066</v>
      </c>
      <c r="D1038" s="299" t="s">
        <v>316</v>
      </c>
      <c r="E1038" s="331"/>
      <c r="F1038" s="331">
        <v>427.18</v>
      </c>
      <c r="G1038" s="333">
        <f t="shared" si="17"/>
        <v>5802.429999999993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38</v>
      </c>
      <c r="C1039" s="298">
        <v>46066</v>
      </c>
      <c r="D1039" s="299" t="s">
        <v>293</v>
      </c>
      <c r="E1039" s="331"/>
      <c r="F1039" s="331">
        <v>4278.16</v>
      </c>
      <c r="G1039" s="333">
        <f t="shared" si="17"/>
        <v>5375.2499999999927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46065</v>
      </c>
      <c r="D1040" s="299" t="s">
        <v>357</v>
      </c>
      <c r="E1040" s="331">
        <v>111.36</v>
      </c>
      <c r="F1040" s="331"/>
      <c r="G1040" s="333">
        <f t="shared" si="17"/>
        <v>1097.0899999999931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46065</v>
      </c>
      <c r="D1041" s="299" t="s">
        <v>442</v>
      </c>
      <c r="E1041" s="331">
        <v>16</v>
      </c>
      <c r="F1041" s="331"/>
      <c r="G1041" s="333">
        <f t="shared" si="17"/>
        <v>1208.449999999993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46065</v>
      </c>
      <c r="D1042" s="299" t="s">
        <v>300</v>
      </c>
      <c r="E1042" s="331">
        <v>29.81</v>
      </c>
      <c r="F1042" s="331"/>
      <c r="G1042" s="333">
        <f t="shared" si="17"/>
        <v>1224.449999999993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19</v>
      </c>
      <c r="C1043" s="298">
        <v>46065</v>
      </c>
      <c r="D1043" s="299" t="s">
        <v>191</v>
      </c>
      <c r="E1043" s="331">
        <v>200</v>
      </c>
      <c r="F1043" s="331"/>
      <c r="G1043" s="333">
        <f t="shared" si="17"/>
        <v>1254.2599999999929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46065</v>
      </c>
      <c r="D1044" s="299" t="s">
        <v>296</v>
      </c>
      <c r="E1044" s="331">
        <v>7.56</v>
      </c>
      <c r="F1044" s="331"/>
      <c r="G1044" s="333">
        <f t="shared" si="17"/>
        <v>1454.2599999999929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46065</v>
      </c>
      <c r="D1045" s="299" t="s">
        <v>296</v>
      </c>
      <c r="E1045" s="331">
        <v>65.78</v>
      </c>
      <c r="F1045" s="331"/>
      <c r="G1045" s="333">
        <f t="shared" si="17"/>
        <v>1461.8199999999929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3</v>
      </c>
      <c r="C1046" s="298">
        <v>46065</v>
      </c>
      <c r="D1046" s="299" t="s">
        <v>296</v>
      </c>
      <c r="E1046" s="331">
        <v>3.93</v>
      </c>
      <c r="F1046" s="331"/>
      <c r="G1046" s="333">
        <f t="shared" si="17"/>
        <v>1527.5999999999929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7</v>
      </c>
      <c r="C1047" s="298">
        <v>46065</v>
      </c>
      <c r="D1047" s="299" t="s">
        <v>443</v>
      </c>
      <c r="E1047" s="331">
        <v>564.83000000000004</v>
      </c>
      <c r="F1047" s="331"/>
      <c r="G1047" s="333">
        <f t="shared" si="17"/>
        <v>1531.5299999999929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7</v>
      </c>
      <c r="C1048" s="298">
        <v>46065</v>
      </c>
      <c r="D1048" s="299" t="s">
        <v>444</v>
      </c>
      <c r="E1048" s="331">
        <v>70.180000000000007</v>
      </c>
      <c r="F1048" s="331"/>
      <c r="G1048" s="333">
        <f t="shared" si="17"/>
        <v>2096.3599999999929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46065</v>
      </c>
      <c r="D1049" s="299" t="s">
        <v>445</v>
      </c>
      <c r="E1049" s="331">
        <v>2.66</v>
      </c>
      <c r="F1049" s="331"/>
      <c r="G1049" s="333">
        <f t="shared" si="17"/>
        <v>2166.5399999999927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5</v>
      </c>
      <c r="C1050" s="298">
        <v>46064</v>
      </c>
      <c r="D1050" s="299" t="s">
        <v>429</v>
      </c>
      <c r="E1050" s="331">
        <v>103.25</v>
      </c>
      <c r="F1050" s="331"/>
      <c r="G1050" s="333">
        <f t="shared" si="17"/>
        <v>2169.1999999999925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46064</v>
      </c>
      <c r="D1051" s="299" t="s">
        <v>363</v>
      </c>
      <c r="E1051" s="331">
        <v>30.39</v>
      </c>
      <c r="F1051" s="331"/>
      <c r="G1051" s="333">
        <f t="shared" si="17"/>
        <v>2272.4499999999925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46064</v>
      </c>
      <c r="D1052" s="299" t="s">
        <v>296</v>
      </c>
      <c r="E1052" s="331">
        <v>9.92</v>
      </c>
      <c r="F1052" s="331"/>
      <c r="G1052" s="333">
        <f t="shared" si="17"/>
        <v>2302.8399999999924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3</v>
      </c>
      <c r="C1053" s="298">
        <v>46064</v>
      </c>
      <c r="D1053" s="299" t="s">
        <v>295</v>
      </c>
      <c r="E1053" s="331">
        <v>3.49</v>
      </c>
      <c r="F1053" s="331"/>
      <c r="G1053" s="333">
        <f t="shared" si="17"/>
        <v>2312.7599999999925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22</v>
      </c>
      <c r="C1054" s="298">
        <v>46064</v>
      </c>
      <c r="D1054" s="299" t="s">
        <v>352</v>
      </c>
      <c r="E1054" s="331">
        <v>19.16</v>
      </c>
      <c r="F1054" s="331"/>
      <c r="G1054" s="333">
        <f t="shared" si="17"/>
        <v>2316.2499999999923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46063</v>
      </c>
      <c r="D1055" s="299" t="s">
        <v>412</v>
      </c>
      <c r="E1055" s="331">
        <v>-8</v>
      </c>
      <c r="F1055" s="331"/>
      <c r="G1055" s="333">
        <f t="shared" si="17"/>
        <v>2335.4099999999921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46063</v>
      </c>
      <c r="D1056" s="299" t="s">
        <v>446</v>
      </c>
      <c r="E1056" s="331">
        <v>-0.04</v>
      </c>
      <c r="F1056" s="331"/>
      <c r="G1056" s="333">
        <f t="shared" si="17"/>
        <v>2327.4099999999921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335</v>
      </c>
      <c r="B1057" s="330" t="s">
        <v>335</v>
      </c>
      <c r="C1057" s="298">
        <v>46063</v>
      </c>
      <c r="D1057" s="299" t="s">
        <v>447</v>
      </c>
      <c r="E1057" s="331">
        <v>65.78</v>
      </c>
      <c r="F1057" s="331"/>
      <c r="G1057" s="333">
        <f t="shared" si="17"/>
        <v>2327.3699999999922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13</v>
      </c>
      <c r="C1058" s="298">
        <v>46063</v>
      </c>
      <c r="D1058" s="299" t="s">
        <v>182</v>
      </c>
      <c r="E1058" s="331">
        <v>159.35</v>
      </c>
      <c r="F1058" s="331"/>
      <c r="G1058" s="333">
        <f t="shared" si="17"/>
        <v>2393.1499999999924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46063</v>
      </c>
      <c r="D1059" s="299" t="s">
        <v>296</v>
      </c>
      <c r="E1059" s="331">
        <v>16.29</v>
      </c>
      <c r="F1059" s="331"/>
      <c r="G1059" s="333">
        <f t="shared" si="17"/>
        <v>2552.4999999999923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1</v>
      </c>
      <c r="C1060" s="298">
        <v>46063</v>
      </c>
      <c r="D1060" s="299" t="s">
        <v>311</v>
      </c>
      <c r="E1060" s="331">
        <v>19.329999999999998</v>
      </c>
      <c r="F1060" s="331"/>
      <c r="G1060" s="333">
        <f t="shared" si="17"/>
        <v>2568.7899999999922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46062</v>
      </c>
      <c r="D1061" s="299" t="s">
        <v>448</v>
      </c>
      <c r="E1061" s="331">
        <v>8.61</v>
      </c>
      <c r="F1061" s="331"/>
      <c r="G1061" s="333">
        <f t="shared" ref="G1061:G1306" si="18">G1062-E1061+F1061</f>
        <v>2588.1199999999922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46062</v>
      </c>
      <c r="D1062" s="299" t="s">
        <v>296</v>
      </c>
      <c r="E1062" s="331">
        <v>13.41</v>
      </c>
      <c r="F1062" s="331"/>
      <c r="G1062" s="333">
        <f t="shared" si="18"/>
        <v>2596.7299999999923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18</v>
      </c>
      <c r="C1063" s="298">
        <v>46062</v>
      </c>
      <c r="D1063" s="299" t="s">
        <v>361</v>
      </c>
      <c r="E1063" s="331">
        <v>400</v>
      </c>
      <c r="F1063" s="331"/>
      <c r="G1063" s="333">
        <f t="shared" si="18"/>
        <v>2610.1399999999921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9</v>
      </c>
      <c r="C1064" s="298">
        <v>46062</v>
      </c>
      <c r="D1064" s="299" t="s">
        <v>58</v>
      </c>
      <c r="E1064" s="331">
        <v>1281.53</v>
      </c>
      <c r="F1064" s="331"/>
      <c r="G1064" s="333">
        <f t="shared" si="18"/>
        <v>3010.1399999999921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5</v>
      </c>
      <c r="C1065" s="298">
        <v>46062</v>
      </c>
      <c r="D1065" s="299" t="s">
        <v>449</v>
      </c>
      <c r="E1065" s="331">
        <v>50</v>
      </c>
      <c r="F1065" s="331"/>
      <c r="G1065" s="333">
        <f t="shared" si="18"/>
        <v>4291.6699999999919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46062</v>
      </c>
      <c r="D1066" s="299" t="s">
        <v>450</v>
      </c>
      <c r="E1066" s="331">
        <v>12.1</v>
      </c>
      <c r="F1066" s="331"/>
      <c r="G1066" s="333">
        <f t="shared" si="18"/>
        <v>4341.6699999999919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46061</v>
      </c>
      <c r="D1067" s="299" t="s">
        <v>306</v>
      </c>
      <c r="E1067" s="331">
        <v>72.099999999999994</v>
      </c>
      <c r="F1067" s="331"/>
      <c r="G1067" s="333">
        <f t="shared" si="18"/>
        <v>4353.7699999999923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46061</v>
      </c>
      <c r="D1068" s="299" t="s">
        <v>319</v>
      </c>
      <c r="E1068" s="331">
        <v>30.25</v>
      </c>
      <c r="F1068" s="331"/>
      <c r="G1068" s="333">
        <f t="shared" si="18"/>
        <v>4425.8699999999926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3</v>
      </c>
      <c r="C1069" s="298">
        <v>46061</v>
      </c>
      <c r="D1069" s="299" t="s">
        <v>296</v>
      </c>
      <c r="E1069" s="331">
        <v>3.72</v>
      </c>
      <c r="F1069" s="331"/>
      <c r="G1069" s="333">
        <f t="shared" si="18"/>
        <v>4456.1199999999926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46061</v>
      </c>
      <c r="D1070" s="299" t="s">
        <v>296</v>
      </c>
      <c r="E1070" s="331">
        <v>41.6</v>
      </c>
      <c r="F1070" s="331"/>
      <c r="G1070" s="333">
        <f t="shared" si="18"/>
        <v>4459.8399999999929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46061</v>
      </c>
      <c r="D1071" s="299" t="s">
        <v>451</v>
      </c>
      <c r="E1071" s="331">
        <v>1</v>
      </c>
      <c r="F1071" s="331"/>
      <c r="G1071" s="333">
        <f t="shared" si="18"/>
        <v>4501.4399999999932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46061</v>
      </c>
      <c r="D1072" s="299" t="s">
        <v>358</v>
      </c>
      <c r="E1072" s="331">
        <v>10.17</v>
      </c>
      <c r="F1072" s="331"/>
      <c r="G1072" s="333">
        <f t="shared" si="18"/>
        <v>4502.4399999999932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46060</v>
      </c>
      <c r="D1073" s="299" t="s">
        <v>452</v>
      </c>
      <c r="E1073" s="331">
        <v>367.77</v>
      </c>
      <c r="F1073" s="331">
        <v>367.77</v>
      </c>
      <c r="G1073" s="333">
        <f t="shared" si="18"/>
        <v>4512.6099999999933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46060</v>
      </c>
      <c r="D1074" s="299" t="s">
        <v>310</v>
      </c>
      <c r="E1074" s="331">
        <v>32.36</v>
      </c>
      <c r="F1074" s="331"/>
      <c r="G1074" s="333">
        <f t="shared" si="18"/>
        <v>4512.6099999999933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46060</v>
      </c>
      <c r="D1075" s="299" t="s">
        <v>453</v>
      </c>
      <c r="E1075" s="331">
        <v>41.39</v>
      </c>
      <c r="F1075" s="331"/>
      <c r="G1075" s="333">
        <f t="shared" si="18"/>
        <v>4544.969999999993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46060</v>
      </c>
      <c r="D1076" s="299" t="s">
        <v>445</v>
      </c>
      <c r="E1076" s="331">
        <v>35.770000000000003</v>
      </c>
      <c r="F1076" s="331"/>
      <c r="G1076" s="333">
        <f t="shared" si="18"/>
        <v>4586.3599999999933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3</v>
      </c>
      <c r="C1077" s="298">
        <v>46060</v>
      </c>
      <c r="D1077" s="299" t="s">
        <v>348</v>
      </c>
      <c r="E1077" s="331">
        <v>25</v>
      </c>
      <c r="F1077" s="331"/>
      <c r="G1077" s="333">
        <f t="shared" si="18"/>
        <v>4622.1299999999937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46060</v>
      </c>
      <c r="D1078" s="299" t="s">
        <v>296</v>
      </c>
      <c r="E1078" s="331">
        <v>6.69</v>
      </c>
      <c r="F1078" s="331"/>
      <c r="G1078" s="333">
        <f t="shared" si="18"/>
        <v>4647.1299999999937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46060</v>
      </c>
      <c r="D1079" s="299" t="s">
        <v>296</v>
      </c>
      <c r="E1079" s="331">
        <v>47.85</v>
      </c>
      <c r="F1079" s="331"/>
      <c r="G1079" s="333">
        <f t="shared" si="18"/>
        <v>4653.8199999999933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46059</v>
      </c>
      <c r="D1080" s="299" t="s">
        <v>301</v>
      </c>
      <c r="E1080" s="331">
        <v>20</v>
      </c>
      <c r="F1080" s="331"/>
      <c r="G1080" s="333">
        <f t="shared" si="18"/>
        <v>4701.6699999999937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291</v>
      </c>
      <c r="B1081" s="330">
        <v>40</v>
      </c>
      <c r="C1081" s="298">
        <v>46059</v>
      </c>
      <c r="D1081" s="299" t="s">
        <v>316</v>
      </c>
      <c r="E1081" s="331"/>
      <c r="F1081" s="331">
        <v>822.99</v>
      </c>
      <c r="G1081" s="333">
        <f t="shared" si="18"/>
        <v>4721.6699999999937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14</v>
      </c>
      <c r="C1082" s="298">
        <v>46059</v>
      </c>
      <c r="D1082" s="299" t="s">
        <v>366</v>
      </c>
      <c r="E1082" s="331">
        <v>66.67</v>
      </c>
      <c r="F1082" s="331"/>
      <c r="G1082" s="333">
        <f t="shared" si="18"/>
        <v>3898.6799999999935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46059</v>
      </c>
      <c r="D1083" s="299" t="s">
        <v>296</v>
      </c>
      <c r="E1083" s="331">
        <v>9.35</v>
      </c>
      <c r="F1083" s="331"/>
      <c r="G1083" s="333">
        <f t="shared" si="18"/>
        <v>3965.3499999999935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46059</v>
      </c>
      <c r="D1084" s="299" t="s">
        <v>296</v>
      </c>
      <c r="E1084" s="331">
        <v>45.81</v>
      </c>
      <c r="F1084" s="331"/>
      <c r="G1084" s="333">
        <f t="shared" si="18"/>
        <v>3974.6999999999935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46059</v>
      </c>
      <c r="D1085" s="299" t="s">
        <v>353</v>
      </c>
      <c r="E1085" s="331">
        <v>22.98</v>
      </c>
      <c r="F1085" s="331"/>
      <c r="G1085" s="333">
        <f t="shared" si="18"/>
        <v>4020.5099999999934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46059</v>
      </c>
      <c r="D1086" s="299" t="s">
        <v>301</v>
      </c>
      <c r="E1086" s="331">
        <v>46.5</v>
      </c>
      <c r="F1086" s="331"/>
      <c r="G1086" s="333">
        <f t="shared" si="18"/>
        <v>4043.4899999999934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46059</v>
      </c>
      <c r="D1087" s="299" t="s">
        <v>358</v>
      </c>
      <c r="E1087" s="331">
        <v>10.17</v>
      </c>
      <c r="F1087" s="331"/>
      <c r="G1087" s="333">
        <f t="shared" si="18"/>
        <v>4089.9899999999934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46059</v>
      </c>
      <c r="D1088" s="299" t="s">
        <v>435</v>
      </c>
      <c r="E1088" s="331">
        <v>81.2</v>
      </c>
      <c r="F1088" s="331"/>
      <c r="G1088" s="333">
        <f t="shared" si="18"/>
        <v>4100.1599999999935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46058</v>
      </c>
      <c r="D1089" s="299" t="s">
        <v>301</v>
      </c>
      <c r="E1089" s="331">
        <v>21</v>
      </c>
      <c r="F1089" s="331"/>
      <c r="G1089" s="333">
        <f t="shared" si="18"/>
        <v>4181.3599999999933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291</v>
      </c>
      <c r="B1090" s="330">
        <v>39</v>
      </c>
      <c r="C1090" s="298">
        <v>46058</v>
      </c>
      <c r="D1090" s="299" t="s">
        <v>292</v>
      </c>
      <c r="E1090" s="331"/>
      <c r="F1090" s="331">
        <v>2763.79</v>
      </c>
      <c r="G1090" s="333">
        <f t="shared" si="18"/>
        <v>4202.3599999999933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46058</v>
      </c>
      <c r="D1091" s="299" t="s">
        <v>357</v>
      </c>
      <c r="E1091" s="331">
        <v>95.35</v>
      </c>
      <c r="F1091" s="331"/>
      <c r="G1091" s="333">
        <f t="shared" si="18"/>
        <v>1438.5699999999933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46058</v>
      </c>
      <c r="D1092" s="299" t="s">
        <v>353</v>
      </c>
      <c r="E1092" s="331">
        <v>14.99</v>
      </c>
      <c r="F1092" s="331"/>
      <c r="G1092" s="333">
        <f t="shared" si="18"/>
        <v>1533.9199999999933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287</v>
      </c>
      <c r="B1093" s="330" t="s">
        <v>287</v>
      </c>
      <c r="C1093" s="298">
        <v>46058</v>
      </c>
      <c r="D1093" s="299" t="s">
        <v>452</v>
      </c>
      <c r="E1093" s="331">
        <v>77.569999999999993</v>
      </c>
      <c r="F1093" s="331">
        <v>77.569999999999993</v>
      </c>
      <c r="G1093" s="333">
        <f t="shared" si="18"/>
        <v>1548.9099999999933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46057</v>
      </c>
      <c r="D1094" s="299" t="s">
        <v>344</v>
      </c>
      <c r="E1094" s="331">
        <v>50</v>
      </c>
      <c r="F1094" s="331"/>
      <c r="G1094" s="333">
        <f t="shared" si="18"/>
        <v>1548.9099999999933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46057</v>
      </c>
      <c r="D1095" s="299" t="s">
        <v>306</v>
      </c>
      <c r="E1095" s="331">
        <v>62.03</v>
      </c>
      <c r="F1095" s="331"/>
      <c r="G1095" s="333">
        <f t="shared" si="18"/>
        <v>1598.9099999999933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46057</v>
      </c>
      <c r="D1096" s="299" t="s">
        <v>296</v>
      </c>
      <c r="E1096" s="331">
        <v>14.91</v>
      </c>
      <c r="F1096" s="331"/>
      <c r="G1096" s="333">
        <f t="shared" si="18"/>
        <v>1660.9399999999932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46057</v>
      </c>
      <c r="D1097" s="299" t="s">
        <v>310</v>
      </c>
      <c r="E1097" s="331">
        <v>63.38</v>
      </c>
      <c r="F1097" s="331"/>
      <c r="G1097" s="333">
        <f t="shared" si="18"/>
        <v>1675.8499999999933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287</v>
      </c>
      <c r="B1098" s="330" t="s">
        <v>287</v>
      </c>
      <c r="C1098" s="298">
        <v>46057</v>
      </c>
      <c r="D1098" s="299" t="s">
        <v>454</v>
      </c>
      <c r="E1098" s="331">
        <v>192.78</v>
      </c>
      <c r="F1098" s="331">
        <v>192.78</v>
      </c>
      <c r="G1098" s="333">
        <f t="shared" si="18"/>
        <v>1739.2299999999934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14</v>
      </c>
      <c r="C1099" s="298">
        <v>46057</v>
      </c>
      <c r="D1099" s="299" t="s">
        <v>367</v>
      </c>
      <c r="E1099" s="331">
        <v>68.739999999999995</v>
      </c>
      <c r="F1099" s="331"/>
      <c r="G1099" s="333">
        <f t="shared" si="18"/>
        <v>1739.2299999999934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46057</v>
      </c>
      <c r="D1100" s="299" t="s">
        <v>300</v>
      </c>
      <c r="E1100" s="331">
        <v>-42.58</v>
      </c>
      <c r="F1100" s="331"/>
      <c r="G1100" s="333">
        <f t="shared" si="18"/>
        <v>1807.9699999999934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1</v>
      </c>
      <c r="C1101" s="298">
        <v>46057</v>
      </c>
      <c r="D1101" s="299" t="s">
        <v>371</v>
      </c>
      <c r="E1101" s="331">
        <v>31.36</v>
      </c>
      <c r="F1101" s="331"/>
      <c r="G1101" s="333">
        <f t="shared" si="18"/>
        <v>1765.3899999999935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17</v>
      </c>
      <c r="C1102" s="298">
        <v>46057</v>
      </c>
      <c r="D1102" s="299" t="s">
        <v>370</v>
      </c>
      <c r="E1102" s="331">
        <v>99</v>
      </c>
      <c r="F1102" s="331"/>
      <c r="G1102" s="333">
        <f t="shared" si="18"/>
        <v>1796.7499999999934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284</v>
      </c>
      <c r="B1103" s="330">
        <v>36</v>
      </c>
      <c r="C1103" s="298">
        <v>46056</v>
      </c>
      <c r="D1103" s="299" t="s">
        <v>374</v>
      </c>
      <c r="E1103" s="331">
        <v>50</v>
      </c>
      <c r="F1103" s="331"/>
      <c r="G1103" s="333">
        <f t="shared" si="18"/>
        <v>1895.7499999999934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46056</v>
      </c>
      <c r="D1104" s="299" t="s">
        <v>319</v>
      </c>
      <c r="E1104" s="331">
        <v>7.92</v>
      </c>
      <c r="F1104" s="331"/>
      <c r="G1104" s="333">
        <f t="shared" si="18"/>
        <v>1945.7499999999934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24</v>
      </c>
      <c r="C1105" s="298">
        <v>46056</v>
      </c>
      <c r="D1105" s="299" t="s">
        <v>860</v>
      </c>
      <c r="E1105" s="331">
        <v>83.58</v>
      </c>
      <c r="F1105" s="331"/>
      <c r="G1105" s="333">
        <f t="shared" si="18"/>
        <v>1953.6699999999935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46056</v>
      </c>
      <c r="D1106" s="299" t="s">
        <v>455</v>
      </c>
      <c r="E1106" s="331">
        <v>28.64</v>
      </c>
      <c r="F1106" s="331"/>
      <c r="G1106" s="333">
        <f t="shared" si="18"/>
        <v>2037.2499999999934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46056</v>
      </c>
      <c r="D1107" s="299" t="s">
        <v>358</v>
      </c>
      <c r="E1107" s="331">
        <v>9.4700000000000006</v>
      </c>
      <c r="F1107" s="331"/>
      <c r="G1107" s="333">
        <f t="shared" si="18"/>
        <v>2065.8899999999935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46055</v>
      </c>
      <c r="D1108" s="299" t="s">
        <v>456</v>
      </c>
      <c r="E1108" s="331">
        <v>20</v>
      </c>
      <c r="F1108" s="331"/>
      <c r="G1108" s="333">
        <f t="shared" si="18"/>
        <v>2075.3599999999933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17</v>
      </c>
      <c r="C1109" s="298">
        <v>46055</v>
      </c>
      <c r="D1109" s="299" t="s">
        <v>188</v>
      </c>
      <c r="E1109" s="331">
        <v>41.54</v>
      </c>
      <c r="F1109" s="331"/>
      <c r="G1109" s="333">
        <f t="shared" si="18"/>
        <v>2095.3599999999933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46055</v>
      </c>
      <c r="D1110" s="299" t="s">
        <v>296</v>
      </c>
      <c r="E1110" s="331">
        <v>9.92</v>
      </c>
      <c r="F1110" s="331"/>
      <c r="G1110" s="333">
        <f t="shared" si="18"/>
        <v>2136.8999999999933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46055</v>
      </c>
      <c r="D1111" s="299" t="s">
        <v>457</v>
      </c>
      <c r="E1111" s="331">
        <v>155.38</v>
      </c>
      <c r="F1111" s="331"/>
      <c r="G1111" s="333">
        <f t="shared" si="18"/>
        <v>2146.8199999999933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21</v>
      </c>
      <c r="C1112" s="298">
        <v>46055</v>
      </c>
      <c r="D1112" s="299" t="s">
        <v>194</v>
      </c>
      <c r="E1112" s="331">
        <v>27.35</v>
      </c>
      <c r="F1112" s="331"/>
      <c r="G1112" s="333">
        <f t="shared" si="18"/>
        <v>2302.1999999999935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46054</v>
      </c>
      <c r="D1113" s="299" t="s">
        <v>300</v>
      </c>
      <c r="E1113" s="331">
        <v>59.37</v>
      </c>
      <c r="F1113" s="331"/>
      <c r="G1113" s="333">
        <f t="shared" si="18"/>
        <v>2329.5499999999934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46054</v>
      </c>
      <c r="D1114" s="299" t="s">
        <v>375</v>
      </c>
      <c r="E1114" s="331">
        <v>6.37</v>
      </c>
      <c r="F1114" s="331"/>
      <c r="G1114" s="333">
        <f t="shared" si="18"/>
        <v>2388.9199999999933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46054</v>
      </c>
      <c r="D1115" s="299" t="s">
        <v>458</v>
      </c>
      <c r="E1115" s="331">
        <v>44.65</v>
      </c>
      <c r="F1115" s="331"/>
      <c r="G1115" s="333">
        <f t="shared" si="18"/>
        <v>2395.2899999999931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7</v>
      </c>
      <c r="C1116" s="298">
        <v>46054</v>
      </c>
      <c r="D1116" s="299" t="s">
        <v>338</v>
      </c>
      <c r="E1116" s="331">
        <v>35.17</v>
      </c>
      <c r="F1116" s="331"/>
      <c r="G1116" s="333">
        <f t="shared" si="18"/>
        <v>2439.9399999999932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4</v>
      </c>
      <c r="C1117" s="298">
        <v>46054</v>
      </c>
      <c r="D1117" s="299" t="s">
        <v>310</v>
      </c>
      <c r="E1117" s="331">
        <v>28.48</v>
      </c>
      <c r="F1117" s="331"/>
      <c r="G1117" s="333">
        <f t="shared" si="18"/>
        <v>2475.1099999999933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46054</v>
      </c>
      <c r="D1118" s="299" t="s">
        <v>311</v>
      </c>
      <c r="E1118" s="331">
        <v>125.07</v>
      </c>
      <c r="F1118" s="331"/>
      <c r="G1118" s="333">
        <f t="shared" si="18"/>
        <v>2503.5899999999933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46054</v>
      </c>
      <c r="D1119" s="299" t="s">
        <v>458</v>
      </c>
      <c r="E1119" s="331">
        <v>100</v>
      </c>
      <c r="F1119" s="331"/>
      <c r="G1119" s="333">
        <f t="shared" si="18"/>
        <v>2628.6599999999935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46054</v>
      </c>
      <c r="D1120" s="299" t="s">
        <v>329</v>
      </c>
      <c r="E1120" s="331">
        <v>194.96</v>
      </c>
      <c r="F1120" s="331"/>
      <c r="G1120" s="333">
        <f t="shared" si="18"/>
        <v>2728.6599999999935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46054</v>
      </c>
      <c r="D1121" s="299" t="s">
        <v>410</v>
      </c>
      <c r="E1121" s="331">
        <v>75.53</v>
      </c>
      <c r="F1121" s="331"/>
      <c r="G1121" s="333">
        <f t="shared" si="18"/>
        <v>2923.6199999999935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284</v>
      </c>
      <c r="B1122" s="330">
        <v>37</v>
      </c>
      <c r="C1122" s="298">
        <v>46053</v>
      </c>
      <c r="D1122" s="299" t="s">
        <v>459</v>
      </c>
      <c r="E1122" s="331">
        <v>3194.64</v>
      </c>
      <c r="F1122" s="331"/>
      <c r="G1122" s="333">
        <f t="shared" si="18"/>
        <v>2999.1499999999937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286</v>
      </c>
      <c r="B1123" s="330">
        <v>25</v>
      </c>
      <c r="C1123" s="298">
        <v>46053</v>
      </c>
      <c r="D1123" s="298" t="s">
        <v>204</v>
      </c>
      <c r="E1123" s="331">
        <v>350</v>
      </c>
      <c r="F1123" s="331"/>
      <c r="G1123" s="333">
        <f t="shared" si="18"/>
        <v>6193.7899999999936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286</v>
      </c>
      <c r="B1124" s="330">
        <v>26</v>
      </c>
      <c r="C1124" s="298">
        <v>46053</v>
      </c>
      <c r="D1124" s="298" t="s">
        <v>205</v>
      </c>
      <c r="E1124" s="331">
        <v>320</v>
      </c>
      <c r="F1124" s="331"/>
      <c r="G1124" s="333">
        <f t="shared" si="18"/>
        <v>6543.7899999999936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286</v>
      </c>
      <c r="B1125" s="330">
        <v>27</v>
      </c>
      <c r="C1125" s="298">
        <v>46053</v>
      </c>
      <c r="D1125" s="298" t="s">
        <v>206</v>
      </c>
      <c r="E1125" s="331">
        <v>25</v>
      </c>
      <c r="F1125" s="331"/>
      <c r="G1125" s="333">
        <f t="shared" si="18"/>
        <v>6863.7899999999936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286</v>
      </c>
      <c r="B1126" s="330">
        <v>28</v>
      </c>
      <c r="C1126" s="298">
        <v>46053</v>
      </c>
      <c r="D1126" s="298" t="s">
        <v>207</v>
      </c>
      <c r="E1126" s="331">
        <v>25</v>
      </c>
      <c r="F1126" s="331"/>
      <c r="G1126" s="333">
        <f t="shared" si="18"/>
        <v>6888.7899999999936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286</v>
      </c>
      <c r="B1127" s="330">
        <v>29</v>
      </c>
      <c r="C1127" s="298">
        <v>46053</v>
      </c>
      <c r="D1127" s="298" t="s">
        <v>208</v>
      </c>
      <c r="E1127" s="331">
        <v>45</v>
      </c>
      <c r="F1127" s="331"/>
      <c r="G1127" s="333">
        <f t="shared" si="18"/>
        <v>6913.7899999999936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286</v>
      </c>
      <c r="B1128" s="330">
        <v>30</v>
      </c>
      <c r="C1128" s="298">
        <v>46053</v>
      </c>
      <c r="D1128" s="298" t="s">
        <v>209</v>
      </c>
      <c r="E1128" s="331">
        <v>400</v>
      </c>
      <c r="F1128" s="331"/>
      <c r="G1128" s="333">
        <f t="shared" si="18"/>
        <v>6958.7899999999936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286</v>
      </c>
      <c r="B1129" s="330">
        <v>31</v>
      </c>
      <c r="C1129" s="298">
        <v>46053</v>
      </c>
      <c r="D1129" s="298" t="s">
        <v>210</v>
      </c>
      <c r="E1129" s="331">
        <v>375</v>
      </c>
      <c r="F1129" s="331"/>
      <c r="G1129" s="333">
        <f t="shared" si="18"/>
        <v>7358.7899999999936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286</v>
      </c>
      <c r="B1130" s="330">
        <v>32</v>
      </c>
      <c r="C1130" s="298">
        <v>46053</v>
      </c>
      <c r="D1130" s="298" t="s">
        <v>211</v>
      </c>
      <c r="E1130" s="331">
        <v>100</v>
      </c>
      <c r="F1130" s="331"/>
      <c r="G1130" s="333">
        <f t="shared" si="18"/>
        <v>7733.7899999999936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286</v>
      </c>
      <c r="B1131" s="330">
        <v>33</v>
      </c>
      <c r="C1131" s="298">
        <v>46053</v>
      </c>
      <c r="D1131" s="298" t="s">
        <v>212</v>
      </c>
      <c r="E1131" s="331">
        <v>85</v>
      </c>
      <c r="F1131" s="331"/>
      <c r="G1131" s="333">
        <f t="shared" si="18"/>
        <v>7833.7899999999936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286</v>
      </c>
      <c r="B1132" s="330">
        <v>34</v>
      </c>
      <c r="C1132" s="298">
        <v>46053</v>
      </c>
      <c r="D1132" s="298" t="s">
        <v>213</v>
      </c>
      <c r="E1132" s="331">
        <v>230</v>
      </c>
      <c r="F1132" s="331"/>
      <c r="G1132" s="333">
        <f t="shared" si="18"/>
        <v>7918.7899999999936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286</v>
      </c>
      <c r="B1133" s="330">
        <v>35</v>
      </c>
      <c r="C1133" s="298">
        <v>46053</v>
      </c>
      <c r="D1133" s="298" t="s">
        <v>214</v>
      </c>
      <c r="E1133" s="331">
        <v>45</v>
      </c>
      <c r="F1133" s="331"/>
      <c r="G1133" s="333">
        <f t="shared" si="18"/>
        <v>8148.7899999999936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46053</v>
      </c>
      <c r="D1134" s="298" t="s">
        <v>319</v>
      </c>
      <c r="E1134" s="331">
        <v>31.03</v>
      </c>
      <c r="F1134" s="331"/>
      <c r="G1134" s="333">
        <f t="shared" si="18"/>
        <v>8193.7899999999936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10</v>
      </c>
      <c r="C1135" s="298">
        <v>46053</v>
      </c>
      <c r="D1135" s="298" t="s">
        <v>176</v>
      </c>
      <c r="E1135" s="331">
        <v>17.899999999999999</v>
      </c>
      <c r="F1135" s="331"/>
      <c r="G1135" s="333">
        <f t="shared" si="18"/>
        <v>8224.8199999999943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46053</v>
      </c>
      <c r="D1136" s="298" t="s">
        <v>348</v>
      </c>
      <c r="E1136" s="331">
        <v>18.84</v>
      </c>
      <c r="F1136" s="331"/>
      <c r="G1136" s="333">
        <f t="shared" si="18"/>
        <v>8242.7199999999939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8</v>
      </c>
      <c r="C1137" s="298">
        <v>46053</v>
      </c>
      <c r="D1137" s="298" t="s">
        <v>319</v>
      </c>
      <c r="E1137" s="331">
        <v>25.54</v>
      </c>
      <c r="F1137" s="331"/>
      <c r="G1137" s="333">
        <f t="shared" si="18"/>
        <v>8261.559999999994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46053</v>
      </c>
      <c r="D1138" s="298" t="s">
        <v>308</v>
      </c>
      <c r="E1138" s="331">
        <v>52.59</v>
      </c>
      <c r="F1138" s="331"/>
      <c r="G1138" s="333">
        <f t="shared" si="18"/>
        <v>8287.0999999999949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335</v>
      </c>
      <c r="B1139" s="330" t="s">
        <v>335</v>
      </c>
      <c r="C1139" s="298">
        <v>46052</v>
      </c>
      <c r="D1139" s="299" t="s">
        <v>460</v>
      </c>
      <c r="E1139" s="331"/>
      <c r="F1139" s="331">
        <v>422</v>
      </c>
      <c r="G1139" s="333">
        <f t="shared" si="18"/>
        <v>8339.6899999999951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5</v>
      </c>
      <c r="C1140" s="298">
        <v>46052</v>
      </c>
      <c r="D1140" s="299" t="s">
        <v>864</v>
      </c>
      <c r="E1140" s="331">
        <v>200</v>
      </c>
      <c r="F1140" s="331"/>
      <c r="G1140" s="333">
        <f t="shared" si="18"/>
        <v>7917.6899999999951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46052</v>
      </c>
      <c r="D1141" s="299" t="s">
        <v>296</v>
      </c>
      <c r="E1141" s="331">
        <v>8.52</v>
      </c>
      <c r="F1141" s="331"/>
      <c r="G1141" s="333">
        <f t="shared" si="18"/>
        <v>8117.6899999999951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287</v>
      </c>
      <c r="B1142" s="330" t="s">
        <v>287</v>
      </c>
      <c r="C1142" s="298">
        <v>46052</v>
      </c>
      <c r="D1142" s="299" t="s">
        <v>461</v>
      </c>
      <c r="E1142" s="331">
        <v>831.92</v>
      </c>
      <c r="F1142" s="331">
        <v>831.92</v>
      </c>
      <c r="G1142" s="333">
        <f t="shared" si="18"/>
        <v>8126.2099999999955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5</v>
      </c>
      <c r="C1143" s="298">
        <v>46052</v>
      </c>
      <c r="D1143" s="299" t="s">
        <v>441</v>
      </c>
      <c r="E1143" s="331">
        <v>200</v>
      </c>
      <c r="F1143" s="331"/>
      <c r="G1143" s="333">
        <f t="shared" si="18"/>
        <v>8126.2099999999955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46052</v>
      </c>
      <c r="D1144" s="299" t="s">
        <v>324</v>
      </c>
      <c r="E1144" s="331">
        <v>11.04</v>
      </c>
      <c r="F1144" s="331"/>
      <c r="G1144" s="333">
        <f t="shared" si="18"/>
        <v>8326.2099999999955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38</v>
      </c>
      <c r="C1145" s="298">
        <v>46051</v>
      </c>
      <c r="D1145" s="299" t="s">
        <v>293</v>
      </c>
      <c r="E1145" s="331"/>
      <c r="F1145" s="331">
        <v>4365.6499999999996</v>
      </c>
      <c r="G1145" s="333">
        <f t="shared" si="18"/>
        <v>8337.2499999999964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46051</v>
      </c>
      <c r="D1146" s="299" t="s">
        <v>296</v>
      </c>
      <c r="E1146" s="331">
        <v>18.28</v>
      </c>
      <c r="F1146" s="331"/>
      <c r="G1146" s="333">
        <f t="shared" si="18"/>
        <v>3971.5999999999976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46051</v>
      </c>
      <c r="D1147" s="299" t="s">
        <v>295</v>
      </c>
      <c r="E1147" s="331">
        <v>57.06</v>
      </c>
      <c r="F1147" s="331"/>
      <c r="G1147" s="333">
        <f t="shared" si="18"/>
        <v>3989.8799999999978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287</v>
      </c>
      <c r="B1148" s="330" t="s">
        <v>287</v>
      </c>
      <c r="C1148" s="298">
        <v>46051</v>
      </c>
      <c r="D1148" s="299" t="s">
        <v>462</v>
      </c>
      <c r="E1148" s="331">
        <v>89.42</v>
      </c>
      <c r="F1148" s="331">
        <v>89.42</v>
      </c>
      <c r="G1148" s="333">
        <f t="shared" si="18"/>
        <v>4046.9399999999978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8</v>
      </c>
      <c r="C1149" s="298">
        <v>46051</v>
      </c>
      <c r="D1149" s="299" t="s">
        <v>463</v>
      </c>
      <c r="E1149" s="331">
        <v>59</v>
      </c>
      <c r="F1149" s="331"/>
      <c r="G1149" s="333">
        <f t="shared" si="18"/>
        <v>4046.9399999999978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46051</v>
      </c>
      <c r="D1150" s="299" t="s">
        <v>371</v>
      </c>
      <c r="E1150" s="331">
        <v>19.899999999999999</v>
      </c>
      <c r="F1150" s="331"/>
      <c r="G1150" s="333">
        <f t="shared" si="18"/>
        <v>4105.9399999999978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46050</v>
      </c>
      <c r="D1151" s="299" t="s">
        <v>353</v>
      </c>
      <c r="E1151" s="331">
        <v>14.99</v>
      </c>
      <c r="F1151" s="331"/>
      <c r="G1151" s="333">
        <f t="shared" si="18"/>
        <v>4125.8399999999974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46050</v>
      </c>
      <c r="D1152" s="299" t="s">
        <v>464</v>
      </c>
      <c r="E1152" s="331">
        <v>25</v>
      </c>
      <c r="F1152" s="331"/>
      <c r="G1152" s="333">
        <f t="shared" si="18"/>
        <v>4140.8299999999972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3</v>
      </c>
      <c r="C1153" s="298">
        <v>46050</v>
      </c>
      <c r="D1153" s="299" t="s">
        <v>865</v>
      </c>
      <c r="E1153" s="331">
        <v>6</v>
      </c>
      <c r="F1153" s="331"/>
      <c r="G1153" s="333">
        <f t="shared" si="18"/>
        <v>4165.8299999999972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46050</v>
      </c>
      <c r="D1154" s="299" t="s">
        <v>866</v>
      </c>
      <c r="E1154" s="331">
        <v>15</v>
      </c>
      <c r="F1154" s="331"/>
      <c r="G1154" s="333">
        <f t="shared" si="18"/>
        <v>4171.8299999999972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46050</v>
      </c>
      <c r="D1155" s="299" t="s">
        <v>296</v>
      </c>
      <c r="E1155" s="331">
        <v>12.71</v>
      </c>
      <c r="F1155" s="331"/>
      <c r="G1155" s="333">
        <f t="shared" si="18"/>
        <v>4186.8299999999972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46050</v>
      </c>
      <c r="D1156" s="299" t="s">
        <v>452</v>
      </c>
      <c r="E1156" s="331">
        <v>1475.9</v>
      </c>
      <c r="F1156" s="331">
        <v>1475.9</v>
      </c>
      <c r="G1156" s="333">
        <f t="shared" si="18"/>
        <v>4199.5399999999972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46050</v>
      </c>
      <c r="D1157" s="299" t="s">
        <v>319</v>
      </c>
      <c r="E1157" s="331">
        <v>28.52</v>
      </c>
      <c r="F1157" s="331"/>
      <c r="G1157" s="333">
        <f t="shared" si="18"/>
        <v>4199.5399999999972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46050</v>
      </c>
      <c r="D1158" s="299" t="s">
        <v>465</v>
      </c>
      <c r="E1158" s="331">
        <v>66.94</v>
      </c>
      <c r="F1158" s="331"/>
      <c r="G1158" s="333">
        <f t="shared" si="18"/>
        <v>4228.0599999999977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46049</v>
      </c>
      <c r="D1159" s="299" t="s">
        <v>308</v>
      </c>
      <c r="E1159" s="331">
        <v>47.99</v>
      </c>
      <c r="F1159" s="331"/>
      <c r="G1159" s="333">
        <f t="shared" si="18"/>
        <v>4294.9999999999973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287</v>
      </c>
      <c r="B1160" s="330" t="s">
        <v>287</v>
      </c>
      <c r="C1160" s="298">
        <v>46048</v>
      </c>
      <c r="D1160" s="299" t="s">
        <v>466</v>
      </c>
      <c r="E1160" s="331"/>
      <c r="F1160" s="331">
        <v>425</v>
      </c>
      <c r="G1160" s="333">
        <f t="shared" si="18"/>
        <v>4342.9899999999971</v>
      </c>
      <c r="H1160" s="334" t="s">
        <v>298</v>
      </c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287</v>
      </c>
      <c r="B1161" s="330" t="s">
        <v>287</v>
      </c>
      <c r="C1161" s="298">
        <v>46048</v>
      </c>
      <c r="D1161" s="299" t="s">
        <v>466</v>
      </c>
      <c r="E1161" s="331">
        <v>425</v>
      </c>
      <c r="F1161" s="331"/>
      <c r="G1161" s="333">
        <f t="shared" si="18"/>
        <v>3917.9899999999971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46048</v>
      </c>
      <c r="D1162" s="299" t="s">
        <v>467</v>
      </c>
      <c r="E1162" s="331">
        <v>20.12</v>
      </c>
      <c r="F1162" s="331"/>
      <c r="G1162" s="333">
        <f t="shared" si="18"/>
        <v>4342.9899999999971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17</v>
      </c>
      <c r="C1163" s="298">
        <v>46048</v>
      </c>
      <c r="D1163" s="299" t="s">
        <v>468</v>
      </c>
      <c r="E1163" s="331">
        <v>42.68</v>
      </c>
      <c r="F1163" s="331"/>
      <c r="G1163" s="333">
        <f t="shared" si="18"/>
        <v>4363.1099999999969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46048</v>
      </c>
      <c r="D1164" s="299" t="s">
        <v>397</v>
      </c>
      <c r="E1164" s="331">
        <v>47.9</v>
      </c>
      <c r="F1164" s="331"/>
      <c r="G1164" s="333">
        <f t="shared" si="18"/>
        <v>4405.7899999999972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46047</v>
      </c>
      <c r="D1165" s="299" t="s">
        <v>457</v>
      </c>
      <c r="E1165" s="331">
        <v>105.79</v>
      </c>
      <c r="F1165" s="331"/>
      <c r="G1165" s="333">
        <f t="shared" si="18"/>
        <v>4453.6899999999969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12</v>
      </c>
      <c r="C1166" s="298">
        <v>46047</v>
      </c>
      <c r="D1166" s="299" t="s">
        <v>314</v>
      </c>
      <c r="E1166" s="331">
        <v>204.83</v>
      </c>
      <c r="F1166" s="331"/>
      <c r="G1166" s="333">
        <f t="shared" si="18"/>
        <v>4559.4799999999968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3</v>
      </c>
      <c r="C1167" s="298">
        <v>46047</v>
      </c>
      <c r="D1167" s="299" t="s">
        <v>348</v>
      </c>
      <c r="E1167" s="331">
        <v>8.51</v>
      </c>
      <c r="F1167" s="331"/>
      <c r="G1167" s="333">
        <f t="shared" si="18"/>
        <v>4764.3099999999968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46046</v>
      </c>
      <c r="D1168" s="299" t="s">
        <v>296</v>
      </c>
      <c r="E1168" s="331">
        <v>92.96</v>
      </c>
      <c r="F1168" s="331"/>
      <c r="G1168" s="333">
        <f t="shared" si="18"/>
        <v>4772.819999999997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46046</v>
      </c>
      <c r="D1169" s="299" t="s">
        <v>334</v>
      </c>
      <c r="E1169" s="331">
        <v>30.77</v>
      </c>
      <c r="F1169" s="331"/>
      <c r="G1169" s="333">
        <f t="shared" si="18"/>
        <v>4865.779999999997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46046</v>
      </c>
      <c r="D1170" s="299" t="s">
        <v>358</v>
      </c>
      <c r="E1170" s="331">
        <v>9.4700000000000006</v>
      </c>
      <c r="F1170" s="331"/>
      <c r="G1170" s="333">
        <f t="shared" si="18"/>
        <v>4896.5499999999975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6</v>
      </c>
      <c r="C1171" s="298">
        <v>46046</v>
      </c>
      <c r="D1171" s="299" t="s">
        <v>397</v>
      </c>
      <c r="E1171" s="331">
        <v>53.59</v>
      </c>
      <c r="F1171" s="331"/>
      <c r="G1171" s="333">
        <f t="shared" si="18"/>
        <v>4906.0199999999977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1</v>
      </c>
      <c r="C1172" s="298">
        <v>46046</v>
      </c>
      <c r="D1172" s="299" t="s">
        <v>311</v>
      </c>
      <c r="E1172" s="331">
        <v>61.64</v>
      </c>
      <c r="F1172" s="331"/>
      <c r="G1172" s="333">
        <f t="shared" si="18"/>
        <v>4959.6099999999979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46045</v>
      </c>
      <c r="D1173" s="299" t="s">
        <v>304</v>
      </c>
      <c r="E1173" s="331">
        <v>23.17</v>
      </c>
      <c r="F1173" s="331"/>
      <c r="G1173" s="333">
        <f t="shared" si="18"/>
        <v>5021.2499999999982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46045</v>
      </c>
      <c r="D1174" s="299" t="s">
        <v>296</v>
      </c>
      <c r="E1174" s="331">
        <v>62.77</v>
      </c>
      <c r="F1174" s="331"/>
      <c r="G1174" s="333">
        <f t="shared" si="18"/>
        <v>5044.4199999999983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46045</v>
      </c>
      <c r="D1175" s="299" t="s">
        <v>469</v>
      </c>
      <c r="E1175" s="331">
        <v>105.51</v>
      </c>
      <c r="F1175" s="331"/>
      <c r="G1175" s="333">
        <f t="shared" si="18"/>
        <v>5107.1899999999987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3</v>
      </c>
      <c r="C1176" s="298">
        <v>46045</v>
      </c>
      <c r="D1176" s="299" t="s">
        <v>334</v>
      </c>
      <c r="E1176" s="331">
        <v>9.9499999999999993</v>
      </c>
      <c r="F1176" s="331"/>
      <c r="G1176" s="333">
        <f t="shared" si="18"/>
        <v>5212.6999999999989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46045</v>
      </c>
      <c r="D1177" s="299" t="s">
        <v>358</v>
      </c>
      <c r="E1177" s="331">
        <v>10.17</v>
      </c>
      <c r="F1177" s="331"/>
      <c r="G1177" s="333">
        <f t="shared" si="18"/>
        <v>5222.6499999999987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46045</v>
      </c>
      <c r="D1178" s="299" t="s">
        <v>301</v>
      </c>
      <c r="E1178" s="331">
        <v>32.200000000000003</v>
      </c>
      <c r="F1178" s="331"/>
      <c r="G1178" s="333">
        <f t="shared" si="18"/>
        <v>5232.8199999999988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46045</v>
      </c>
      <c r="D1179" s="299" t="s">
        <v>862</v>
      </c>
      <c r="E1179" s="331">
        <v>5.31</v>
      </c>
      <c r="F1179" s="331"/>
      <c r="G1179" s="333">
        <f t="shared" si="18"/>
        <v>5265.0199999999986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46044</v>
      </c>
      <c r="D1180" s="299" t="s">
        <v>435</v>
      </c>
      <c r="E1180" s="331">
        <v>73.95</v>
      </c>
      <c r="F1180" s="331"/>
      <c r="G1180" s="333">
        <f t="shared" si="18"/>
        <v>5270.329999999999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46044</v>
      </c>
      <c r="D1181" s="299" t="s">
        <v>470</v>
      </c>
      <c r="E1181" s="331">
        <v>28.68</v>
      </c>
      <c r="F1181" s="331"/>
      <c r="G1181" s="333">
        <f t="shared" si="18"/>
        <v>5344.2799999999988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46044</v>
      </c>
      <c r="D1182" s="299" t="s">
        <v>357</v>
      </c>
      <c r="E1182" s="331">
        <v>57.38</v>
      </c>
      <c r="F1182" s="331"/>
      <c r="G1182" s="333">
        <f t="shared" si="18"/>
        <v>5372.9599999999991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46044</v>
      </c>
      <c r="D1183" s="299" t="s">
        <v>358</v>
      </c>
      <c r="E1183" s="331">
        <v>9.4700000000000006</v>
      </c>
      <c r="F1183" s="331"/>
      <c r="G1183" s="333">
        <f t="shared" si="18"/>
        <v>5430.3399999999992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46044</v>
      </c>
      <c r="D1184" s="299" t="s">
        <v>358</v>
      </c>
      <c r="E1184" s="331">
        <v>7.18</v>
      </c>
      <c r="F1184" s="331"/>
      <c r="G1184" s="333">
        <f t="shared" si="18"/>
        <v>5439.8099999999995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287</v>
      </c>
      <c r="B1185" s="330" t="s">
        <v>287</v>
      </c>
      <c r="C1185" s="298">
        <v>46044</v>
      </c>
      <c r="D1185" s="299" t="s">
        <v>315</v>
      </c>
      <c r="E1185" s="331">
        <v>126.24</v>
      </c>
      <c r="F1185" s="331">
        <v>126.24</v>
      </c>
      <c r="G1185" s="333">
        <f t="shared" si="18"/>
        <v>5446.99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46043</v>
      </c>
      <c r="D1186" s="299" t="s">
        <v>471</v>
      </c>
      <c r="E1186" s="331">
        <v>17</v>
      </c>
      <c r="F1186" s="331"/>
      <c r="G1186" s="333">
        <f t="shared" si="18"/>
        <v>5446.99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1</v>
      </c>
      <c r="C1187" s="298">
        <v>46043</v>
      </c>
      <c r="D1187" s="299" t="s">
        <v>329</v>
      </c>
      <c r="E1187" s="331">
        <v>24.75</v>
      </c>
      <c r="F1187" s="331"/>
      <c r="G1187" s="333">
        <f t="shared" si="18"/>
        <v>5463.99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39</v>
      </c>
      <c r="C1188" s="298">
        <v>46043</v>
      </c>
      <c r="D1188" s="299" t="s">
        <v>292</v>
      </c>
      <c r="E1188" s="331"/>
      <c r="F1188" s="331">
        <v>3378.82</v>
      </c>
      <c r="G1188" s="333">
        <f t="shared" si="18"/>
        <v>5488.74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23</v>
      </c>
      <c r="C1189" s="298">
        <v>46043</v>
      </c>
      <c r="D1189" s="299" t="s">
        <v>67</v>
      </c>
      <c r="E1189" s="331">
        <v>650.88</v>
      </c>
      <c r="F1189" s="331"/>
      <c r="G1189" s="333">
        <f t="shared" si="18"/>
        <v>2109.9199999999992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287</v>
      </c>
      <c r="B1190" s="330" t="s">
        <v>287</v>
      </c>
      <c r="C1190" s="298">
        <v>46043</v>
      </c>
      <c r="D1190" s="299" t="s">
        <v>472</v>
      </c>
      <c r="E1190" s="331">
        <v>100</v>
      </c>
      <c r="F1190" s="331">
        <v>100</v>
      </c>
      <c r="G1190" s="333">
        <f t="shared" si="18"/>
        <v>2760.7999999999993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46043</v>
      </c>
      <c r="D1191" s="299" t="s">
        <v>301</v>
      </c>
      <c r="E1191" s="331">
        <v>20</v>
      </c>
      <c r="F1191" s="331"/>
      <c r="G1191" s="333">
        <f t="shared" si="18"/>
        <v>2760.7999999999993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46043</v>
      </c>
      <c r="D1192" s="299" t="s">
        <v>295</v>
      </c>
      <c r="E1192" s="331">
        <v>6.38</v>
      </c>
      <c r="F1192" s="331"/>
      <c r="G1192" s="333">
        <f t="shared" si="18"/>
        <v>2780.7999999999993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46043</v>
      </c>
      <c r="D1193" s="299" t="s">
        <v>295</v>
      </c>
      <c r="E1193" s="331">
        <v>17.29</v>
      </c>
      <c r="F1193" s="331"/>
      <c r="G1193" s="333">
        <f t="shared" si="18"/>
        <v>2787.1799999999994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46043</v>
      </c>
      <c r="D1194" s="299" t="s">
        <v>358</v>
      </c>
      <c r="E1194" s="331">
        <v>14.86</v>
      </c>
      <c r="F1194" s="331"/>
      <c r="G1194" s="333">
        <f t="shared" si="18"/>
        <v>2804.4699999999993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46042</v>
      </c>
      <c r="D1195" s="299" t="s">
        <v>371</v>
      </c>
      <c r="E1195" s="331">
        <v>13.4</v>
      </c>
      <c r="F1195" s="331"/>
      <c r="G1195" s="333">
        <f t="shared" si="18"/>
        <v>2819.3299999999995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46042</v>
      </c>
      <c r="D1196" s="299" t="s">
        <v>371</v>
      </c>
      <c r="E1196" s="331">
        <v>5.97</v>
      </c>
      <c r="F1196" s="331"/>
      <c r="G1196" s="333">
        <f t="shared" si="18"/>
        <v>2832.7299999999996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22</v>
      </c>
      <c r="C1197" s="298">
        <v>46042</v>
      </c>
      <c r="D1197" s="299" t="s">
        <v>323</v>
      </c>
      <c r="E1197" s="331">
        <v>18.09</v>
      </c>
      <c r="F1197" s="331"/>
      <c r="G1197" s="333">
        <f t="shared" si="18"/>
        <v>2838.6999999999994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17</v>
      </c>
      <c r="C1198" s="298">
        <v>46042</v>
      </c>
      <c r="D1198" s="299" t="s">
        <v>188</v>
      </c>
      <c r="E1198" s="331">
        <v>42.65</v>
      </c>
      <c r="F1198" s="331"/>
      <c r="G1198" s="333">
        <f t="shared" si="18"/>
        <v>2856.7899999999995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335</v>
      </c>
      <c r="B1199" s="330" t="s">
        <v>335</v>
      </c>
      <c r="C1199" s="298">
        <v>46042</v>
      </c>
      <c r="D1199" s="299" t="s">
        <v>336</v>
      </c>
      <c r="E1199" s="331">
        <v>130.51</v>
      </c>
      <c r="F1199" s="331"/>
      <c r="G1199" s="333">
        <f t="shared" si="18"/>
        <v>2899.4399999999996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15</v>
      </c>
      <c r="C1200" s="298">
        <v>46042</v>
      </c>
      <c r="D1200" s="299" t="s">
        <v>185</v>
      </c>
      <c r="E1200" s="331">
        <v>132.4</v>
      </c>
      <c r="F1200" s="331"/>
      <c r="G1200" s="333">
        <f t="shared" si="18"/>
        <v>3029.9499999999994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23</v>
      </c>
      <c r="C1201" s="298">
        <v>46042</v>
      </c>
      <c r="D1201" s="299" t="s">
        <v>63</v>
      </c>
      <c r="E1201" s="331">
        <v>529.46</v>
      </c>
      <c r="F1201" s="331"/>
      <c r="G1201" s="333">
        <f t="shared" si="18"/>
        <v>3162.3499999999995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46042</v>
      </c>
      <c r="D1202" s="299" t="s">
        <v>300</v>
      </c>
      <c r="E1202" s="331">
        <v>51.63</v>
      </c>
      <c r="F1202" s="331"/>
      <c r="G1202" s="333">
        <f t="shared" si="18"/>
        <v>3691.8099999999995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46042</v>
      </c>
      <c r="D1203" s="299" t="s">
        <v>296</v>
      </c>
      <c r="E1203" s="331">
        <v>11.17</v>
      </c>
      <c r="F1203" s="331"/>
      <c r="G1203" s="333">
        <f t="shared" si="18"/>
        <v>3743.4399999999996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46042</v>
      </c>
      <c r="D1204" s="299" t="s">
        <v>296</v>
      </c>
      <c r="E1204" s="331">
        <v>57.37</v>
      </c>
      <c r="F1204" s="331"/>
      <c r="G1204" s="333">
        <f t="shared" si="18"/>
        <v>3754.6099999999997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22</v>
      </c>
      <c r="C1205" s="298">
        <v>46042</v>
      </c>
      <c r="D1205" s="299" t="s">
        <v>328</v>
      </c>
      <c r="E1205" s="331">
        <v>7.46</v>
      </c>
      <c r="F1205" s="331"/>
      <c r="G1205" s="333">
        <f t="shared" si="18"/>
        <v>3811.9799999999996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46042</v>
      </c>
      <c r="D1206" s="299" t="s">
        <v>310</v>
      </c>
      <c r="E1206" s="331">
        <v>28.91</v>
      </c>
      <c r="F1206" s="331"/>
      <c r="G1206" s="333">
        <f t="shared" si="18"/>
        <v>3819.4399999999996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46040</v>
      </c>
      <c r="D1207" s="299" t="s">
        <v>300</v>
      </c>
      <c r="E1207" s="331">
        <v>31.35</v>
      </c>
      <c r="F1207" s="331"/>
      <c r="G1207" s="333">
        <f t="shared" si="18"/>
        <v>3848.3499999999995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8</v>
      </c>
      <c r="C1208" s="298">
        <v>46040</v>
      </c>
      <c r="D1208" s="299" t="s">
        <v>473</v>
      </c>
      <c r="E1208" s="331">
        <v>124.75</v>
      </c>
      <c r="F1208" s="331"/>
      <c r="G1208" s="333">
        <f t="shared" si="18"/>
        <v>3879.6999999999994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46040</v>
      </c>
      <c r="D1209" s="299" t="s">
        <v>320</v>
      </c>
      <c r="E1209" s="331">
        <v>11.3</v>
      </c>
      <c r="F1209" s="331"/>
      <c r="G1209" s="333">
        <f t="shared" si="18"/>
        <v>4004.4499999999994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22</v>
      </c>
      <c r="C1210" s="298">
        <v>46040</v>
      </c>
      <c r="D1210" s="299" t="s">
        <v>401</v>
      </c>
      <c r="E1210" s="331">
        <v>13.84</v>
      </c>
      <c r="F1210" s="331"/>
      <c r="G1210" s="333">
        <f t="shared" si="18"/>
        <v>4015.7499999999995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1</v>
      </c>
      <c r="C1211" s="298">
        <v>46040</v>
      </c>
      <c r="D1211" s="299" t="s">
        <v>306</v>
      </c>
      <c r="E1211" s="331">
        <v>92.06</v>
      </c>
      <c r="F1211" s="331"/>
      <c r="G1211" s="333">
        <f t="shared" si="18"/>
        <v>4029.5899999999997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7</v>
      </c>
      <c r="C1212" s="298">
        <v>46040</v>
      </c>
      <c r="D1212" s="299" t="s">
        <v>338</v>
      </c>
      <c r="E1212" s="331">
        <v>78.47</v>
      </c>
      <c r="F1212" s="331"/>
      <c r="G1212" s="333">
        <f t="shared" si="18"/>
        <v>4121.6499999999996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1</v>
      </c>
      <c r="C1213" s="298">
        <v>46040</v>
      </c>
      <c r="D1213" s="299" t="s">
        <v>393</v>
      </c>
      <c r="E1213" s="331">
        <v>28.22</v>
      </c>
      <c r="F1213" s="331"/>
      <c r="G1213" s="333">
        <f t="shared" si="18"/>
        <v>4200.12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46040</v>
      </c>
      <c r="D1214" s="299" t="s">
        <v>392</v>
      </c>
      <c r="E1214" s="331">
        <v>32.729999999999997</v>
      </c>
      <c r="F1214" s="331"/>
      <c r="G1214" s="333">
        <f t="shared" si="18"/>
        <v>4228.34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42</v>
      </c>
      <c r="C1215" s="298">
        <v>46039</v>
      </c>
      <c r="D1215" s="299" t="s">
        <v>333</v>
      </c>
      <c r="E1215" s="331">
        <v>29.8</v>
      </c>
      <c r="F1215" s="331"/>
      <c r="G1215" s="333">
        <f t="shared" si="18"/>
        <v>4261.07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43</v>
      </c>
      <c r="C1216" s="298">
        <v>46039</v>
      </c>
      <c r="D1216" s="299" t="s">
        <v>333</v>
      </c>
      <c r="E1216" s="331">
        <v>22.35</v>
      </c>
      <c r="F1216" s="331"/>
      <c r="G1216" s="333">
        <f t="shared" si="18"/>
        <v>4290.87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46039</v>
      </c>
      <c r="D1217" s="299" t="s">
        <v>319</v>
      </c>
      <c r="E1217" s="331">
        <v>36.92</v>
      </c>
      <c r="F1217" s="331"/>
      <c r="G1217" s="333">
        <f t="shared" si="18"/>
        <v>4313.22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46039</v>
      </c>
      <c r="D1218" s="299" t="s">
        <v>311</v>
      </c>
      <c r="E1218" s="331">
        <v>117.89</v>
      </c>
      <c r="F1218" s="331"/>
      <c r="G1218" s="333">
        <f t="shared" si="18"/>
        <v>4350.1400000000003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46039</v>
      </c>
      <c r="D1219" s="299" t="s">
        <v>329</v>
      </c>
      <c r="E1219" s="331">
        <v>196.36</v>
      </c>
      <c r="F1219" s="331"/>
      <c r="G1219" s="333">
        <f t="shared" si="18"/>
        <v>4468.0300000000007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21</v>
      </c>
      <c r="C1220" s="298">
        <v>46039</v>
      </c>
      <c r="D1220" s="299" t="s">
        <v>194</v>
      </c>
      <c r="E1220" s="331">
        <v>70.2</v>
      </c>
      <c r="F1220" s="331"/>
      <c r="G1220" s="333">
        <f t="shared" si="18"/>
        <v>4664.3900000000003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46038</v>
      </c>
      <c r="D1221" s="299" t="s">
        <v>324</v>
      </c>
      <c r="E1221" s="331">
        <v>13.14</v>
      </c>
      <c r="F1221" s="331"/>
      <c r="G1221" s="333">
        <f t="shared" si="18"/>
        <v>4734.59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46038</v>
      </c>
      <c r="D1222" s="299" t="s">
        <v>296</v>
      </c>
      <c r="E1222" s="331">
        <v>18.489999999999998</v>
      </c>
      <c r="F1222" s="331"/>
      <c r="G1222" s="333">
        <f t="shared" si="18"/>
        <v>4747.7300000000005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41</v>
      </c>
      <c r="C1223" s="298">
        <v>46038</v>
      </c>
      <c r="D1223" s="299" t="s">
        <v>474</v>
      </c>
      <c r="E1223" s="331"/>
      <c r="F1223" s="331">
        <v>800</v>
      </c>
      <c r="G1223" s="333">
        <f t="shared" si="18"/>
        <v>4766.22</v>
      </c>
      <c r="H1223" s="334" t="s">
        <v>298</v>
      </c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18</v>
      </c>
      <c r="C1224" s="298">
        <v>46038</v>
      </c>
      <c r="D1224" s="299" t="s">
        <v>361</v>
      </c>
      <c r="E1224" s="331">
        <v>400</v>
      </c>
      <c r="F1224" s="331"/>
      <c r="G1224" s="333">
        <f t="shared" si="18"/>
        <v>3966.2200000000003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19</v>
      </c>
      <c r="C1225" s="298">
        <v>46038</v>
      </c>
      <c r="D1225" s="299" t="s">
        <v>191</v>
      </c>
      <c r="E1225" s="331">
        <v>200</v>
      </c>
      <c r="F1225" s="331"/>
      <c r="G1225" s="333">
        <f t="shared" si="18"/>
        <v>4366.22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11</v>
      </c>
      <c r="C1226" s="298">
        <v>46038</v>
      </c>
      <c r="D1226" s="299" t="s">
        <v>178</v>
      </c>
      <c r="E1226" s="331">
        <v>267.95999999999998</v>
      </c>
      <c r="F1226" s="331"/>
      <c r="G1226" s="333">
        <f t="shared" si="18"/>
        <v>4566.22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46037</v>
      </c>
      <c r="D1227" s="299" t="s">
        <v>357</v>
      </c>
      <c r="E1227" s="331">
        <v>59.95</v>
      </c>
      <c r="F1227" s="331"/>
      <c r="G1227" s="333">
        <f t="shared" si="18"/>
        <v>4834.18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46037</v>
      </c>
      <c r="D1228" s="299" t="s">
        <v>357</v>
      </c>
      <c r="E1228" s="331">
        <v>59.96</v>
      </c>
      <c r="F1228" s="331"/>
      <c r="G1228" s="333">
        <f t="shared" si="18"/>
        <v>4894.13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46037</v>
      </c>
      <c r="D1229" s="299" t="s">
        <v>319</v>
      </c>
      <c r="E1229" s="331">
        <v>12.43</v>
      </c>
      <c r="F1229" s="331"/>
      <c r="G1229" s="333">
        <f t="shared" si="18"/>
        <v>4954.09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46037</v>
      </c>
      <c r="D1230" s="299" t="s">
        <v>296</v>
      </c>
      <c r="E1230" s="331">
        <v>11.07</v>
      </c>
      <c r="F1230" s="331"/>
      <c r="G1230" s="333">
        <f t="shared" si="18"/>
        <v>4966.5200000000004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46037</v>
      </c>
      <c r="D1231" s="299" t="s">
        <v>296</v>
      </c>
      <c r="E1231" s="331">
        <v>52.3</v>
      </c>
      <c r="F1231" s="331"/>
      <c r="G1231" s="333">
        <f t="shared" si="18"/>
        <v>4977.59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6</v>
      </c>
      <c r="C1232" s="298">
        <v>46037</v>
      </c>
      <c r="D1232" s="299" t="s">
        <v>436</v>
      </c>
      <c r="E1232" s="331">
        <v>50</v>
      </c>
      <c r="F1232" s="331"/>
      <c r="G1232" s="333">
        <f t="shared" si="18"/>
        <v>5029.8900000000003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291</v>
      </c>
      <c r="B1233" s="330">
        <v>38</v>
      </c>
      <c r="C1233" s="298">
        <v>46037</v>
      </c>
      <c r="D1233" s="299" t="s">
        <v>293</v>
      </c>
      <c r="E1233" s="331"/>
      <c r="F1233" s="331">
        <v>4365.67</v>
      </c>
      <c r="G1233" s="333">
        <f t="shared" si="18"/>
        <v>5079.8900000000003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46036</v>
      </c>
      <c r="D1234" s="299" t="s">
        <v>295</v>
      </c>
      <c r="E1234" s="331">
        <v>30.91</v>
      </c>
      <c r="F1234" s="331"/>
      <c r="G1234" s="333">
        <f t="shared" si="18"/>
        <v>714.22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3</v>
      </c>
      <c r="C1235" s="298">
        <v>46036</v>
      </c>
      <c r="D1235" s="299" t="s">
        <v>348</v>
      </c>
      <c r="E1235" s="331">
        <v>8.67</v>
      </c>
      <c r="F1235" s="331"/>
      <c r="G1235" s="333">
        <f t="shared" si="18"/>
        <v>745.13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3</v>
      </c>
      <c r="C1236" s="298">
        <v>46035</v>
      </c>
      <c r="D1236" s="299" t="s">
        <v>351</v>
      </c>
      <c r="E1236" s="331">
        <v>25.01</v>
      </c>
      <c r="F1236" s="331"/>
      <c r="G1236" s="333">
        <f t="shared" si="18"/>
        <v>753.8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46035</v>
      </c>
      <c r="D1237" s="299" t="s">
        <v>412</v>
      </c>
      <c r="E1237" s="331">
        <v>-5.9</v>
      </c>
      <c r="F1237" s="331"/>
      <c r="G1237" s="333">
        <f t="shared" si="18"/>
        <v>778.81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46035</v>
      </c>
      <c r="D1238" s="299" t="s">
        <v>446</v>
      </c>
      <c r="E1238" s="331">
        <v>-0.03</v>
      </c>
      <c r="F1238" s="331"/>
      <c r="G1238" s="333">
        <f t="shared" si="18"/>
        <v>772.91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294</v>
      </c>
      <c r="B1239" s="330">
        <v>43</v>
      </c>
      <c r="C1239" s="298">
        <v>46035</v>
      </c>
      <c r="D1239" s="299" t="s">
        <v>201</v>
      </c>
      <c r="E1239" s="331">
        <v>44.18</v>
      </c>
      <c r="F1239" s="331"/>
      <c r="G1239" s="333">
        <f t="shared" si="18"/>
        <v>772.88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42</v>
      </c>
      <c r="C1240" s="298">
        <v>46035</v>
      </c>
      <c r="D1240" s="299" t="s">
        <v>200</v>
      </c>
      <c r="E1240" s="331">
        <v>51.19</v>
      </c>
      <c r="F1240" s="331"/>
      <c r="G1240" s="333">
        <f t="shared" si="18"/>
        <v>817.06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4</v>
      </c>
      <c r="C1241" s="298">
        <v>46035</v>
      </c>
      <c r="D1241" s="299" t="s">
        <v>295</v>
      </c>
      <c r="E1241" s="331">
        <v>28.15</v>
      </c>
      <c r="F1241" s="331"/>
      <c r="G1241" s="333">
        <f t="shared" si="18"/>
        <v>868.25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46035</v>
      </c>
      <c r="D1242" s="299" t="s">
        <v>296</v>
      </c>
      <c r="E1242" s="331">
        <v>20.85</v>
      </c>
      <c r="F1242" s="331"/>
      <c r="G1242" s="333">
        <f t="shared" si="18"/>
        <v>896.4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1</v>
      </c>
      <c r="C1243" s="298">
        <v>46034</v>
      </c>
      <c r="D1243" s="299" t="s">
        <v>306</v>
      </c>
      <c r="E1243" s="331">
        <v>145.81</v>
      </c>
      <c r="F1243" s="331"/>
      <c r="G1243" s="333">
        <f t="shared" si="18"/>
        <v>917.25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46034</v>
      </c>
      <c r="D1244" s="299" t="s">
        <v>424</v>
      </c>
      <c r="E1244" s="331">
        <v>25.22</v>
      </c>
      <c r="F1244" s="331"/>
      <c r="G1244" s="333">
        <f t="shared" si="18"/>
        <v>1063.06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46033</v>
      </c>
      <c r="D1245" s="299" t="s">
        <v>326</v>
      </c>
      <c r="E1245" s="331">
        <v>49.38</v>
      </c>
      <c r="F1245" s="331"/>
      <c r="G1245" s="333">
        <f t="shared" si="18"/>
        <v>1088.28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294</v>
      </c>
      <c r="B1246" s="330">
        <v>22</v>
      </c>
      <c r="C1246" s="298">
        <v>46033</v>
      </c>
      <c r="D1246" s="299" t="s">
        <v>352</v>
      </c>
      <c r="E1246" s="331">
        <v>19.16</v>
      </c>
      <c r="F1246" s="331"/>
      <c r="G1246" s="333">
        <f t="shared" si="18"/>
        <v>1137.6600000000001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6</v>
      </c>
      <c r="C1247" s="298">
        <v>46033</v>
      </c>
      <c r="D1247" s="299" t="s">
        <v>312</v>
      </c>
      <c r="E1247" s="331">
        <v>39.86</v>
      </c>
      <c r="F1247" s="331"/>
      <c r="G1247" s="333">
        <f t="shared" si="18"/>
        <v>1156.8200000000002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7</v>
      </c>
      <c r="C1248" s="298">
        <v>46033</v>
      </c>
      <c r="D1248" s="299" t="s">
        <v>444</v>
      </c>
      <c r="E1248" s="331">
        <v>165.05</v>
      </c>
      <c r="F1248" s="331"/>
      <c r="G1248" s="333">
        <f t="shared" si="18"/>
        <v>1196.68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24</v>
      </c>
      <c r="C1249" s="298">
        <v>46032</v>
      </c>
      <c r="D1249" s="299" t="s">
        <v>860</v>
      </c>
      <c r="E1249" s="331">
        <v>83.42</v>
      </c>
      <c r="F1249" s="331"/>
      <c r="G1249" s="333">
        <f t="shared" si="18"/>
        <v>1361.73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4</v>
      </c>
      <c r="C1250" s="298">
        <v>46032</v>
      </c>
      <c r="D1250" s="299" t="s">
        <v>296</v>
      </c>
      <c r="E1250" s="331">
        <v>30.4</v>
      </c>
      <c r="F1250" s="331"/>
      <c r="G1250" s="333">
        <f t="shared" si="18"/>
        <v>1445.15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46032</v>
      </c>
      <c r="D1251" s="299" t="s">
        <v>296</v>
      </c>
      <c r="E1251" s="331">
        <v>13.83</v>
      </c>
      <c r="F1251" s="331"/>
      <c r="G1251" s="333">
        <f t="shared" si="18"/>
        <v>1475.5500000000002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46032</v>
      </c>
      <c r="D1252" s="299" t="s">
        <v>473</v>
      </c>
      <c r="E1252" s="331">
        <v>100</v>
      </c>
      <c r="F1252" s="331"/>
      <c r="G1252" s="333">
        <f t="shared" si="18"/>
        <v>1489.38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46032</v>
      </c>
      <c r="D1253" s="299" t="s">
        <v>304</v>
      </c>
      <c r="E1253" s="331">
        <v>55.68</v>
      </c>
      <c r="F1253" s="331"/>
      <c r="G1253" s="333">
        <f t="shared" si="18"/>
        <v>1589.38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46031</v>
      </c>
      <c r="D1254" s="299" t="s">
        <v>358</v>
      </c>
      <c r="E1254" s="331">
        <v>9.4700000000000006</v>
      </c>
      <c r="F1254" s="331"/>
      <c r="G1254" s="333">
        <f t="shared" si="18"/>
        <v>1645.0600000000002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5</v>
      </c>
      <c r="C1255" s="298">
        <v>46031</v>
      </c>
      <c r="D1255" s="299" t="s">
        <v>475</v>
      </c>
      <c r="E1255" s="331">
        <v>50</v>
      </c>
      <c r="F1255" s="331"/>
      <c r="G1255" s="333">
        <f t="shared" si="18"/>
        <v>1654.5300000000002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8</v>
      </c>
      <c r="C1256" s="298">
        <v>46030</v>
      </c>
      <c r="D1256" s="299" t="s">
        <v>476</v>
      </c>
      <c r="E1256" s="331">
        <v>32.619999999999997</v>
      </c>
      <c r="F1256" s="331"/>
      <c r="G1256" s="333">
        <f t="shared" si="18"/>
        <v>1704.5300000000002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291</v>
      </c>
      <c r="B1257" s="330">
        <v>39</v>
      </c>
      <c r="C1257" s="298">
        <v>46030</v>
      </c>
      <c r="D1257" s="299" t="s">
        <v>292</v>
      </c>
      <c r="E1257" s="331"/>
      <c r="F1257" s="331">
        <v>2729.22</v>
      </c>
      <c r="G1257" s="333">
        <f t="shared" si="18"/>
        <v>1737.15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46030</v>
      </c>
      <c r="D1258" s="299" t="s">
        <v>296</v>
      </c>
      <c r="E1258" s="331">
        <v>6.37</v>
      </c>
      <c r="F1258" s="331"/>
      <c r="G1258" s="333">
        <f t="shared" si="18"/>
        <v>-992.06999999999971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46030</v>
      </c>
      <c r="D1259" s="299" t="s">
        <v>296</v>
      </c>
      <c r="E1259" s="331">
        <v>32.119999999999997</v>
      </c>
      <c r="F1259" s="331"/>
      <c r="G1259" s="333">
        <f t="shared" si="18"/>
        <v>-985.6999999999997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46030</v>
      </c>
      <c r="D1260" s="299" t="s">
        <v>358</v>
      </c>
      <c r="E1260" s="331">
        <v>9.4700000000000006</v>
      </c>
      <c r="F1260" s="331"/>
      <c r="G1260" s="333">
        <f t="shared" si="18"/>
        <v>-953.5799999999997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46030</v>
      </c>
      <c r="D1261" s="299" t="s">
        <v>386</v>
      </c>
      <c r="E1261" s="331">
        <v>21.18</v>
      </c>
      <c r="F1261" s="331"/>
      <c r="G1261" s="333">
        <f t="shared" si="18"/>
        <v>-944.10999999999967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335</v>
      </c>
      <c r="B1262" s="330" t="s">
        <v>335</v>
      </c>
      <c r="C1262" s="298">
        <v>46029</v>
      </c>
      <c r="D1262" s="299" t="s">
        <v>447</v>
      </c>
      <c r="E1262" s="331">
        <v>52.66</v>
      </c>
      <c r="F1262" s="331"/>
      <c r="G1262" s="333">
        <f t="shared" si="18"/>
        <v>-922.92999999999972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13</v>
      </c>
      <c r="C1263" s="298">
        <v>46029</v>
      </c>
      <c r="D1263" s="299" t="s">
        <v>182</v>
      </c>
      <c r="E1263" s="331">
        <v>167.42</v>
      </c>
      <c r="F1263" s="331"/>
      <c r="G1263" s="333">
        <f t="shared" si="18"/>
        <v>-870.26999999999975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4</v>
      </c>
      <c r="C1264" s="298">
        <v>46029</v>
      </c>
      <c r="D1264" s="299" t="s">
        <v>296</v>
      </c>
      <c r="E1264" s="331">
        <v>30.81</v>
      </c>
      <c r="F1264" s="331"/>
      <c r="G1264" s="333">
        <f t="shared" si="18"/>
        <v>-702.8499999999998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46029</v>
      </c>
      <c r="D1265" s="299" t="s">
        <v>358</v>
      </c>
      <c r="E1265" s="331">
        <v>9.4700000000000006</v>
      </c>
      <c r="F1265" s="331"/>
      <c r="G1265" s="333">
        <f t="shared" si="18"/>
        <v>-672.03999999999985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22</v>
      </c>
      <c r="C1266" s="298">
        <v>46029</v>
      </c>
      <c r="D1266" s="299" t="s">
        <v>477</v>
      </c>
      <c r="E1266" s="331">
        <v>148.04</v>
      </c>
      <c r="F1266" s="331"/>
      <c r="G1266" s="333">
        <f t="shared" si="18"/>
        <v>-662.56999999999982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14</v>
      </c>
      <c r="C1267" s="298">
        <v>46028</v>
      </c>
      <c r="D1267" s="299" t="s">
        <v>366</v>
      </c>
      <c r="E1267" s="331">
        <v>66.67</v>
      </c>
      <c r="F1267" s="331"/>
      <c r="G1267" s="333">
        <f t="shared" si="18"/>
        <v>-514.52999999999986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3</v>
      </c>
      <c r="C1268" s="298">
        <v>46028</v>
      </c>
      <c r="D1268" s="299" t="s">
        <v>296</v>
      </c>
      <c r="E1268" s="331">
        <v>5.7</v>
      </c>
      <c r="F1268" s="331"/>
      <c r="G1268" s="333">
        <f t="shared" si="18"/>
        <v>-447.8599999999999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21</v>
      </c>
      <c r="C1269" s="298">
        <v>46028</v>
      </c>
      <c r="D1269" s="299" t="s">
        <v>194</v>
      </c>
      <c r="E1269" s="331">
        <v>30.59</v>
      </c>
      <c r="F1269" s="331"/>
      <c r="G1269" s="333">
        <f t="shared" si="18"/>
        <v>-442.15999999999991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17</v>
      </c>
      <c r="C1270" s="298">
        <v>46027</v>
      </c>
      <c r="D1270" s="299" t="s">
        <v>370</v>
      </c>
      <c r="E1270" s="331">
        <v>133.91999999999999</v>
      </c>
      <c r="F1270" s="331"/>
      <c r="G1270" s="333">
        <f t="shared" si="18"/>
        <v>-411.56999999999994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17</v>
      </c>
      <c r="C1271" s="298">
        <v>46027</v>
      </c>
      <c r="D1271" s="299" t="s">
        <v>370</v>
      </c>
      <c r="E1271" s="331">
        <v>62</v>
      </c>
      <c r="F1271" s="331"/>
      <c r="G1271" s="333">
        <f t="shared" si="18"/>
        <v>-277.64999999999992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6</v>
      </c>
      <c r="C1272" s="298">
        <v>46027</v>
      </c>
      <c r="D1272" s="299" t="s">
        <v>300</v>
      </c>
      <c r="E1272" s="331">
        <v>10.64</v>
      </c>
      <c r="F1272" s="331"/>
      <c r="G1272" s="333">
        <f t="shared" si="18"/>
        <v>-215.64999999999992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46027</v>
      </c>
      <c r="D1273" s="299" t="s">
        <v>319</v>
      </c>
      <c r="E1273" s="331">
        <v>17.440000000000001</v>
      </c>
      <c r="F1273" s="331"/>
      <c r="G1273" s="333">
        <f t="shared" si="18"/>
        <v>-205.00999999999991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46027</v>
      </c>
      <c r="D1274" s="299" t="s">
        <v>306</v>
      </c>
      <c r="E1274" s="331">
        <v>216.19</v>
      </c>
      <c r="F1274" s="331"/>
      <c r="G1274" s="333">
        <f t="shared" si="18"/>
        <v>-187.56999999999991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46027</v>
      </c>
      <c r="D1275" s="299" t="s">
        <v>478</v>
      </c>
      <c r="E1275" s="331">
        <v>70</v>
      </c>
      <c r="F1275" s="331"/>
      <c r="G1275" s="333">
        <f t="shared" si="18"/>
        <v>28.62000000000009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46027</v>
      </c>
      <c r="D1276" s="299" t="s">
        <v>358</v>
      </c>
      <c r="E1276" s="331">
        <v>14.05</v>
      </c>
      <c r="F1276" s="331"/>
      <c r="G1276" s="333">
        <f t="shared" si="18"/>
        <v>98.62000000000009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14</v>
      </c>
      <c r="C1277" s="298">
        <v>46027</v>
      </c>
      <c r="D1277" s="299" t="s">
        <v>367</v>
      </c>
      <c r="E1277" s="331">
        <v>68.739999999999995</v>
      </c>
      <c r="F1277" s="331"/>
      <c r="G1277" s="333">
        <f t="shared" si="18"/>
        <v>112.67000000000009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46027</v>
      </c>
      <c r="D1278" s="299" t="s">
        <v>479</v>
      </c>
      <c r="E1278" s="331">
        <v>120</v>
      </c>
      <c r="F1278" s="331"/>
      <c r="G1278" s="333">
        <f t="shared" si="18"/>
        <v>181.41000000000008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9</v>
      </c>
      <c r="C1279" s="298">
        <v>46027</v>
      </c>
      <c r="D1279" s="299" t="s">
        <v>58</v>
      </c>
      <c r="E1279" s="331">
        <v>1281.53</v>
      </c>
      <c r="F1279" s="331"/>
      <c r="G1279" s="333">
        <f t="shared" si="18"/>
        <v>301.41000000000008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7</v>
      </c>
      <c r="C1280" s="298">
        <v>46026</v>
      </c>
      <c r="D1280" s="299" t="s">
        <v>338</v>
      </c>
      <c r="E1280" s="331">
        <v>18.260000000000002</v>
      </c>
      <c r="F1280" s="331"/>
      <c r="G1280" s="333">
        <f t="shared" si="18"/>
        <v>1582.94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287</v>
      </c>
      <c r="B1281" s="330" t="s">
        <v>287</v>
      </c>
      <c r="C1281" s="298">
        <v>46026</v>
      </c>
      <c r="D1281" s="299" t="s">
        <v>300</v>
      </c>
      <c r="E1281" s="331">
        <v>114.91</v>
      </c>
      <c r="F1281" s="331">
        <v>114.91</v>
      </c>
      <c r="G1281" s="333">
        <f t="shared" si="18"/>
        <v>1601.2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5</v>
      </c>
      <c r="C1282" s="298">
        <v>46026</v>
      </c>
      <c r="D1282" s="299" t="s">
        <v>480</v>
      </c>
      <c r="E1282" s="331">
        <v>42.43</v>
      </c>
      <c r="F1282" s="331"/>
      <c r="G1282" s="333">
        <f t="shared" si="18"/>
        <v>1601.2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7</v>
      </c>
      <c r="C1283" s="298">
        <v>46026</v>
      </c>
      <c r="D1283" s="299" t="s">
        <v>300</v>
      </c>
      <c r="E1283" s="331">
        <v>42.59</v>
      </c>
      <c r="F1283" s="331"/>
      <c r="G1283" s="333">
        <f t="shared" si="18"/>
        <v>1643.63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3</v>
      </c>
      <c r="C1284" s="298">
        <v>46025</v>
      </c>
      <c r="D1284" s="299" t="s">
        <v>348</v>
      </c>
      <c r="E1284" s="331">
        <v>14.57</v>
      </c>
      <c r="F1284" s="331"/>
      <c r="G1284" s="333">
        <f t="shared" si="18"/>
        <v>1686.22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46025</v>
      </c>
      <c r="D1285" s="299" t="s">
        <v>481</v>
      </c>
      <c r="E1285" s="331">
        <v>41.05</v>
      </c>
      <c r="F1285" s="331"/>
      <c r="G1285" s="333">
        <f t="shared" si="18"/>
        <v>1700.79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46025</v>
      </c>
      <c r="D1286" s="299" t="s">
        <v>310</v>
      </c>
      <c r="E1286" s="331">
        <v>26.88</v>
      </c>
      <c r="F1286" s="331"/>
      <c r="G1286" s="333">
        <f t="shared" si="18"/>
        <v>1741.84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46025</v>
      </c>
      <c r="D1287" s="299" t="s">
        <v>308</v>
      </c>
      <c r="E1287" s="331">
        <v>130.08000000000001</v>
      </c>
      <c r="F1287" s="331"/>
      <c r="G1287" s="333">
        <f t="shared" si="18"/>
        <v>1768.72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7</v>
      </c>
      <c r="C1288" s="298">
        <v>46025</v>
      </c>
      <c r="D1288" s="299" t="s">
        <v>482</v>
      </c>
      <c r="E1288" s="331">
        <v>222.49</v>
      </c>
      <c r="F1288" s="331"/>
      <c r="G1288" s="333">
        <f t="shared" si="18"/>
        <v>1898.8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7</v>
      </c>
      <c r="C1289" s="298">
        <v>46025</v>
      </c>
      <c r="D1289" s="299" t="s">
        <v>482</v>
      </c>
      <c r="E1289" s="331">
        <v>99.18</v>
      </c>
      <c r="F1289" s="331"/>
      <c r="G1289" s="333">
        <f t="shared" si="18"/>
        <v>2121.29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5</v>
      </c>
      <c r="C1290" s="298">
        <v>46024</v>
      </c>
      <c r="D1290" s="299" t="s">
        <v>483</v>
      </c>
      <c r="E1290" s="331">
        <v>35</v>
      </c>
      <c r="F1290" s="331"/>
      <c r="G1290" s="333">
        <f t="shared" si="18"/>
        <v>2220.4699999999998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46024</v>
      </c>
      <c r="D1291" s="299" t="s">
        <v>296</v>
      </c>
      <c r="E1291" s="331">
        <v>15.11</v>
      </c>
      <c r="F1291" s="331"/>
      <c r="G1291" s="333">
        <f t="shared" si="18"/>
        <v>2255.4699999999998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5</v>
      </c>
      <c r="C1292" s="298">
        <v>46024</v>
      </c>
      <c r="D1292" s="299" t="s">
        <v>484</v>
      </c>
      <c r="E1292" s="331">
        <v>29.67</v>
      </c>
      <c r="F1292" s="331"/>
      <c r="G1292" s="333">
        <f t="shared" si="18"/>
        <v>2270.58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287</v>
      </c>
      <c r="B1293" s="330" t="s">
        <v>287</v>
      </c>
      <c r="C1293" s="298">
        <v>46024</v>
      </c>
      <c r="D1293" s="299" t="s">
        <v>397</v>
      </c>
      <c r="E1293" s="331">
        <v>70.56</v>
      </c>
      <c r="F1293" s="331">
        <v>70.56</v>
      </c>
      <c r="G1293" s="333">
        <f t="shared" si="18"/>
        <v>2300.25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287</v>
      </c>
      <c r="B1294" s="330" t="s">
        <v>287</v>
      </c>
      <c r="C1294" s="298">
        <v>46024</v>
      </c>
      <c r="D1294" s="299" t="s">
        <v>485</v>
      </c>
      <c r="E1294" s="331">
        <v>113.94</v>
      </c>
      <c r="F1294" s="331">
        <v>113.94</v>
      </c>
      <c r="G1294" s="333">
        <f t="shared" si="18"/>
        <v>2300.25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46024</v>
      </c>
      <c r="D1295" s="299" t="s">
        <v>371</v>
      </c>
      <c r="E1295" s="331">
        <v>11.9</v>
      </c>
      <c r="F1295" s="331"/>
      <c r="G1295" s="333">
        <f t="shared" si="18"/>
        <v>2300.25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46024</v>
      </c>
      <c r="D1296" s="299" t="s">
        <v>408</v>
      </c>
      <c r="E1296" s="331">
        <v>23.9</v>
      </c>
      <c r="F1296" s="331"/>
      <c r="G1296" s="333">
        <f t="shared" si="18"/>
        <v>2312.15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5</v>
      </c>
      <c r="C1297" s="298">
        <v>46024</v>
      </c>
      <c r="D1297" s="299" t="s">
        <v>486</v>
      </c>
      <c r="E1297" s="331">
        <v>160</v>
      </c>
      <c r="F1297" s="331"/>
      <c r="G1297" s="333">
        <f t="shared" si="18"/>
        <v>2336.0500000000002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284</v>
      </c>
      <c r="B1298" s="330">
        <v>36</v>
      </c>
      <c r="C1298" s="298">
        <v>46024</v>
      </c>
      <c r="D1298" s="299" t="s">
        <v>374</v>
      </c>
      <c r="E1298" s="331">
        <v>50</v>
      </c>
      <c r="F1298" s="331"/>
      <c r="G1298" s="333">
        <f t="shared" si="18"/>
        <v>2496.0500000000002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46023</v>
      </c>
      <c r="D1299" s="299" t="s">
        <v>312</v>
      </c>
      <c r="E1299" s="331">
        <v>8</v>
      </c>
      <c r="F1299" s="331"/>
      <c r="G1299" s="333">
        <f t="shared" si="18"/>
        <v>2546.0500000000002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46023</v>
      </c>
      <c r="D1300" s="299" t="s">
        <v>371</v>
      </c>
      <c r="E1300" s="331">
        <v>13.06</v>
      </c>
      <c r="F1300" s="331"/>
      <c r="G1300" s="333">
        <f t="shared" si="18"/>
        <v>2554.0500000000002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22</v>
      </c>
      <c r="C1301" s="298">
        <v>46023</v>
      </c>
      <c r="D1301" s="299" t="s">
        <v>375</v>
      </c>
      <c r="E1301" s="331">
        <v>6.37</v>
      </c>
      <c r="F1301" s="331"/>
      <c r="G1301" s="333">
        <f t="shared" si="18"/>
        <v>2567.11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46023</v>
      </c>
      <c r="D1302" s="299" t="s">
        <v>358</v>
      </c>
      <c r="E1302" s="331">
        <v>10.27</v>
      </c>
      <c r="F1302" s="331"/>
      <c r="G1302" s="333">
        <f t="shared" si="18"/>
        <v>2573.48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6</v>
      </c>
      <c r="C1303" s="298">
        <v>46023</v>
      </c>
      <c r="D1303" s="299" t="s">
        <v>487</v>
      </c>
      <c r="E1303" s="331">
        <v>176.57</v>
      </c>
      <c r="F1303" s="331"/>
      <c r="G1303" s="333">
        <f t="shared" si="18"/>
        <v>2583.75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287</v>
      </c>
      <c r="B1304" s="330" t="s">
        <v>287</v>
      </c>
      <c r="C1304" s="298">
        <v>46023</v>
      </c>
      <c r="D1304" s="299" t="s">
        <v>300</v>
      </c>
      <c r="E1304" s="331">
        <v>383.39</v>
      </c>
      <c r="F1304" s="331">
        <v>383.39</v>
      </c>
      <c r="G1304" s="333">
        <f t="shared" si="18"/>
        <v>2760.32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287</v>
      </c>
      <c r="B1305" s="330" t="s">
        <v>287</v>
      </c>
      <c r="C1305" s="298">
        <v>46023</v>
      </c>
      <c r="D1305" s="299" t="s">
        <v>300</v>
      </c>
      <c r="E1305" s="331">
        <v>53.24</v>
      </c>
      <c r="F1305" s="331">
        <v>53.24</v>
      </c>
      <c r="G1305" s="333">
        <f t="shared" si="18"/>
        <v>2760.32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46023</v>
      </c>
      <c r="D1306" s="337" t="s">
        <v>460</v>
      </c>
      <c r="E1306" s="331">
        <v>239.68</v>
      </c>
      <c r="F1306" s="331"/>
      <c r="G1306" s="333">
        <f t="shared" si="18"/>
        <v>2760.32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488</v>
      </c>
      <c r="B1307" s="330" t="s">
        <v>488</v>
      </c>
      <c r="C1307" s="298">
        <v>45658</v>
      </c>
      <c r="D1307" s="298" t="s">
        <v>489</v>
      </c>
      <c r="E1307" s="332"/>
      <c r="F1307" s="332"/>
      <c r="G1307" s="333">
        <v>3000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5.75" customHeight="1" x14ac:dyDescent="0.3"/>
    <row r="1309" spans="1:20" ht="15.75" customHeight="1" x14ac:dyDescent="0.3"/>
    <row r="1310" spans="1:20" ht="15.75" customHeight="1" x14ac:dyDescent="0.3"/>
    <row r="1311" spans="1:20" ht="15.75" customHeight="1" x14ac:dyDescent="0.3"/>
    <row r="1312" spans="1:20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spans="9:9" ht="15.75" customHeight="1" x14ac:dyDescent="0.3"/>
    <row r="3026" spans="9:9" ht="15.75" customHeight="1" x14ac:dyDescent="0.3"/>
    <row r="3027" spans="9:9" ht="15.75" customHeight="1" x14ac:dyDescent="0.3"/>
    <row r="3028" spans="9:9" ht="15.75" customHeight="1" x14ac:dyDescent="0.3"/>
    <row r="3029" spans="9:9" ht="15.75" customHeight="1" x14ac:dyDescent="0.3"/>
    <row r="3030" spans="9:9" ht="15.75" customHeight="1" x14ac:dyDescent="0.3"/>
    <row r="3031" spans="9:9" ht="15.75" customHeight="1" x14ac:dyDescent="0.3"/>
    <row r="3032" spans="9:9" ht="15.75" customHeight="1" x14ac:dyDescent="0.3"/>
    <row r="3033" spans="9:9" ht="15.75" customHeight="1" x14ac:dyDescent="0.3"/>
    <row r="3034" spans="9:9" ht="15.75" customHeight="1" x14ac:dyDescent="0.3"/>
    <row r="3035" spans="9:9" ht="15.75" customHeight="1" x14ac:dyDescent="0.3"/>
    <row r="3036" spans="9:9" ht="15.75" customHeight="1" x14ac:dyDescent="0.3"/>
    <row r="3037" spans="9:9" ht="12" customHeight="1" x14ac:dyDescent="0.3">
      <c r="I3037" s="335" t="s">
        <v>225</v>
      </c>
    </row>
    <row r="3038" spans="9:9" ht="12" customHeight="1" x14ac:dyDescent="0.3">
      <c r="I3038" s="335"/>
    </row>
    <row r="3039" spans="9:9" ht="12" customHeight="1" x14ac:dyDescent="0.3">
      <c r="I3039" s="335"/>
    </row>
    <row r="3040" spans="9:9" ht="12" customHeight="1" x14ac:dyDescent="0.3">
      <c r="I3040" s="335"/>
    </row>
    <row r="3041" spans="9:9" ht="12" customHeight="1" x14ac:dyDescent="0.3">
      <c r="I3041" s="335"/>
    </row>
    <row r="3042" spans="9:9" ht="12" customHeight="1" x14ac:dyDescent="0.3">
      <c r="I3042" s="335"/>
    </row>
    <row r="3043" spans="9:9" ht="12" customHeight="1" x14ac:dyDescent="0.3">
      <c r="I3043" s="335"/>
    </row>
    <row r="3044" spans="9:9" ht="12" customHeight="1" x14ac:dyDescent="0.3">
      <c r="I3044" s="335"/>
    </row>
    <row r="3045" spans="9:9" ht="12" customHeight="1" x14ac:dyDescent="0.3">
      <c r="I3045" s="335"/>
    </row>
    <row r="3046" spans="9:9" ht="12" customHeight="1" x14ac:dyDescent="0.3">
      <c r="I3046" s="335" t="s">
        <v>226</v>
      </c>
    </row>
    <row r="3047" spans="9:9" ht="15.75" customHeight="1" x14ac:dyDescent="0.3"/>
    <row r="3048" spans="9:9" ht="15.75" customHeight="1" x14ac:dyDescent="0.3"/>
    <row r="3049" spans="9:9" ht="12" customHeight="1" x14ac:dyDescent="0.3">
      <c r="I3049" s="335" t="s">
        <v>226</v>
      </c>
    </row>
    <row r="3050" spans="9:9" ht="12" customHeight="1" x14ac:dyDescent="0.3">
      <c r="I3050" s="335"/>
    </row>
    <row r="3051" spans="9:9" ht="12" customHeight="1" x14ac:dyDescent="0.3">
      <c r="I3051" s="335"/>
    </row>
    <row r="3052" spans="9:9" ht="12" customHeight="1" x14ac:dyDescent="0.3">
      <c r="I3052" s="335"/>
    </row>
    <row r="3053" spans="9:9" ht="12" customHeight="1" x14ac:dyDescent="0.3">
      <c r="I3053" s="335"/>
    </row>
    <row r="3054" spans="9:9" ht="12" customHeight="1" x14ac:dyDescent="0.3">
      <c r="I3054" s="335"/>
    </row>
    <row r="3055" spans="9:9" ht="12" customHeight="1" x14ac:dyDescent="0.3">
      <c r="I3055" s="335" t="s">
        <v>226</v>
      </c>
    </row>
    <row r="3056" spans="9:9" ht="12" customHeight="1" x14ac:dyDescent="0.3">
      <c r="I3056" s="335" t="s">
        <v>226</v>
      </c>
    </row>
    <row r="3057" spans="9:9" ht="12" customHeight="1" x14ac:dyDescent="0.3">
      <c r="I3057" s="335"/>
    </row>
    <row r="3058" spans="9:9" ht="12" customHeight="1" x14ac:dyDescent="0.3">
      <c r="I3058" s="335"/>
    </row>
    <row r="3059" spans="9:9" ht="12" customHeight="1" x14ac:dyDescent="0.3">
      <c r="I3059" s="335"/>
    </row>
    <row r="3060" spans="9:9" ht="12" customHeight="1" x14ac:dyDescent="0.3">
      <c r="I3060" s="335" t="s">
        <v>226</v>
      </c>
    </row>
    <row r="3061" spans="9:9" ht="12" customHeight="1" x14ac:dyDescent="0.3">
      <c r="I3061" s="335" t="s">
        <v>225</v>
      </c>
    </row>
    <row r="3062" spans="9:9" ht="12" customHeight="1" x14ac:dyDescent="0.3">
      <c r="I3062" s="335" t="s">
        <v>225</v>
      </c>
    </row>
    <row r="3063" spans="9:9" ht="15.75" customHeight="1" x14ac:dyDescent="0.3"/>
    <row r="3064" spans="9:9" ht="15.75" customHeight="1" x14ac:dyDescent="0.3"/>
    <row r="3065" spans="9:9" ht="12" customHeight="1" x14ac:dyDescent="0.3">
      <c r="I3065" s="335" t="s">
        <v>225</v>
      </c>
    </row>
    <row r="3066" spans="9:9" ht="12" customHeight="1" x14ac:dyDescent="0.3">
      <c r="I3066" s="335"/>
    </row>
    <row r="3067" spans="9:9" ht="12" customHeight="1" x14ac:dyDescent="0.3">
      <c r="I3067" s="335" t="s">
        <v>226</v>
      </c>
    </row>
    <row r="3068" spans="9:9" ht="12" customHeight="1" x14ac:dyDescent="0.3">
      <c r="I3068" s="335"/>
    </row>
    <row r="3069" spans="9:9" ht="12" customHeight="1" x14ac:dyDescent="0.3">
      <c r="I3069" s="335"/>
    </row>
    <row r="3070" spans="9:9" ht="12" customHeight="1" x14ac:dyDescent="0.3">
      <c r="I3070" s="335" t="s">
        <v>226</v>
      </c>
    </row>
    <row r="3071" spans="9:9" ht="12" customHeight="1" x14ac:dyDescent="0.3">
      <c r="I3071" s="335"/>
    </row>
    <row r="3072" spans="9:9" ht="12" customHeight="1" x14ac:dyDescent="0.3">
      <c r="I3072" s="335" t="s">
        <v>226</v>
      </c>
    </row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5.75" customHeight="1" x14ac:dyDescent="0.3"/>
    <row r="3077" spans="9:9" ht="15.75" customHeight="1" x14ac:dyDescent="0.3"/>
    <row r="3078" spans="9:9" ht="15.75" customHeight="1" x14ac:dyDescent="0.3"/>
    <row r="3079" spans="9:9" ht="15.75" customHeight="1" x14ac:dyDescent="0.3"/>
    <row r="3080" spans="9:9" ht="15.75" customHeight="1" x14ac:dyDescent="0.3"/>
    <row r="3081" spans="9:9" ht="12" customHeight="1" x14ac:dyDescent="0.3">
      <c r="I3081" s="335" t="s">
        <v>226</v>
      </c>
    </row>
    <row r="3082" spans="9:9" ht="12" customHeight="1" x14ac:dyDescent="0.3">
      <c r="I3082" s="335"/>
    </row>
    <row r="3083" spans="9:9" ht="12" customHeight="1" x14ac:dyDescent="0.3">
      <c r="I3083" s="335" t="s">
        <v>225</v>
      </c>
    </row>
    <row r="3084" spans="9:9" ht="12" customHeight="1" x14ac:dyDescent="0.3">
      <c r="I3084" s="335"/>
    </row>
    <row r="3085" spans="9:9" ht="12" customHeight="1" x14ac:dyDescent="0.3">
      <c r="I3085" s="335" t="s">
        <v>226</v>
      </c>
    </row>
    <row r="3086" spans="9:9" ht="12" customHeight="1" x14ac:dyDescent="0.3">
      <c r="I3086" s="335" t="s">
        <v>225</v>
      </c>
    </row>
    <row r="3087" spans="9:9" ht="15.75" customHeight="1" x14ac:dyDescent="0.3"/>
    <row r="3088" spans="9:9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spans="9:9" ht="12" customHeight="1" x14ac:dyDescent="0.3">
      <c r="I3105" s="335" t="s">
        <v>226</v>
      </c>
    </row>
  </sheetData>
  <autoFilter ref="A1:G1307" xr:uid="{00000000-0009-0000-0000-000006000000}"/>
  <mergeCells count="5">
    <mergeCell ref="A1:B1"/>
    <mergeCell ref="E1:F1"/>
    <mergeCell ref="Q1:R1"/>
    <mergeCell ref="E2:F2"/>
    <mergeCell ref="E3:F3"/>
  </mergeCells>
  <conditionalFormatting sqref="I1 I4:I310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35" activePane="bottomLeft" state="frozen"/>
      <selection pane="bottomLeft" activeCell="A85" sqref="A85:XFD85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38.5</v>
      </c>
      <c r="F6" s="384">
        <f ca="1">'Isaac 401k'!D4</f>
        <v>65320</v>
      </c>
      <c r="G6" s="385">
        <f ca="1">(F6-B9)/365.25</f>
        <v>96.958247775496233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41.5</v>
      </c>
      <c r="F7" s="392">
        <f ca="1">'Lorri 401b'!D4</f>
        <v>66416</v>
      </c>
      <c r="G7" s="393">
        <f ca="1">(F7-C9)/365.25</f>
        <v>95.348391512662559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3160855.2018884402</v>
      </c>
      <c r="R11" s="25">
        <f t="array" aca="1" ref="R11" ca="1">INDEX('Lorri 401b'!L:L,MATCH('Retirement Calculator'!A11,'Lorri 401b'!N:N,0),0)</f>
        <v>3341758.075993049</v>
      </c>
      <c r="S11" s="25">
        <f t="shared" ref="S11:S265" ca="1" si="7">SUM(Q11:R11)</f>
        <v>6502613.2778814891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3140639.9697633917</v>
      </c>
      <c r="R12" s="25">
        <f t="array" aca="1" ref="R12" ca="1">INDEX('Lorri 401b'!L:L,MATCH('Retirement Calculator'!A12,'Lorri 401b'!N:N,0),0)</f>
        <v>3355682.0679763532</v>
      </c>
      <c r="S12" s="25">
        <f t="shared" ca="1" si="7"/>
        <v>6496322.0377397444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3120340.5075044888</v>
      </c>
      <c r="R13" s="25">
        <f t="array" aca="1" ref="R13" ca="1">INDEX('Lorri 401b'!L:L,MATCH('Retirement Calculator'!A13,'Lorri 401b'!N:N,0),0)</f>
        <v>3369664.0765929213</v>
      </c>
      <c r="S13" s="25">
        <f t="shared" ca="1" si="7"/>
        <v>6490004.5840974096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3099956.4641528404</v>
      </c>
      <c r="R14" s="25">
        <f t="array" aca="1" ref="R14" ca="1">INDEX('Lorri 401b'!L:L,MATCH('Retirement Calculator'!A14,'Lorri 401b'!N:N,0),0)</f>
        <v>3383704.3435787251</v>
      </c>
      <c r="S14" s="25">
        <f t="shared" ca="1" si="7"/>
        <v>6483660.8077315651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3079487.4872872266</v>
      </c>
      <c r="R15" s="25">
        <f t="array" aca="1" ref="R15" ca="1">INDEX('Lorri 401b'!L:L,MATCH('Retirement Calculator'!A15,'Lorri 401b'!N:N,0),0)</f>
        <v>3397803.11167697</v>
      </c>
      <c r="S15" s="25">
        <f t="shared" ca="1" si="7"/>
        <v>6477290.5989641966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3058933.2230180064</v>
      </c>
      <c r="R16" s="25">
        <f t="array" aca="1" ref="R16" ca="1">INDEX('Lorri 401b'!L:L,MATCH('Retirement Calculator'!A16,'Lorri 401b'!N:N,0),0)</f>
        <v>3411960.6246422906</v>
      </c>
      <c r="S16" s="25">
        <f t="shared" ca="1" si="7"/>
        <v>6470893.8476602975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3038293.3159809979</v>
      </c>
      <c r="R17" s="25">
        <f t="array" aca="1" ref="R17" ca="1">INDEX('Lorri 401b'!L:L,MATCH('Retirement Calculator'!A17,'Lorri 401b'!N:N,0),0)</f>
        <v>3426177.127244967</v>
      </c>
      <c r="S17" s="25">
        <f t="shared" ca="1" si="7"/>
        <v>6464470.4432259649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3017567.4093313348</v>
      </c>
      <c r="R18" s="25">
        <f t="array" aca="1" ref="R18" ca="1">INDEX('Lorri 401b'!L:L,MATCH('Retirement Calculator'!A18,'Lorri 401b'!N:N,0),0)</f>
        <v>3440452.8652751544</v>
      </c>
      <c r="S18" s="25">
        <f t="shared" ca="1" si="7"/>
        <v>6458020.2746064886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2996755.1447372981</v>
      </c>
      <c r="R19" s="25">
        <f t="array" aca="1" ref="R19" ca="1">INDEX('Lorri 401b'!L:L,MATCH('Retirement Calculator'!A19,'Lorri 401b'!N:N,0),0)</f>
        <v>3454788.0855471343</v>
      </c>
      <c r="S19" s="25">
        <f t="shared" ca="1" si="7"/>
        <v>6451543.2302844319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2975856.1623741197</v>
      </c>
      <c r="R20" s="25">
        <f t="array" aca="1" ref="R20" ca="1">INDEX('Lorri 401b'!L:L,MATCH('Retirement Calculator'!A20,'Lorri 401b'!N:N,0),0)</f>
        <v>3469183.0359035805</v>
      </c>
      <c r="S20" s="25">
        <f t="shared" ca="1" si="7"/>
        <v>6445039.1982777007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2954870.1009177617</v>
      </c>
      <c r="R21" s="25">
        <f t="array" aca="1" ref="R21" ca="1">INDEX('Lorri 401b'!L:L,MATCH('Retirement Calculator'!A21,'Lorri 401b'!N:N,0),0)</f>
        <v>3483637.9652198455</v>
      </c>
      <c r="S21" s="25">
        <f t="shared" ca="1" si="7"/>
        <v>6438508.0661376072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2933796.5975386687</v>
      </c>
      <c r="R22" s="25">
        <f t="array" aca="1" ref="R22" ca="1">INDEX('Lorri 401b'!L:L,MATCH('Retirement Calculator'!A22,'Lorri 401b'!N:N,0),0)</f>
        <v>3498153.1234082617</v>
      </c>
      <c r="S22" s="25">
        <f t="shared" ca="1" si="7"/>
        <v>6431949.7209469303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2912635.287895496</v>
      </c>
      <c r="R23" s="25">
        <f t="array" aca="1" ref="R23" ca="1">INDEX('Lorri 401b'!L:L,MATCH('Retirement Calculator'!A23,'Lorri 401b'!N:N,0),0)</f>
        <v>3512728.7614224628</v>
      </c>
      <c r="S23" s="25">
        <f t="shared" ca="1" si="7"/>
        <v>6425364.0493179588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2891385.8061288102</v>
      </c>
      <c r="R24" s="25">
        <f t="array" aca="1" ref="R24" ca="1">INDEX('Lorri 401b'!L:L,MATCH('Retirement Calculator'!A24,'Lorri 401b'!N:N,0),0)</f>
        <v>3527365.1312617231</v>
      </c>
      <c r="S24" s="25">
        <f t="shared" ca="1" si="7"/>
        <v>6418750.9373905333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2870047.7848547632</v>
      </c>
      <c r="R25" s="25">
        <f t="array" aca="1" ref="R25" ca="1">INDEX('Lorri 401b'!L:L,MATCH('Retirement Calculator'!A25,'Lorri 401b'!N:N,0),0)</f>
        <v>3542062.4859753135</v>
      </c>
      <c r="S25" s="25">
        <f t="shared" ca="1" si="7"/>
        <v>6412110.2708300762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2848620.8551587411</v>
      </c>
      <c r="R26" s="25">
        <f t="array" aca="1" ref="R26" ca="1">INDEX('Lorri 401b'!L:L,MATCH('Retirement Calculator'!A26,'Lorri 401b'!N:N,0),0)</f>
        <v>3556821.0796668772</v>
      </c>
      <c r="S26" s="25">
        <f t="shared" ca="1" si="7"/>
        <v>6405441.9348256178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2827104.6465889853</v>
      </c>
      <c r="R27" s="25">
        <f t="array" aca="1" ref="R27" ca="1">INDEX('Lorri 401b'!L:L,MATCH('Retirement Calculator'!A27,'Lorri 401b'!N:N,0),0)</f>
        <v>3571641.1674988223</v>
      </c>
      <c r="S27" s="25">
        <f t="shared" ca="1" si="7"/>
        <v>6398745.8140878081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2805498.7871501888</v>
      </c>
      <c r="R28" s="25">
        <f t="array" aca="1" ref="R28" ca="1">INDEX('Lorri 401b'!L:L,MATCH('Retirement Calculator'!A28,'Lorri 401b'!N:N,0),0)</f>
        <v>3586523.0056967339</v>
      </c>
      <c r="S28" s="25">
        <f t="shared" ca="1" si="7"/>
        <v>6392021.7928469228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2783802.9032970644</v>
      </c>
      <c r="R29" s="25">
        <f t="array" aca="1" ref="R29" ca="1">INDEX('Lorri 401b'!L:L,MATCH('Retirement Calculator'!A29,'Lorri 401b'!N:N,0),0)</f>
        <v>3601466.8515538038</v>
      </c>
      <c r="S29" s="25">
        <f t="shared" ca="1" si="7"/>
        <v>6385269.7548508681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2762016.619927885</v>
      </c>
      <c r="R30" s="25">
        <f t="array" aca="1" ref="R30" ca="1">INDEX('Lorri 401b'!L:L,MATCH('Retirement Calculator'!A30,'Lorri 401b'!N:N,0),0)</f>
        <v>3616472.9634352778</v>
      </c>
      <c r="S30" s="25">
        <f t="shared" ca="1" si="7"/>
        <v>6378489.5833631624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2740139.5603780006</v>
      </c>
      <c r="R31" s="25">
        <f t="array" aca="1" ref="R31" ca="1">INDEX('Lorri 401b'!L:L,MATCH('Retirement Calculator'!A31,'Lorri 401b'!N:N,0),0)</f>
        <v>3631541.6007829248</v>
      </c>
      <c r="S31" s="25">
        <f t="shared" ca="1" si="7"/>
        <v>6371681.1611609254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2718171.3464133251</v>
      </c>
      <c r="R32" s="25">
        <f t="array" aca="1" ref="R32" ca="1">INDEX('Lorri 401b'!L:L,MATCH('Retirement Calculator'!A32,'Lorri 401b'!N:N,0),0)</f>
        <v>3646673.0241195201</v>
      </c>
      <c r="S32" s="25">
        <f t="shared" ca="1" si="7"/>
        <v>6364844.3705328451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2696111.5982237966</v>
      </c>
      <c r="R33" s="25">
        <f t="array" aca="1" ref="R33" ca="1">INDEX('Lorri 401b'!L:L,MATCH('Retirement Calculator'!A33,'Lorri 401b'!N:N,0),0)</f>
        <v>3661867.4950533514</v>
      </c>
      <c r="S33" s="25">
        <f t="shared" ca="1" si="7"/>
        <v>6357979.093277148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2673959.9344168119</v>
      </c>
      <c r="R34" s="25">
        <f t="array" aca="1" ref="R34" ca="1">INDEX('Lorri 401b'!L:L,MATCH('Retirement Calculator'!A34,'Lorri 401b'!N:N,0),0)</f>
        <v>3677125.2762827403</v>
      </c>
      <c r="S34" s="25">
        <f t="shared" ca="1" si="7"/>
        <v>6351085.2106995527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2651715.9720106316</v>
      </c>
      <c r="R35" s="25">
        <f t="array" aca="1" ref="R35" ca="1">INDEX('Lorri 401b'!L:L,MATCH('Retirement Calculator'!A35,'Lorri 401b'!N:N,0),0)</f>
        <v>3692446.6316005848</v>
      </c>
      <c r="S35" s="25">
        <f t="shared" ca="1" si="7"/>
        <v>6344162.6036112159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2629379.3264277587</v>
      </c>
      <c r="R36" s="25">
        <f t="array" aca="1" ref="R36" ca="1">INDEX('Lorri 401b'!L:L,MATCH('Retirement Calculator'!A36,'Lorri 401b'!N:N,0),0)</f>
        <v>3707831.8258989207</v>
      </c>
      <c r="S36" s="25">
        <f t="shared" ca="1" si="7"/>
        <v>6337211.1523266789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2606949.6114882906</v>
      </c>
      <c r="R37" s="25">
        <f t="array" aca="1" ref="R37" ca="1">INDEX('Lorri 401b'!L:L,MATCH('Retirement Calculator'!A37,'Lorri 401b'!N:N,0),0)</f>
        <v>3723281.1251734993</v>
      </c>
      <c r="S37" s="25">
        <f t="shared" ca="1" si="7"/>
        <v>6330230.7366617899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2584426.4394032415</v>
      </c>
      <c r="R38" s="25">
        <f t="array" aca="1" ref="R38" ca="1">INDEX('Lorri 401b'!L:L,MATCH('Retirement Calculator'!A38,'Lorri 401b'!N:N,0),0)</f>
        <v>3738794.7965283887</v>
      </c>
      <c r="S38" s="25">
        <f t="shared" ca="1" si="7"/>
        <v>6323221.2359316302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2561809.4207678377</v>
      </c>
      <c r="R39" s="25">
        <f t="array" aca="1" ref="R39" ca="1">INDEX('Lorri 401b'!L:L,MATCH('Retirement Calculator'!A39,'Lorri 401b'!N:N,0),0)</f>
        <v>3754373.1081805904</v>
      </c>
      <c r="S39" s="25">
        <f t="shared" ca="1" si="7"/>
        <v>6316182.5289484281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2539098.1645547864</v>
      </c>
      <c r="R40" s="25">
        <f t="array" aca="1" ref="R40" ca="1">INDEX('Lorri 401b'!L:L,MATCH('Retirement Calculator'!A40,'Lorri 401b'!N:N,0),0)</f>
        <v>3770016.3294646763</v>
      </c>
      <c r="S40" s="25">
        <f t="shared" ca="1" si="7"/>
        <v>6309114.4940194627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2516292.2781075141</v>
      </c>
      <c r="R41" s="25">
        <f t="array" aca="1" ref="R41" ca="1">INDEX('Lorri 401b'!L:L,MATCH('Retirement Calculator'!A41,'Lorri 401b'!N:N,0),0)</f>
        <v>3785724.7308374457</v>
      </c>
      <c r="S41" s="25">
        <f t="shared" ca="1" si="7"/>
        <v>6302017.0089449603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2493391.3671333785</v>
      </c>
      <c r="R42" s="25">
        <f t="array" aca="1" ref="R42" ca="1">INDEX('Lorri 401b'!L:L,MATCH('Retirement Calculator'!A42,'Lorri 401b'!N:N,0),0)</f>
        <v>3801498.5838826019</v>
      </c>
      <c r="S42" s="25">
        <f t="shared" ca="1" si="7"/>
        <v>6294889.9510159809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2470395.0356968506</v>
      </c>
      <c r="R43" s="25">
        <f t="array" aca="1" ref="R43" ca="1">INDEX('Lorri 401b'!L:L,MATCH('Retirement Calculator'!A43,'Lorri 401b'!N:N,0),0)</f>
        <v>3817338.1613154463</v>
      </c>
      <c r="S43" s="25">
        <f t="shared" ca="1" si="7"/>
        <v>6287733.1970122969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2447302.8862126702</v>
      </c>
      <c r="R44" s="25">
        <f t="array" aca="1" ref="R44" ca="1">INDEX('Lorri 401b'!L:L,MATCH('Retirement Calculator'!A44,'Lorri 401b'!N:N,0),0)</f>
        <v>3833243.736987594</v>
      </c>
      <c r="S44" s="25">
        <f t="shared" ca="1" si="7"/>
        <v>6280546.6232002638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2424114.5194389727</v>
      </c>
      <c r="R45" s="25">
        <f t="array" aca="1" ref="R45" ca="1">INDEX('Lorri 401b'!L:L,MATCH('Retirement Calculator'!A45,'Lorri 401b'!N:N,0),0)</f>
        <v>3849215.5858917092</v>
      </c>
      <c r="S45" s="25">
        <f t="shared" ca="1" si="7"/>
        <v>6273330.1053306814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2400829.5344703845</v>
      </c>
      <c r="R46" s="25">
        <f t="array" aca="1" ref="R46" ca="1">INDEX('Lorri 401b'!L:L,MATCH('Retirement Calculator'!A46,'Lorri 401b'!N:N,0),0)</f>
        <v>3865253.984166258</v>
      </c>
      <c r="S46" s="25">
        <f t="shared" ca="1" si="7"/>
        <v>6266083.518636642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2377447.5287310937</v>
      </c>
      <c r="R47" s="25">
        <f t="array" aca="1" ref="R47" ca="1">INDEX('Lorri 401b'!L:L,MATCH('Retirement Calculator'!A47,'Lorri 401b'!N:N,0),0)</f>
        <v>3881359.2091002841</v>
      </c>
      <c r="S47" s="25">
        <f t="shared" ca="1" si="7"/>
        <v>6258806.7378313784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2353968.0979678896</v>
      </c>
      <c r="R48" s="25">
        <f t="array" aca="1" ref="R48" ca="1">INDEX('Lorri 401b'!L:L,MATCH('Retirement Calculator'!A48,'Lorri 401b'!N:N,0),0)</f>
        <v>3897531.5391382021</v>
      </c>
      <c r="S48" s="25">
        <f t="shared" ca="1" si="7"/>
        <v>6251499.6371060917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2330390.8362431722</v>
      </c>
      <c r="R49" s="25">
        <f t="array" aca="1" ref="R49" ca="1">INDEX('Lorri 401b'!L:L,MATCH('Retirement Calculator'!A49,'Lorri 401b'!N:N,0),0)</f>
        <v>3913771.2538846112</v>
      </c>
      <c r="S49" s="25">
        <f t="shared" ca="1" si="7"/>
        <v>6244162.0901277829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2306715.3359279349</v>
      </c>
      <c r="R50" s="25">
        <f t="array" aca="1" ref="R50" ca="1">INDEX('Lorri 401b'!L:L,MATCH('Retirement Calculator'!A50,'Lorri 401b'!N:N,0),0)</f>
        <v>3930078.6341091306</v>
      </c>
      <c r="S50" s="25">
        <f t="shared" ca="1" si="7"/>
        <v>6236793.9700370654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2282941.1876947177</v>
      </c>
      <c r="R51" s="25">
        <f t="array" aca="1" ref="R51" ca="1">INDEX('Lorri 401b'!L:L,MATCH('Retirement Calculator'!A51,'Lorri 401b'!N:N,0),0)</f>
        <v>3946453.9617512519</v>
      </c>
      <c r="S51" s="25">
        <f t="shared" ca="1" si="7"/>
        <v>6229395.1494459696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2259067.9805105287</v>
      </c>
      <c r="R52" s="25">
        <f t="array" aca="1" ref="R52" ca="1">INDEX('Lorri 401b'!L:L,MATCH('Retirement Calculator'!A52,'Lorri 401b'!N:N,0),0)</f>
        <v>3962897.5199252153</v>
      </c>
      <c r="S52" s="25">
        <f t="shared" ca="1" si="7"/>
        <v>6221965.5004357435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2235874.5349630723</v>
      </c>
      <c r="R53" s="25">
        <f t="array" aca="1" ref="R53" ca="1">INDEX('Lorri 401b'!L:L,MATCH('Retirement Calculator'!A53,'Lorri 401b'!N:N,0),0)</f>
        <v>3979409.5929249036</v>
      </c>
      <c r="S53" s="25">
        <f t="shared" ca="1" si="7"/>
        <v>6215284.1278879754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2212584.450059168</v>
      </c>
      <c r="R54" s="25">
        <f t="array" aca="1" ref="R54" ca="1">INDEX('Lorri 401b'!L:L,MATCH('Retirement Calculator'!A54,'Lorri 401b'!N:N,0),0)</f>
        <v>3995990.4662287575</v>
      </c>
      <c r="S54" s="25">
        <f t="shared" ca="1" si="7"/>
        <v>6208574.9162879251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2189197.3231348307</v>
      </c>
      <c r="R55" s="25">
        <f t="array" aca="1" ref="R55" ca="1">INDEX('Lorri 401b'!L:L,MATCH('Retirement Calculator'!A55,'Lorri 401b'!N:N,0),0)</f>
        <v>4012640.4265047107</v>
      </c>
      <c r="S55" s="25">
        <f t="shared" ca="1" si="7"/>
        <v>6201837.7496395409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2165712.7498483085</v>
      </c>
      <c r="R56" s="25">
        <f t="array" aca="1" ref="R56" ca="1">INDEX('Lorri 401b'!L:L,MATCH('Retirement Calculator'!A56,'Lorri 401b'!N:N,0),0)</f>
        <v>4029359.7616151469</v>
      </c>
      <c r="S56" s="25">
        <f t="shared" ca="1" si="7"/>
        <v>6195072.5114634559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2142130.3241730928</v>
      </c>
      <c r="R57" s="25">
        <f t="array" aca="1" ref="R57" ca="1">INDEX('Lorri 401b'!L:L,MATCH('Retirement Calculator'!A57,'Lorri 401b'!N:N,0),0)</f>
        <v>4046148.7606218765</v>
      </c>
      <c r="S57" s="25">
        <f t="shared" ca="1" si="7"/>
        <v>6188279.0847949693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2118449.6383908968</v>
      </c>
      <c r="R58" s="25">
        <f t="array" aca="1" ref="R58" ca="1">INDEX('Lorri 401b'!L:L,MATCH('Retirement Calculator'!A58,'Lorri 401b'!N:N,0),0)</f>
        <v>4063007.7137911343</v>
      </c>
      <c r="S58" s="25">
        <f t="shared" ca="1" si="7"/>
        <v>6181457.3521820307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2094670.2830846081</v>
      </c>
      <c r="R59" s="25">
        <f t="array" aca="1" ref="R59" ca="1">INDEX('Lorri 401b'!L:L,MATCH('Retirement Calculator'!A59,'Lorri 401b'!N:N,0),0)</f>
        <v>4079936.9125985974</v>
      </c>
      <c r="S59" s="25">
        <f t="shared" ca="1" si="7"/>
        <v>6174607.1956832055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2070791.8471312099</v>
      </c>
      <c r="R60" s="25">
        <f t="array" aca="1" ref="R60" ca="1">INDEX('Lorri 401b'!L:L,MATCH('Retirement Calculator'!A60,'Lorri 401b'!N:N,0),0)</f>
        <v>4096936.6497344249</v>
      </c>
      <c r="S60" s="25">
        <f t="shared" ca="1" si="7"/>
        <v>6167728.4968656348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2046813.9176946727</v>
      </c>
      <c r="R61" s="25">
        <f t="array" aca="1" ref="R61" ca="1">INDEX('Lorri 401b'!L:L,MATCH('Retirement Calculator'!A61,'Lorri 401b'!N:N,0),0)</f>
        <v>4114007.2191083184</v>
      </c>
      <c r="S61" s="25">
        <f t="shared" ca="1" si="7"/>
        <v>6160821.1368029909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2022736.0802188164</v>
      </c>
      <c r="R62" s="25">
        <f t="array" aca="1" ref="R62" ca="1">INDEX('Lorri 401b'!L:L,MATCH('Retirement Calculator'!A62,'Lorri 401b'!N:N,0),0)</f>
        <v>4131148.9158546031</v>
      </c>
      <c r="S62" s="25">
        <f t="shared" ca="1" si="7"/>
        <v>6153884.9960734192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1998557.9184201441</v>
      </c>
      <c r="R63" s="25">
        <f t="array" aca="1" ref="R63" ca="1">INDEX('Lorri 401b'!L:L,MATCH('Retirement Calculator'!A63,'Lorri 401b'!N:N,0),0)</f>
        <v>4148362.0363373305</v>
      </c>
      <c r="S63" s="25">
        <f t="shared" ca="1" si="7"/>
        <v>6146919.9547574744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1974279.014280644</v>
      </c>
      <c r="R64" s="25">
        <f t="array" aca="1" ref="R64" ca="1">INDEX('Lorri 401b'!L:L,MATCH('Retirement Calculator'!A64,'Lorri 401b'!N:N,0),0)</f>
        <v>4165646.8781554028</v>
      </c>
      <c r="S64" s="25">
        <f t="shared" ca="1" si="7"/>
        <v>6139925.8924360471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1949898.9480405627</v>
      </c>
      <c r="R65" s="25">
        <f t="array" aca="1" ref="R65" ca="1">INDEX('Lorri 401b'!L:L,MATCH('Retirement Calculator'!A65,'Lorri 401b'!N:N,0),0)</f>
        <v>4183003.7401477168</v>
      </c>
      <c r="S65" s="25">
        <f t="shared" ca="1" si="7"/>
        <v>6132902.688188279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1925417.2981911476</v>
      </c>
      <c r="R66" s="25">
        <f t="array" aca="1" ref="R66" ca="1">INDEX('Lorri 401b'!L:L,MATCH('Retirement Calculator'!A66,'Lorri 401b'!N:N,0),0)</f>
        <v>4200432.9223983325</v>
      </c>
      <c r="S66" s="25">
        <f t="shared" ca="1" si="7"/>
        <v>6125850.2205894804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1900833.6414673601</v>
      </c>
      <c r="R67" s="25">
        <f t="array" aca="1" ref="R67" ca="1">INDEX('Lorri 401b'!L:L,MATCH('Retirement Calculator'!A67,'Lorri 401b'!N:N,0),0)</f>
        <v>4217934.7262416584</v>
      </c>
      <c r="S67" s="25">
        <f t="shared" ca="1" si="7"/>
        <v>6118768.3677090183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1876147.5528405567</v>
      </c>
      <c r="R68" s="25">
        <f t="array" aca="1" ref="R68" ca="1">INDEX('Lorri 401b'!L:L,MATCH('Retirement Calculator'!A68,'Lorri 401b'!N:N,0),0)</f>
        <v>4235509.4542676657</v>
      </c>
      <c r="S68" s="25">
        <f t="shared" ca="1" si="7"/>
        <v>6111657.0071082227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1851358.6055111417</v>
      </c>
      <c r="R69" s="25">
        <f t="array" aca="1" ref="R69" ca="1">INDEX('Lorri 401b'!L:L,MATCH('Retirement Calculator'!A69,'Lorri 401b'!N:N,0),0)</f>
        <v>4253157.4103271142</v>
      </c>
      <c r="S69" s="25">
        <f t="shared" ca="1" si="7"/>
        <v>6104516.0158382561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1826466.3709011874</v>
      </c>
      <c r="R70" s="25">
        <f t="array" aca="1" ref="R70" ca="1">INDEX('Lorri 401b'!L:L,MATCH('Retirement Calculator'!A70,'Lorri 401b'!N:N,0),0)</f>
        <v>4270878.8995368108</v>
      </c>
      <c r="S70" s="25">
        <f t="shared" ca="1" si="7"/>
        <v>6097345.2704379987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1801470.418647025</v>
      </c>
      <c r="R71" s="25">
        <f t="array" aca="1" ref="R71" ca="1">INDEX('Lorri 401b'!L:L,MATCH('Retirement Calculator'!A71,'Lorri 401b'!N:N,0),0)</f>
        <v>4288674.2282848805</v>
      </c>
      <c r="S71" s="25">
        <f t="shared" ca="1" si="7"/>
        <v>6090144.6469319053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1776370.3165918037</v>
      </c>
      <c r="R72" s="25">
        <f t="array" aca="1" ref="R72" ca="1">INDEX('Lorri 401b'!L:L,MATCH('Retirement Calculator'!A72,'Lorri 401b'!N:N,0),0)</f>
        <v>4306543.7042360678</v>
      </c>
      <c r="S72" s="25">
        <f t="shared" ca="1" si="7"/>
        <v>6082914.0208278717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1751165.6307780189</v>
      </c>
      <c r="R73" s="25">
        <f t="array" aca="1" ref="R73" ca="1">INDEX('Lorri 401b'!L:L,MATCH('Retirement Calculator'!A73,'Lorri 401b'!N:N,0),0)</f>
        <v>4324487.6363370512</v>
      </c>
      <c r="S73" s="25">
        <f t="shared" ca="1" si="7"/>
        <v>6075653.2671150696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1725855.9254400099</v>
      </c>
      <c r="R74" s="25">
        <f t="array" aca="1" ref="R74" ca="1">INDEX('Lorri 401b'!L:L,MATCH('Retirement Calculator'!A74,'Lorri 401b'!N:N,0),0)</f>
        <v>4342506.3348217886</v>
      </c>
      <c r="S74" s="25">
        <f t="shared" ca="1" si="7"/>
        <v>6068362.2602617983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1700440.7629964259</v>
      </c>
      <c r="R75" s="25">
        <f t="array" aca="1" ref="R75" ca="1">INDEX('Lorri 401b'!L:L,MATCH('Retirement Calculator'!A75,'Lorri 401b'!N:N,0),0)</f>
        <v>4360600.1112168794</v>
      </c>
      <c r="S75" s="25">
        <f t="shared" ca="1" si="7"/>
        <v>6061040.8742133053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1674919.7040426603</v>
      </c>
      <c r="R76" s="25">
        <f t="array" aca="1" ref="R76" ca="1">INDEX('Lorri 401b'!L:L,MATCH('Retirement Calculator'!A76,'Lorri 401b'!N:N,0),0)</f>
        <v>4378769.2783469502</v>
      </c>
      <c r="S76" s="25">
        <f t="shared" ca="1" si="7"/>
        <v>6053688.9823896103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1649292.3073432541</v>
      </c>
      <c r="R77" s="25">
        <f t="array" aca="1" ref="R77" ca="1">INDEX('Lorri 401b'!L:L,MATCH('Retirement Calculator'!A77,'Lorri 401b'!N:N,0),0)</f>
        <v>4397014.1503400626</v>
      </c>
      <c r="S77" s="25">
        <f t="shared" ca="1" si="7"/>
        <v>6046306.4576833164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1647054.8304218231</v>
      </c>
      <c r="R78" s="25">
        <f t="array" aca="1" ref="R78" ca="1">INDEX('Lorri 401b'!L:L,MATCH('Retirement Calculator'!A78,'Lorri 401b'!N:N,0),0)</f>
        <v>4391838.3420355897</v>
      </c>
      <c r="S78" s="25">
        <f t="shared" ca="1" si="7"/>
        <v>6038893.1724574128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1644808.0306798862</v>
      </c>
      <c r="R79" s="25">
        <f t="array" aca="1" ref="R79" ca="1">INDEX('Lorri 401b'!L:L,MATCH('Retirement Calculator'!A79,'Lorri 401b'!N:N,0),0)</f>
        <v>4386640.9678631816</v>
      </c>
      <c r="S79" s="25">
        <f t="shared" ca="1" si="7"/>
        <v>6031448.9985430678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1642551.869272358</v>
      </c>
      <c r="R80" s="25">
        <f t="array" aca="1" ref="R80" ca="1">INDEX('Lorri 401b'!L:L,MATCH('Retirement Calculator'!A80,'Lorri 401b'!N:N,0),0)</f>
        <v>4381421.937965055</v>
      </c>
      <c r="S80" s="25">
        <f t="shared" ca="1" si="7"/>
        <v>6023973.8072374128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1640286.3071922984</v>
      </c>
      <c r="R81" s="25">
        <f t="array" aca="1" ref="R81" ca="1">INDEX('Lorri 401b'!L:L,MATCH('Retirement Calculator'!A81,'Lorri 401b'!N:N,0),0)</f>
        <v>4376181.1621090192</v>
      </c>
      <c r="S81" s="25">
        <f t="shared" ca="1" si="7"/>
        <v>6016467.4693013178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1638011.3052702383</v>
      </c>
      <c r="R82" s="25">
        <f t="array" aca="1" ref="R82" ca="1">INDEX('Lorri 401b'!L:L,MATCH('Retirement Calculator'!A82,'Lorri 401b'!N:N,0),0)</f>
        <v>4370918.5496869171</v>
      </c>
      <c r="S82" s="25">
        <f t="shared" ca="1" si="7"/>
        <v>6008929.8549571559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1635726.8241735031</v>
      </c>
      <c r="R83" s="25">
        <f t="array" aca="1" ref="R83" ca="1">INDEX('Lorri 401b'!L:L,MATCH('Retirement Calculator'!A83,'Lorri 401b'!N:N,0),0)</f>
        <v>4365634.0097130565</v>
      </c>
      <c r="S83" s="25">
        <f t="shared" ca="1" si="7"/>
        <v>6001360.8338865601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1633432.8244055314</v>
      </c>
      <c r="R84" s="25">
        <f t="array" aca="1" ref="R84" ca="1">INDEX('Lorri 401b'!L:L,MATCH('Retirement Calculator'!A84,'Lorri 401b'!N:N,0),0)</f>
        <v>4360327.4508226374</v>
      </c>
      <c r="S84" s="25">
        <f t="shared" ca="1" si="7"/>
        <v>5993760.2752281688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1631129.2663051933</v>
      </c>
      <c r="R85" s="25">
        <f t="array" aca="1" ref="R85" ca="1">INDEX('Lorri 401b'!L:L,MATCH('Retirement Calculator'!A85,'Lorri 401b'!N:N,0),0)</f>
        <v>4354998.7812701752</v>
      </c>
      <c r="S85" s="25">
        <f t="shared" ca="1" si="7"/>
        <v>5986128.0475753685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1628816.1100461038</v>
      </c>
      <c r="R86" s="25">
        <f t="array" aca="1" ref="R86" ca="1">INDEX('Lorri 401b'!L:L,MATCH('Retirement Calculator'!A86,'Lorri 401b'!N:N,0),0)</f>
        <v>4349647.908927911</v>
      </c>
      <c r="S86" s="25">
        <f t="shared" ca="1" si="7"/>
        <v>5978464.0189740146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1626493.3156359347</v>
      </c>
      <c r="R87" s="25">
        <f t="array" aca="1" ref="R87" ca="1">INDEX('Lorri 401b'!L:L,MATCH('Retirement Calculator'!A87,'Lorri 401b'!N:N,0),0)</f>
        <v>4344274.7412842205</v>
      </c>
      <c r="S87" s="25">
        <f t="shared" ca="1" si="7"/>
        <v>5970768.056920155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1624160.8429157233</v>
      </c>
      <c r="R88" s="25">
        <f t="array" aca="1" ref="R88" ca="1">INDEX('Lorri 401b'!L:L,MATCH('Retirement Calculator'!A88,'Lorri 401b'!N:N,0),0)</f>
        <v>4338879.1854420146</v>
      </c>
      <c r="S88" s="25">
        <f t="shared" ca="1" si="7"/>
        <v>5963040.0283577377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1621818.6515591778</v>
      </c>
      <c r="R89" s="25">
        <f t="array" aca="1" ref="R89" ca="1">INDEX('Lorri 401b'!L:L,MATCH('Retirement Calculator'!A89,'Lorri 401b'!N:N,0),0)</f>
        <v>4333461.1481171334</v>
      </c>
      <c r="S89" s="25">
        <f t="shared" ca="1" si="7"/>
        <v>5955279.7996763112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1619466.7010719799</v>
      </c>
      <c r="R90" s="25">
        <f t="array" aca="1" ref="R90" ca="1">INDEX('Lorri 401b'!L:L,MATCH('Retirement Calculator'!A90,'Lorri 401b'!N:N,0),0)</f>
        <v>4328020.5356367314</v>
      </c>
      <c r="S90" s="25">
        <f t="shared" ca="1" si="7"/>
        <v>5947487.2367087118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1617104.9507910854</v>
      </c>
      <c r="R91" s="25">
        <f t="array" aca="1" ref="R91" ca="1">INDEX('Lorri 401b'!L:L,MATCH('Retirement Calculator'!A91,'Lorri 401b'!N:N,0),0)</f>
        <v>4322557.2539376616</v>
      </c>
      <c r="S91" s="25">
        <f t="shared" ca="1" si="7"/>
        <v>5939662.2047287468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1614733.3598840204</v>
      </c>
      <c r="R92" s="25">
        <f t="array" aca="1" ref="R92" ca="1">INDEX('Lorri 401b'!L:L,MATCH('Retirement Calculator'!A92,'Lorri 401b'!N:N,0),0)</f>
        <v>4317071.2085648458</v>
      </c>
      <c r="S92" s="25">
        <f t="shared" ca="1" si="7"/>
        <v>5931804.5684488658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1612351.887348176</v>
      </c>
      <c r="R93" s="25">
        <f t="array" aca="1" ref="R93" ca="1">INDEX('Lorri 401b'!L:L,MATCH('Retirement Calculator'!A93,'Lorri 401b'!N:N,0),0)</f>
        <v>4311562.3046696428</v>
      </c>
      <c r="S93" s="25">
        <f t="shared" ca="1" si="7"/>
        <v>5923914.1920178188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1609960.4920100989</v>
      </c>
      <c r="R94" s="25">
        <f t="array" aca="1" ref="R94" ca="1">INDEX('Lorri 401b'!L:L,MATCH('Retirement Calculator'!A94,'Lorri 401b'!N:N,0),0)</f>
        <v>4306030.4470082102</v>
      </c>
      <c r="S94" s="25">
        <f t="shared" ca="1" si="7"/>
        <v>5915990.9390183091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1607559.1325247798</v>
      </c>
      <c r="R95" s="25">
        <f t="array" aca="1" ref="R95" ca="1">INDEX('Lorri 401b'!L:L,MATCH('Retirement Calculator'!A95,'Lorri 401b'!N:N,0),0)</f>
        <v>4300475.5399398543</v>
      </c>
      <c r="S95" s="25">
        <f t="shared" ca="1" si="7"/>
        <v>5908034.6724646343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1605147.7673749386</v>
      </c>
      <c r="R96" s="25">
        <f t="array" aca="1" ref="R96" ca="1">INDEX('Lorri 401b'!L:L,MATCH('Retirement Calculator'!A96,'Lorri 401b'!N:N,0),0)</f>
        <v>4294897.4874253804</v>
      </c>
      <c r="S96" s="25">
        <f t="shared" ca="1" si="7"/>
        <v>5900045.2548003187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1602726.3548703063</v>
      </c>
      <c r="R97" s="25">
        <f t="array" aca="1" ref="R97" ca="1">INDEX('Lorri 401b'!L:L,MATCH('Retirement Calculator'!A97,'Lorri 401b'!N:N,0),0)</f>
        <v>4289296.1930254297</v>
      </c>
      <c r="S97" s="25">
        <f t="shared" ca="1" si="7"/>
        <v>5892022.5478957361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1600294.8531469048</v>
      </c>
      <c r="R98" s="25">
        <f t="array" aca="1" ref="R98" ca="1">INDEX('Lorri 401b'!L:L,MATCH('Retirement Calculator'!A98,'Lorri 401b'!N:N,0),0)</f>
        <v>4283671.5598988123</v>
      </c>
      <c r="S98" s="25">
        <f t="shared" ca="1" si="7"/>
        <v>5883966.4130457174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1597853.2201663225</v>
      </c>
      <c r="R99" s="25">
        <f t="array" aca="1" ref="R99" ca="1">INDEX('Lorri 401b'!L:L,MATCH('Retirement Calculator'!A99,'Lorri 401b'!N:N,0),0)</f>
        <v>4278023.4908008343</v>
      </c>
      <c r="S99" s="25">
        <f t="shared" ca="1" si="7"/>
        <v>5875876.710967157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1595401.4137149877</v>
      </c>
      <c r="R100" s="25">
        <f t="array" aca="1" ref="R100" ca="1">INDEX('Lorri 401b'!L:L,MATCH('Retirement Calculator'!A100,'Lorri 401b'!N:N,0),0)</f>
        <v>4272351.8880816149</v>
      </c>
      <c r="S100" s="25">
        <f t="shared" ca="1" si="7"/>
        <v>5867753.3017966021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1592939.391403439</v>
      </c>
      <c r="R101" s="25">
        <f t="array" aca="1" ref="R101" ca="1">INDEX('Lorri 401b'!L:L,MATCH('Retirement Calculator'!A101,'Lorri 401b'!N:N,0),0)</f>
        <v>4266656.6536843982</v>
      </c>
      <c r="S101" s="25">
        <f t="shared" ca="1" si="7"/>
        <v>5859596.0450878367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1590467.1106655921</v>
      </c>
      <c r="R102" s="25">
        <f t="array" aca="1" ref="R102" ca="1">INDEX('Lorri 401b'!L:L,MATCH('Retirement Calculator'!A102,'Lorri 401b'!N:N,0),0)</f>
        <v>4260937.6891438598</v>
      </c>
      <c r="S102" s="25">
        <f t="shared" ca="1" si="7"/>
        <v>5851404.7998094521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1587984.5287580043</v>
      </c>
      <c r="R103" s="25">
        <f t="array" aca="1" ref="R103" ca="1">INDEX('Lorri 401b'!L:L,MATCH('Retirement Calculator'!A103,'Lorri 401b'!N:N,0),0)</f>
        <v>4255194.8955844026</v>
      </c>
      <c r="S103" s="25">
        <f t="shared" ca="1" si="7"/>
        <v>5843179.4243424069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1585491.6027591347</v>
      </c>
      <c r="R104" s="25">
        <f t="array" aca="1" ref="R104" ca="1">INDEX('Lorri 401b'!L:L,MATCH('Retirement Calculator'!A104,'Lorri 401b'!N:N,0),0)</f>
        <v>4249428.1737184478</v>
      </c>
      <c r="S104" s="25">
        <f t="shared" ca="1" si="7"/>
        <v>5834919.7764775828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1582988.2895686033</v>
      </c>
      <c r="R105" s="25">
        <f t="array" aca="1" ref="R105" ca="1">INDEX('Lorri 401b'!L:L,MATCH('Retirement Calculator'!A105,'Lorri 401b'!N:N,0),0)</f>
        <v>4243637.4238447184</v>
      </c>
      <c r="S105" s="25">
        <f t="shared" ca="1" si="7"/>
        <v>5826625.7134133214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1580474.5459064445</v>
      </c>
      <c r="R106" s="25">
        <f t="array" aca="1" ref="R106" ca="1">INDEX('Lorri 401b'!L:L,MATCH('Retirement Calculator'!A106,'Lorri 401b'!N:N,0),0)</f>
        <v>4237822.5458465153</v>
      </c>
      <c r="S106" s="25">
        <f t="shared" ca="1" si="7"/>
        <v>5818297.0917529594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1577950.3283123602</v>
      </c>
      <c r="R107" s="25">
        <f t="array" aca="1" ref="R107" ca="1">INDEX('Lorri 401b'!L:L,MATCH('Retirement Calculator'!A107,'Lorri 401b'!N:N,0),0)</f>
        <v>4231983.4391899863</v>
      </c>
      <c r="S107" s="25">
        <f t="shared" ca="1" si="7"/>
        <v>5809933.767502347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1576094.5098266338</v>
      </c>
      <c r="R108" s="25">
        <f t="array" aca="1" ref="R108" ca="1">INDEX('Lorri 401b'!L:L,MATCH('Retirement Calculator'!A108,'Lorri 401b'!N:N,0),0)</f>
        <v>4227871.1695740558</v>
      </c>
      <c r="S108" s="25">
        <f t="shared" ca="1" si="7"/>
        <v>5803965.6794006899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1574230.9587638837</v>
      </c>
      <c r="R109" s="25">
        <f t="array" aca="1" ref="R109" ca="1">INDEX('Lorri 401b'!L:L,MATCH('Retirement Calculator'!A109,'Lorri 401b'!N:N,0),0)</f>
        <v>4223741.7655013921</v>
      </c>
      <c r="S109" s="25">
        <f t="shared" ca="1" si="7"/>
        <v>5797972.7242652755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1572359.6429050388</v>
      </c>
      <c r="R110" s="25">
        <f t="array" aca="1" ref="R110" ca="1">INDEX('Lorri 401b'!L:L,MATCH('Retirement Calculator'!A110,'Lorri 401b'!N:N,0),0)</f>
        <v>4219595.1555784252</v>
      </c>
      <c r="S110" s="25">
        <f t="shared" ca="1" si="7"/>
        <v>5791954.7984834639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1570480.529896782</v>
      </c>
      <c r="R111" s="25">
        <f t="array" aca="1" ref="R111" ca="1">INDEX('Lorri 401b'!L:L,MATCH('Retirement Calculator'!A111,'Lorri 401b'!N:N,0),0)</f>
        <v>4215431.2681141132</v>
      </c>
      <c r="S111" s="25">
        <f t="shared" ca="1" si="7"/>
        <v>5785911.798010895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1568593.5872509908</v>
      </c>
      <c r="R112" s="25">
        <f t="array" aca="1" ref="R112" ca="1">INDEX('Lorri 401b'!L:L,MATCH('Retirement Calculator'!A112,'Lorri 401b'!N:N,0),0)</f>
        <v>4211250.0311186993</v>
      </c>
      <c r="S112" s="25">
        <f t="shared" ca="1" si="7"/>
        <v>5779843.6183696901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1566698.7823441755</v>
      </c>
      <c r="R113" s="25">
        <f t="array" aca="1" ref="R113" ca="1">INDEX('Lorri 401b'!L:L,MATCH('Retirement Calculator'!A113,'Lorri 401b'!N:N,0),0)</f>
        <v>4207051.3723024707</v>
      </c>
      <c r="S113" s="25">
        <f t="shared" ca="1" si="7"/>
        <v>5773750.1546466462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1564796.0824169151</v>
      </c>
      <c r="R114" s="25">
        <f t="array" aca="1" ref="R114" ca="1">INDEX('Lorri 401b'!L:L,MATCH('Retirement Calculator'!A114,'Lorri 401b'!N:N,0),0)</f>
        <v>4202835.2190745082</v>
      </c>
      <c r="S114" s="25">
        <f t="shared" ca="1" si="7"/>
        <v>5767631.3014914235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1562885.4545732911</v>
      </c>
      <c r="R115" s="25">
        <f t="array" aca="1" ref="R115" ca="1">INDEX('Lorri 401b'!L:L,MATCH('Retirement Calculator'!A115,'Lorri 401b'!N:N,0),0)</f>
        <v>4198601.4985414287</v>
      </c>
      <c r="S115" s="25">
        <f t="shared" ca="1" si="7"/>
        <v>5761486.9531147201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1560966.8657803186</v>
      </c>
      <c r="R116" s="25">
        <f t="array" aca="1" ref="R116" ca="1">INDEX('Lorri 401b'!L:L,MATCH('Retirement Calculator'!A116,'Lorri 401b'!N:N,0),0)</f>
        <v>4194350.1375061283</v>
      </c>
      <c r="S116" s="25">
        <f t="shared" ca="1" si="7"/>
        <v>5755317.0032864474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1559040.2828673755</v>
      </c>
      <c r="R117" s="25">
        <f t="array" aca="1" ref="R117" ca="1">INDEX('Lorri 401b'!L:L,MATCH('Retirement Calculator'!A117,'Lorri 401b'!N:N,0),0)</f>
        <v>4190081.0624665143</v>
      </c>
      <c r="S117" s="25">
        <f t="shared" ca="1" si="7"/>
        <v>5749121.3453338901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1557105.6725256285</v>
      </c>
      <c r="R118" s="25">
        <f t="array" aca="1" ref="R118" ca="1">INDEX('Lorri 401b'!L:L,MATCH('Retirement Calculator'!A118,'Lorri 401b'!N:N,0),0)</f>
        <v>4185794.1996142352</v>
      </c>
      <c r="S118" s="25">
        <f t="shared" ca="1" si="7"/>
        <v>5742899.8721398637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1555163.0013074575</v>
      </c>
      <c r="R119" s="25">
        <f t="array" aca="1" ref="R119" ca="1">INDEX('Lorri 401b'!L:L,MATCH('Retirement Calculator'!A119,'Lorri 401b'!N:N,0),0)</f>
        <v>4181489.4748334051</v>
      </c>
      <c r="S119" s="25">
        <f t="shared" ca="1" si="7"/>
        <v>5736652.4761408623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1553212.2356258775</v>
      </c>
      <c r="R120" s="25">
        <f t="array" aca="1" ref="R120" ca="1">INDEX('Lorri 401b'!L:L,MATCH('Retirement Calculator'!A120,'Lorri 401b'!N:N,0),0)</f>
        <v>4177166.8136993214</v>
      </c>
      <c r="S120" s="25">
        <f t="shared" ca="1" si="7"/>
        <v>5730379.0493251989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1551253.3417539576</v>
      </c>
      <c r="R121" s="25">
        <f t="array" aca="1" ref="R121" ca="1">INDEX('Lorri 401b'!L:L,MATCH('Retirement Calculator'!A121,'Lorri 401b'!N:N,0),0)</f>
        <v>4172826.1414771788</v>
      </c>
      <c r="S121" s="25">
        <f t="shared" ca="1" si="7"/>
        <v>5724079.4832311366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1549286.2858242379</v>
      </c>
      <c r="R122" s="25">
        <f t="array" aca="1" ref="R122" ca="1">INDEX('Lorri 401b'!L:L,MATCH('Retirement Calculator'!A122,'Lorri 401b'!N:N,0),0)</f>
        <v>4168467.3831207776</v>
      </c>
      <c r="S122" s="25">
        <f t="shared" ca="1" si="7"/>
        <v>5717753.6689450154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1547311.0338281444</v>
      </c>
      <c r="R123" s="25">
        <f t="array" aca="1" ref="R123" ca="1">INDEX('Lorri 401b'!L:L,MATCH('Retirement Calculator'!A123,'Lorri 401b'!N:N,0),0)</f>
        <v>4164090.4632712244</v>
      </c>
      <c r="S123" s="25">
        <f t="shared" ca="1" si="7"/>
        <v>5711401.4970993688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1545327.5516154007</v>
      </c>
      <c r="R124" s="25">
        <f t="array" aca="1" ref="R124" ca="1">INDEX('Lorri 401b'!L:L,MATCH('Retirement Calculator'!A124,'Lorri 401b'!N:N,0),0)</f>
        <v>4159695.3062556316</v>
      </c>
      <c r="S124" s="25">
        <f t="shared" ca="1" si="7"/>
        <v>5705022.8578710323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1543335.8048934371</v>
      </c>
      <c r="R125" s="25">
        <f t="array" aca="1" ref="R125" ca="1">INDEX('Lorri 401b'!L:L,MATCH('Retirement Calculator'!A125,'Lorri 401b'!N:N,0),0)</f>
        <v>4155281.8360858071</v>
      </c>
      <c r="S125" s="25">
        <f t="shared" ca="1" si="7"/>
        <v>5698617.6409792444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1541335.7592267985</v>
      </c>
      <c r="R126" s="25">
        <f t="array" aca="1" ref="R126" ca="1">INDEX('Lorri 401b'!L:L,MATCH('Retirement Calculator'!A126,'Lorri 401b'!N:N,0),0)</f>
        <v>4150849.9764569416</v>
      </c>
      <c r="S126" s="25">
        <f t="shared" ca="1" si="7"/>
        <v>5692185.7356837401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1539327.3800365492</v>
      </c>
      <c r="R127" s="25">
        <f t="array" aca="1" ref="R127" ca="1">INDEX('Lorri 401b'!L:L,MATCH('Retirement Calculator'!A127,'Lorri 401b'!N:N,0),0)</f>
        <v>4146399.6507462892</v>
      </c>
      <c r="S127" s="25">
        <f t="shared" ca="1" si="7"/>
        <v>5685727.0307828384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1537310.6325996737</v>
      </c>
      <c r="R128" s="25">
        <f t="array" aca="1" ref="R128" ca="1">INDEX('Lorri 401b'!L:L,MATCH('Retirement Calculator'!A128,'Lorri 401b'!N:N,0),0)</f>
        <v>4141930.7820118424</v>
      </c>
      <c r="S128" s="25">
        <f t="shared" ca="1" si="7"/>
        <v>5679241.4146115165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1535285.482048478</v>
      </c>
      <c r="R129" s="25">
        <f t="array" aca="1" ref="R129" ca="1">INDEX('Lorri 401b'!L:L,MATCH('Retirement Calculator'!A129,'Lorri 401b'!N:N,0),0)</f>
        <v>4137443.2929910021</v>
      </c>
      <c r="S129" s="25">
        <f t="shared" ca="1" si="7"/>
        <v>5672728.7750394801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1533251.8933699855</v>
      </c>
      <c r="R130" s="25">
        <f t="array" aca="1" ref="R130" ca="1">INDEX('Lorri 401b'!L:L,MATCH('Retirement Calculator'!A130,'Lorri 401b'!N:N,0),0)</f>
        <v>4132937.1060992419</v>
      </c>
      <c r="S130" s="25">
        <f t="shared" ca="1" si="7"/>
        <v>5666188.9994692272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1531209.8314053328</v>
      </c>
      <c r="R131" s="25">
        <f t="array" aca="1" ref="R131" ca="1">INDEX('Lorri 401b'!L:L,MATCH('Retirement Calculator'!A131,'Lorri 401b'!N:N,0),0)</f>
        <v>4128412.1434287657</v>
      </c>
      <c r="S131" s="25">
        <f t="shared" ca="1" si="7"/>
        <v>5659621.9748340985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1529159.2608491606</v>
      </c>
      <c r="R132" s="25">
        <f t="array" aca="1" ref="R132" ca="1">INDEX('Lorri 401b'!L:L,MATCH('Retirement Calculator'!A132,'Lorri 401b'!N:N,0),0)</f>
        <v>4123868.3267471627</v>
      </c>
      <c r="S132" s="25">
        <f t="shared" ca="1" si="7"/>
        <v>5653027.5875963233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1527100.1462490044</v>
      </c>
      <c r="R133" s="25">
        <f t="array" aca="1" ref="R133" ca="1">INDEX('Lorri 401b'!L:L,MATCH('Retirement Calculator'!A133,'Lorri 401b'!N:N,0),0)</f>
        <v>4119305.5774960532</v>
      </c>
      <c r="S133" s="25">
        <f t="shared" ca="1" si="7"/>
        <v>5646405.7237450574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1525032.4520046809</v>
      </c>
      <c r="R134" s="25">
        <f t="array" aca="1" ref="R134" ca="1">INDEX('Lorri 401b'!L:L,MATCH('Retirement Calculator'!A134,'Lorri 401b'!N:N,0),0)</f>
        <v>4114723.8167897305</v>
      </c>
      <c r="S134" s="25">
        <f t="shared" ca="1" si="7"/>
        <v>5639756.2687944118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1522956.1423676726</v>
      </c>
      <c r="R135" s="25">
        <f t="array" aca="1" ref="R135" ca="1">INDEX('Lorri 401b'!L:L,MATCH('Retirement Calculator'!A135,'Lorri 401b'!N:N,0),0)</f>
        <v>4110122.9654137981</v>
      </c>
      <c r="S135" s="25">
        <f t="shared" ca="1" si="7"/>
        <v>5633079.1077814708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1520871.1814405101</v>
      </c>
      <c r="R136" s="25">
        <f t="array" aca="1" ref="R136" ca="1">INDEX('Lorri 401b'!L:L,MATCH('Retirement Calculator'!A136,'Lorri 401b'!N:N,0),0)</f>
        <v>4105502.9438237995</v>
      </c>
      <c r="S136" s="25">
        <f t="shared" ca="1" si="7"/>
        <v>5626374.1252643093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1518777.5331761511</v>
      </c>
      <c r="R137" s="25">
        <f t="array" aca="1" ref="R137" ca="1">INDEX('Lorri 401b'!L:L,MATCH('Retirement Calculator'!A137,'Lorri 401b'!N:N,0),0)</f>
        <v>4100863.6721438426</v>
      </c>
      <c r="S137" s="25">
        <f t="shared" ca="1" si="7"/>
        <v>5619641.2053199932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1516675.1613773573</v>
      </c>
      <c r="R138" s="25">
        <f t="array" aca="1" ref="R138" ca="1">INDEX('Lorri 401b'!L:L,MATCH('Retirement Calculator'!A138,'Lorri 401b'!N:N,0),0)</f>
        <v>4096205.0701652188</v>
      </c>
      <c r="S138" s="25">
        <f t="shared" ca="1" si="7"/>
        <v>5612880.2315425761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1514564.0296960685</v>
      </c>
      <c r="R139" s="25">
        <f t="array" aca="1" ref="R139" ca="1">INDEX('Lorri 401b'!L:L,MATCH('Retirement Calculator'!A139,'Lorri 401b'!N:N,0),0)</f>
        <v>4091527.0573450178</v>
      </c>
      <c r="S139" s="25">
        <f t="shared" ca="1" si="7"/>
        <v>5606091.0870410865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1512444.1016327743</v>
      </c>
      <c r="R140" s="25">
        <f t="array" aca="1" ref="R140" ca="1">INDEX('Lorri 401b'!L:L,MATCH('Retirement Calculator'!A140,'Lorri 401b'!N:N,0),0)</f>
        <v>4086829.5528047322</v>
      </c>
      <c r="S140" s="25">
        <f t="shared" ca="1" si="7"/>
        <v>5599273.6544375066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1510315.3405358831</v>
      </c>
      <c r="R141" s="25">
        <f t="array" aca="1" ref="R141" ca="1">INDEX('Lorri 401b'!L:L,MATCH('Retirement Calculator'!A141,'Lorri 401b'!N:N,0),0)</f>
        <v>4082112.4753288622</v>
      </c>
      <c r="S141" s="25">
        <f t="shared" ca="1" si="7"/>
        <v>5592427.8158647455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1508177.7096010882</v>
      </c>
      <c r="R142" s="25">
        <f t="array" aca="1" ref="R142" ca="1">INDEX('Lorri 401b'!L:L,MATCH('Retirement Calculator'!A142,'Lorri 401b'!N:N,0),0)</f>
        <v>4077375.7433635094</v>
      </c>
      <c r="S142" s="25">
        <f t="shared" ca="1" si="7"/>
        <v>5585553.4529645974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1506031.1718707315</v>
      </c>
      <c r="R143" s="25">
        <f t="array" aca="1" ref="R143" ca="1">INDEX('Lorri 401b'!L:L,MATCH('Retirement Calculator'!A143,'Lorri 401b'!N:N,0),0)</f>
        <v>4072619.2750149677</v>
      </c>
      <c r="S143" s="25">
        <f t="shared" ca="1" si="7"/>
        <v>5578650.4468856994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1503875.6902331652</v>
      </c>
      <c r="R144" s="25">
        <f t="array" aca="1" ref="R144" ca="1">INDEX('Lorri 401b'!L:L,MATCH('Retirement Calculator'!A144,'Lorri 401b'!N:N,0),0)</f>
        <v>4067842.9880483071</v>
      </c>
      <c r="S144" s="25">
        <f t="shared" ca="1" si="7"/>
        <v>5571718.6782814721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1501711.2274221089</v>
      </c>
      <c r="R145" s="25">
        <f t="array" aca="1" ref="R145" ca="1">INDEX('Lorri 401b'!L:L,MATCH('Retirement Calculator'!A145,'Lorri 401b'!N:N,0),0)</f>
        <v>4063046.7998859524</v>
      </c>
      <c r="S145" s="25">
        <f t="shared" ca="1" si="7"/>
        <v>5564758.0273080617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1499537.7460160065</v>
      </c>
      <c r="R146" s="25">
        <f t="array" aca="1" ref="R146" ca="1">INDEX('Lorri 401b'!L:L,MATCH('Retirement Calculator'!A146,'Lorri 401b'!N:N,0),0)</f>
        <v>4058230.6276062541</v>
      </c>
      <c r="S146" s="25">
        <f t="shared" ca="1" si="7"/>
        <v>5557768.373622261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1497355.2084373788</v>
      </c>
      <c r="R147" s="25">
        <f t="array" aca="1" ref="R147" ca="1">INDEX('Lorri 401b'!L:L,MATCH('Retirement Calculator'!A147,'Lorri 401b'!N:N,0),0)</f>
        <v>4053394.3879420571</v>
      </c>
      <c r="S147" s="25">
        <f t="shared" ca="1" si="7"/>
        <v>5550749.5963794356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1495163.5769521734</v>
      </c>
      <c r="R148" s="25">
        <f t="array" aca="1" ref="R148" ca="1">INDEX('Lorri 401b'!L:L,MATCH('Retirement Calculator'!A148,'Lorri 401b'!N:N,0),0)</f>
        <v>4048537.9972792594</v>
      </c>
      <c r="S148" s="25">
        <f t="shared" ca="1" si="7"/>
        <v>5543701.5742314328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1492962.813669113</v>
      </c>
      <c r="R149" s="25">
        <f t="array" aca="1" ref="R149" ca="1">INDEX('Lorri 401b'!L:L,MATCH('Retirement Calculator'!A149,'Lorri 401b'!N:N,0),0)</f>
        <v>4043661.3716553668</v>
      </c>
      <c r="S149" s="25">
        <f t="shared" ca="1" si="7"/>
        <v>5536624.1853244798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1490752.8805390398</v>
      </c>
      <c r="R150" s="25">
        <f t="array" aca="1" ref="R150" ca="1">INDEX('Lorri 401b'!L:L,MATCH('Retirement Calculator'!A150,'Lorri 401b'!N:N,0),0)</f>
        <v>4038764.4267580411</v>
      </c>
      <c r="S150" s="25">
        <f t="shared" ca="1" si="7"/>
        <v>5529517.3072970808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1488533.7393542582</v>
      </c>
      <c r="R151" s="25">
        <f t="array" aca="1" ref="R151" ca="1">INDEX('Lorri 401b'!L:L,MATCH('Retirement Calculator'!A151,'Lorri 401b'!N:N,0),0)</f>
        <v>4033847.0779236434</v>
      </c>
      <c r="S151" s="25">
        <f t="shared" ca="1" si="7"/>
        <v>5522380.8172779018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1486305.3517478732</v>
      </c>
      <c r="R152" s="25">
        <f t="array" aca="1" ref="R152" ca="1">INDEX('Lorri 401b'!L:L,MATCH('Retirement Calculator'!A152,'Lorri 401b'!N:N,0),0)</f>
        <v>4028909.2401357689</v>
      </c>
      <c r="S152" s="25">
        <f t="shared" ca="1" si="7"/>
        <v>5515214.5918836426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1484067.6791931284</v>
      </c>
      <c r="R153" s="25">
        <f t="array" aca="1" ref="R153" ca="1">INDEX('Lorri 401b'!L:L,MATCH('Retirement Calculator'!A153,'Lorri 401b'!N:N,0),0)</f>
        <v>4023950.8280237783</v>
      </c>
      <c r="S153" s="25">
        <f t="shared" ca="1" si="7"/>
        <v>5508018.5072169062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1481820.6830027387</v>
      </c>
      <c r="R154" s="25">
        <f t="array" aca="1" ref="R154" ca="1">INDEX('Lorri 401b'!L:L,MATCH('Retirement Calculator'!A154,'Lorri 401b'!N:N,0),0)</f>
        <v>4018971.755861321</v>
      </c>
      <c r="S154" s="25">
        <f t="shared" ca="1" si="7"/>
        <v>5500792.4388640597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1479564.3243282223</v>
      </c>
      <c r="R155" s="25">
        <f t="array" aca="1" ref="R155" ca="1">INDEX('Lorri 401b'!L:L,MATCH('Retirement Calculator'!A155,'Lorri 401b'!N:N,0),0)</f>
        <v>4013971.9375648536</v>
      </c>
      <c r="S155" s="25">
        <f t="shared" ca="1" si="7"/>
        <v>5493536.2618930759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1477298.5641592287</v>
      </c>
      <c r="R156" s="25">
        <f t="array" aca="1" ref="R156" ca="1">INDEX('Lorri 401b'!L:L,MATCH('Retirement Calculator'!A156,'Lorri 401b'!N:N,0),0)</f>
        <v>4008951.2866921509</v>
      </c>
      <c r="S156" s="25">
        <f t="shared" ca="1" si="7"/>
        <v>5486249.8508513793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1475023.3633228643</v>
      </c>
      <c r="R157" s="25">
        <f t="array" aca="1" ref="R157" ca="1">INDEX('Lorri 401b'!L:L,MATCH('Retirement Calculator'!A157,'Lorri 401b'!N:N,0),0)</f>
        <v>4003909.7164408118</v>
      </c>
      <c r="S157" s="25">
        <f t="shared" ca="1" si="7"/>
        <v>5478933.079763676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1472738.6824830151</v>
      </c>
      <c r="R158" s="25">
        <f t="array" aca="1" ref="R158" ca="1">INDEX('Lorri 401b'!L:L,MATCH('Retirement Calculator'!A158,'Lorri 401b'!N:N,0),0)</f>
        <v>3998847.1396467588</v>
      </c>
      <c r="S158" s="25">
        <f t="shared" ca="1" si="7"/>
        <v>5471585.8221297739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1470444.4821396666</v>
      </c>
      <c r="R159" s="25">
        <f t="array" aca="1" ref="R159" ca="1">INDEX('Lorri 401b'!L:L,MATCH('Retirement Calculator'!A159,'Lorri 401b'!N:N,0),0)</f>
        <v>3993763.4687827309</v>
      </c>
      <c r="S159" s="25">
        <f t="shared" ca="1" si="7"/>
        <v>5464207.9509223979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1468140.7226282207</v>
      </c>
      <c r="R160" s="25">
        <f t="array" aca="1" ref="R160" ca="1">INDEX('Lorri 401b'!L:L,MATCH('Retirement Calculator'!A160,'Lorri 401b'!N:N,0),0)</f>
        <v>3988658.6159567693</v>
      </c>
      <c r="S160" s="25">
        <f t="shared" ca="1" si="7"/>
        <v>5456799.3385849902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1465827.3641188105</v>
      </c>
      <c r="R161" s="25">
        <f t="array" aca="1" ref="R161" ca="1">INDEX('Lorri 401b'!L:L,MATCH('Retirement Calculator'!A161,'Lorri 401b'!N:N,0),0)</f>
        <v>3983532.4929106995</v>
      </c>
      <c r="S161" s="25">
        <f t="shared" ca="1" si="7"/>
        <v>5449359.8570295097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1463504.3666156111</v>
      </c>
      <c r="R162" s="25">
        <f t="array" aca="1" ref="R162" ca="1">INDEX('Lorri 401b'!L:L,MATCH('Retirement Calculator'!A162,'Lorri 401b'!N:N,0),0)</f>
        <v>3978385.0110186045</v>
      </c>
      <c r="S162" s="25">
        <f t="shared" ca="1" si="7"/>
        <v>5441889.3776342161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1461171.6899561484</v>
      </c>
      <c r="R163" s="25">
        <f t="array" aca="1" ref="R163" ca="1">INDEX('Lorri 401b'!L:L,MATCH('Retirement Calculator'!A163,'Lorri 401b'!N:N,0),0)</f>
        <v>3973216.0812852923</v>
      </c>
      <c r="S163" s="25">
        <f t="shared" ca="1" si="7"/>
        <v>5434387.7712414404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1458829.2938106046</v>
      </c>
      <c r="R164" s="25">
        <f t="array" aca="1" ref="R164" ca="1">INDEX('Lorri 401b'!L:L,MATCH('Retirement Calculator'!A164,'Lorri 401b'!N:N,0),0)</f>
        <v>3968025.614344758</v>
      </c>
      <c r="S164" s="25">
        <f t="shared" ca="1" si="7"/>
        <v>5426854.9081553631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1456477.137681121</v>
      </c>
      <c r="R165" s="25">
        <f t="array" aca="1" ref="R165" ca="1">INDEX('Lorri 401b'!L:L,MATCH('Retirement Calculator'!A165,'Lorri 401b'!N:N,0),0)</f>
        <v>3962813.5204586382</v>
      </c>
      <c r="S165" s="25">
        <f t="shared" ca="1" si="7"/>
        <v>5419290.6581397597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1454115.1809010978</v>
      </c>
      <c r="R166" s="25">
        <f t="array" aca="1" ref="R166" ca="1">INDEX('Lorri 401b'!L:L,MATCH('Retirement Calculator'!A166,'Lorri 401b'!N:N,0),0)</f>
        <v>3957579.7095146598</v>
      </c>
      <c r="S166" s="25">
        <f t="shared" ca="1" si="7"/>
        <v>5411694.8904157579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1451743.3826344912</v>
      </c>
      <c r="R167" s="25">
        <f t="array" aca="1" ref="R167" ca="1">INDEX('Lorri 401b'!L:L,MATCH('Retirement Calculator'!A167,'Lorri 401b'!N:N,0),0)</f>
        <v>3952324.0910250815</v>
      </c>
      <c r="S167" s="25">
        <f t="shared" ca="1" si="7"/>
        <v>5404067.4736595731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1449361.7018751071</v>
      </c>
      <c r="R168" s="25">
        <f t="array" aca="1" ref="R168" ca="1">INDEX('Lorri 401b'!L:L,MATCH('Retirement Calculator'!A168,'Lorri 401b'!N:N,0),0)</f>
        <v>3947046.5741251297</v>
      </c>
      <c r="S168" s="25">
        <f t="shared" ca="1" si="7"/>
        <v>5396408.2760002371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1446970.0974458924</v>
      </c>
      <c r="R169" s="25">
        <f t="array" aca="1" ref="R169" ca="1">INDEX('Lorri 401b'!L:L,MATCH('Retirement Calculator'!A169,'Lorri 401b'!N:N,0),0)</f>
        <v>3941747.0675714281</v>
      </c>
      <c r="S169" s="25">
        <f t="shared" ca="1" si="7"/>
        <v>5388717.1650173208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1444568.5279982225</v>
      </c>
      <c r="R170" s="25">
        <f t="array" aca="1" ref="R170" ca="1">INDEX('Lorri 401b'!L:L,MATCH('Retirement Calculator'!A170,'Lorri 401b'!N:N,0),0)</f>
        <v>3936425.4797404194</v>
      </c>
      <c r="S170" s="25">
        <f t="shared" ca="1" si="7"/>
        <v>5380994.0077386424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1442156.9520111873</v>
      </c>
      <c r="R171" s="25">
        <f t="array" aca="1" ref="R171" ca="1">INDEX('Lorri 401b'!L:L,MATCH('Retirement Calculator'!A171,'Lorri 401b'!N:N,0),0)</f>
        <v>3931081.7186267814</v>
      </c>
      <c r="S171" s="25">
        <f t="shared" ca="1" si="7"/>
        <v>5373238.6706379689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1439735.3277908729</v>
      </c>
      <c r="R172" s="25">
        <f t="array" aca="1" ref="R172" ca="1">INDEX('Lorri 401b'!L:L,MATCH('Retirement Calculator'!A172,'Lorri 401b'!N:N,0),0)</f>
        <v>3925715.6918418366</v>
      </c>
      <c r="S172" s="25">
        <f t="shared" ca="1" si="7"/>
        <v>5365451.0196327092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1437303.6134696405</v>
      </c>
      <c r="R173" s="25">
        <f t="array" aca="1" ref="R173" ca="1">INDEX('Lorri 401b'!L:L,MATCH('Retirement Calculator'!A173,'Lorri 401b'!N:N,0),0)</f>
        <v>3920327.3066119547</v>
      </c>
      <c r="S173" s="25">
        <f t="shared" ca="1" si="7"/>
        <v>5357630.920081595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1434861.7670054028</v>
      </c>
      <c r="R174" s="25">
        <f t="array" aca="1" ref="R174" ca="1">INDEX('Lorri 401b'!L:L,MATCH('Retirement Calculator'!A174,'Lorri 401b'!N:N,0),0)</f>
        <v>3914916.4697769484</v>
      </c>
      <c r="S174" s="25">
        <f t="shared" ca="1" si="7"/>
        <v>5349778.2367823515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1432409.7461808976</v>
      </c>
      <c r="R175" s="25">
        <f t="array" aca="1" ref="R175" ca="1">INDEX('Lorri 401b'!L:L,MATCH('Retirement Calculator'!A175,'Lorri 401b'!N:N,0),0)</f>
        <v>3909483.0877884626</v>
      </c>
      <c r="S175" s="25">
        <f t="shared" ca="1" si="7"/>
        <v>5341892.8339693602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1429947.5086029568</v>
      </c>
      <c r="R176" s="25">
        <f t="array" aca="1" ref="R176" ca="1">INDEX('Lorri 401b'!L:L,MATCH('Retirement Calculator'!A176,'Lorri 401b'!N:N,0),0)</f>
        <v>3904027.0667083585</v>
      </c>
      <c r="S176" s="25">
        <f t="shared" ca="1" si="7"/>
        <v>5333974.5753113152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1427475.0117017746</v>
      </c>
      <c r="R177" s="25">
        <f t="array" aca="1" ref="R177" ca="1">INDEX('Lorri 401b'!L:L,MATCH('Retirement Calculator'!A177,'Lorri 401b'!N:N,0),0)</f>
        <v>3898548.3122070869</v>
      </c>
      <c r="S177" s="25">
        <f t="shared" ca="1" si="7"/>
        <v>5326023.3239088617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1424992.2127301709</v>
      </c>
      <c r="R178" s="25">
        <f t="array" aca="1" ref="R178" ca="1">INDEX('Lorri 401b'!L:L,MATCH('Retirement Calculator'!A178,'Lorri 401b'!N:N,0),0)</f>
        <v>3893046.7295620604</v>
      </c>
      <c r="S178" s="25">
        <f t="shared" ca="1" si="7"/>
        <v>5318038.9422922311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1422499.0687628521</v>
      </c>
      <c r="R179" s="25">
        <f t="array" aca="1" ref="R179" ca="1">INDEX('Lorri 401b'!L:L,MATCH('Retirement Calculator'!A179,'Lorri 401b'!N:N,0),0)</f>
        <v>3887522.2236560127</v>
      </c>
      <c r="S179" s="25">
        <f t="shared" ca="1" si="7"/>
        <v>5310021.2924188646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1419995.5366956696</v>
      </c>
      <c r="R180" s="25">
        <f t="array" aca="1" ref="R180" ca="1">INDEX('Lorri 401b'!L:L,MATCH('Retirement Calculator'!A180,'Lorri 401b'!N:N,0),0)</f>
        <v>3881974.6989753563</v>
      </c>
      <c r="S180" s="25">
        <f t="shared" ca="1" si="7"/>
        <v>5301970.2356710257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1417481.5732448739</v>
      </c>
      <c r="R181" s="25">
        <f t="array" aca="1" ref="R181" ca="1">INDEX('Lorri 401b'!L:L,MATCH('Retirement Calculator'!A181,'Lorri 401b'!N:N,0),0)</f>
        <v>3876404.0596085307</v>
      </c>
      <c r="S181" s="25">
        <f t="shared" ca="1" si="7"/>
        <v>5293885.6328534046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1414957.1349463665</v>
      </c>
      <c r="R182" s="25">
        <f t="array" aca="1" ref="R182" ca="1">INDEX('Lorri 401b'!L:L,MATCH('Retirement Calculator'!A182,'Lorri 401b'!N:N,0),0)</f>
        <v>3870810.2092443435</v>
      </c>
      <c r="S182" s="25">
        <f t="shared" ca="1" si="7"/>
        <v>5285767.3441907102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1412422.1781549486</v>
      </c>
      <c r="R183" s="25">
        <f t="array" aca="1" ref="R183" ca="1">INDEX('Lorri 401b'!L:L,MATCH('Retirement Calculator'!A183,'Lorri 401b'!N:N,0),0)</f>
        <v>3865193.0511703053</v>
      </c>
      <c r="S183" s="25">
        <f t="shared" ca="1" si="7"/>
        <v>5277615.2293252535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1409876.6590435666</v>
      </c>
      <c r="R184" s="25">
        <f t="array" aca="1" ref="R184" ca="1">INDEX('Lorri 401b'!L:L,MATCH('Retirement Calculator'!A184,'Lorri 401b'!N:N,0),0)</f>
        <v>3859552.4882709589</v>
      </c>
      <c r="S184" s="25">
        <f t="shared" ca="1" si="7"/>
        <v>5269429.1473145252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1407320.5336025537</v>
      </c>
      <c r="R185" s="25">
        <f t="array" aca="1" ref="R185" ca="1">INDEX('Lorri 401b'!L:L,MATCH('Retirement Calculator'!A185,'Lorri 401b'!N:N,0),0)</f>
        <v>3853888.4230261985</v>
      </c>
      <c r="S185" s="25">
        <f t="shared" ca="1" si="7"/>
        <v>5261208.9566287519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1404753.7576388698</v>
      </c>
      <c r="R186" s="25">
        <f t="array" aca="1" ref="R186" ca="1">INDEX('Lorri 401b'!L:L,MATCH('Retirement Calculator'!A186,'Lorri 401b'!N:N,0),0)</f>
        <v>3848200.7575095845</v>
      </c>
      <c r="S186" s="25">
        <f t="shared" ca="1" si="7"/>
        <v>5252954.5151484543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1402176.2867753373</v>
      </c>
      <c r="R187" s="25">
        <f t="array" aca="1" ref="R187" ca="1">INDEX('Lorri 401b'!L:L,MATCH('Retirement Calculator'!A187,'Lorri 401b'!N:N,0),0)</f>
        <v>3842489.3933866518</v>
      </c>
      <c r="S187" s="25">
        <f t="shared" ca="1" si="7"/>
        <v>5244665.6801619893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1399588.0764498734</v>
      </c>
      <c r="R188" s="25">
        <f t="array" aca="1" ref="R188" ca="1">INDEX('Lorri 401b'!L:L,MATCH('Retirement Calculator'!A188,'Lorri 401b'!N:N,0),0)</f>
        <v>3836754.2319132066</v>
      </c>
      <c r="S188" s="25">
        <f t="shared" ca="1" si="7"/>
        <v>5236342.30836308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1396989.0819147201</v>
      </c>
      <c r="R189" s="25">
        <f t="array" aca="1" ref="R189" ca="1">INDEX('Lorri 401b'!L:L,MATCH('Retirement Calculator'!A189,'Lorri 401b'!N:N,0),0)</f>
        <v>3830995.173933622</v>
      </c>
      <c r="S189" s="25">
        <f t="shared" ca="1" si="7"/>
        <v>5227984.2558483426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1394379.2582356704</v>
      </c>
      <c r="R190" s="25">
        <f t="array" aca="1" ref="R190" ca="1">INDEX('Lorri 401b'!L:L,MATCH('Retirement Calculator'!A190,'Lorri 401b'!N:N,0),0)</f>
        <v>3825212.1198791224</v>
      </c>
      <c r="S190" s="25">
        <f t="shared" ca="1" si="7"/>
        <v>5219591.3781147925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1391758.5602912912</v>
      </c>
      <c r="R191" s="25">
        <f t="array" aca="1" ref="R191" ca="1">INDEX('Lorri 401b'!L:L,MATCH('Retirement Calculator'!A191,'Lorri 401b'!N:N,0),0)</f>
        <v>3819404.9697660622</v>
      </c>
      <c r="S191" s="25">
        <f t="shared" ca="1" si="7"/>
        <v>5211163.5300573539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1389126.9427721438</v>
      </c>
      <c r="R192" s="25">
        <f t="array" aca="1" ref="R192" ca="1">INDEX('Lorri 401b'!L:L,MATCH('Retirement Calculator'!A192,'Lorri 401b'!N:N,0),0)</f>
        <v>3813573.6231941977</v>
      </c>
      <c r="S192" s="25">
        <f t="shared" ca="1" si="7"/>
        <v>5202700.5659663416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1386484.3601799998</v>
      </c>
      <c r="R193" s="25">
        <f t="array" aca="1" ref="R193" ca="1">INDEX('Lorri 401b'!L:L,MATCH('Retirement Calculator'!A193,'Lorri 401b'!N:N,0),0)</f>
        <v>3807717.9793449505</v>
      </c>
      <c r="S193" s="25">
        <f t="shared" ca="1" si="7"/>
        <v>5194202.3395249508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1383830.7668270555</v>
      </c>
      <c r="R194" s="25">
        <f t="array" aca="1" ref="R194" ca="1">INDEX('Lorri 401b'!L:L,MATCH('Retirement Calculator'!A194,'Lorri 401b'!N:N,0),0)</f>
        <v>3801837.936979665</v>
      </c>
      <c r="S194" s="25">
        <f t="shared" ca="1" si="7"/>
        <v>5185668.7038067207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1381166.1168351404</v>
      </c>
      <c r="R195" s="25">
        <f t="array" aca="1" ref="R195" ca="1">INDEX('Lorri 401b'!L:L,MATCH('Retirement Calculator'!A195,'Lorri 401b'!N:N,0),0)</f>
        <v>3795933.3944378574</v>
      </c>
      <c r="S195" s="25">
        <f t="shared" ca="1" si="7"/>
        <v>5177099.5112729976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1378490.3641349257</v>
      </c>
      <c r="R196" s="25">
        <f t="array" aca="1" ref="R196" ca="1">INDEX('Lorri 401b'!L:L,MATCH('Retirement Calculator'!A196,'Lorri 401b'!N:N,0),0)</f>
        <v>3790004.2496354589</v>
      </c>
      <c r="S196" s="25">
        <f t="shared" ca="1" si="7"/>
        <v>5168494.6137703843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1375803.4624651268</v>
      </c>
      <c r="R197" s="25">
        <f t="array" aca="1" ref="R197" ca="1">INDEX('Lorri 401b'!L:L,MATCH('Retirement Calculator'!A197,'Lorri 401b'!N:N,0),0)</f>
        <v>3784050.4000630504</v>
      </c>
      <c r="S197" s="25">
        <f t="shared" ca="1" si="7"/>
        <v>5159853.862528177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1373105.3653717036</v>
      </c>
      <c r="R198" s="25">
        <f t="array" aca="1" ref="R198" ca="1">INDEX('Lorri 401b'!L:L,MATCH('Retirement Calculator'!A198,'Lorri 401b'!N:N,0),0)</f>
        <v>3778071.7427840903</v>
      </c>
      <c r="S198" s="25">
        <f t="shared" ca="1" si="7"/>
        <v>5151177.1081557944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1370396.026207058</v>
      </c>
      <c r="R199" s="25">
        <f t="array" aca="1" ref="R199" ca="1">INDEX('Lorri 401b'!L:L,MATCH('Retirement Calculator'!A199,'Lorri 401b'!N:N,0),0)</f>
        <v>3772068.1744331345</v>
      </c>
      <c r="S199" s="25">
        <f t="shared" ca="1" si="7"/>
        <v>5142464.2006401923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1367675.3981292264</v>
      </c>
      <c r="R200" s="25">
        <f t="array" aca="1" ref="R200" ca="1">INDEX('Lorri 401b'!L:L,MATCH('Retirement Calculator'!A200,'Lorri 401b'!N:N,0),0)</f>
        <v>3766039.5912140496</v>
      </c>
      <c r="S200" s="25">
        <f t="shared" ca="1" si="7"/>
        <v>5133714.9893432762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1364943.4341010705</v>
      </c>
      <c r="R201" s="25">
        <f t="array" aca="1" ref="R201" ca="1">INDEX('Lorri 401b'!L:L,MATCH('Retirement Calculator'!A201,'Lorri 401b'!N:N,0),0)</f>
        <v>3759985.8888982185</v>
      </c>
      <c r="S201" s="25">
        <f t="shared" ca="1" si="7"/>
        <v>5124929.3229992893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1362200.0868894639</v>
      </c>
      <c r="R202" s="25">
        <f t="array" aca="1" ref="R202" ca="1">INDEX('Lorri 401b'!L:L,MATCH('Retirement Calculator'!A202,'Lorri 401b'!N:N,0),0)</f>
        <v>3753906.9628227381</v>
      </c>
      <c r="S202" s="25">
        <f t="shared" ca="1" si="7"/>
        <v>5116107.0497122016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1359445.3090644756</v>
      </c>
      <c r="R203" s="25">
        <f t="array" aca="1" ref="R203" ca="1">INDEX('Lorri 401b'!L:L,MATCH('Retirement Calculator'!A203,'Lorri 401b'!N:N,0),0)</f>
        <v>3747802.7078886097</v>
      </c>
      <c r="S203" s="25">
        <f t="shared" ca="1" si="7"/>
        <v>5107248.0169530855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1356679.0529985498</v>
      </c>
      <c r="R204" s="25">
        <f t="array" aca="1" ref="R204" ca="1">INDEX('Lorri 401b'!L:L,MATCH('Retirement Calculator'!A204,'Lorri 401b'!N:N,0),0)</f>
        <v>3741673.0185589227</v>
      </c>
      <c r="S204" s="25">
        <f t="shared" ca="1" si="7"/>
        <v>5098352.0715574725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1353901.2708656825</v>
      </c>
      <c r="R205" s="25">
        <f t="array" aca="1" ref="R205" ca="1">INDEX('Lorri 401b'!L:L,MATCH('Retirement Calculator'!A205,'Lorri 401b'!N:N,0),0)</f>
        <v>3735517.7888570288</v>
      </c>
      <c r="S205" s="25">
        <f t="shared" ca="1" si="7"/>
        <v>5089419.0597227113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1351111.9146405952</v>
      </c>
      <c r="R206" s="25">
        <f t="array" aca="1" ref="R206" ca="1">INDEX('Lorri 401b'!L:L,MATCH('Retirement Calculator'!A206,'Lorri 401b'!N:N,0),0)</f>
        <v>3729336.9123647101</v>
      </c>
      <c r="S206" s="25">
        <f t="shared" ca="1" si="7"/>
        <v>5080448.8270053053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1348310.9360979032</v>
      </c>
      <c r="R207" s="25">
        <f t="array" aca="1" ref="R207" ca="1">INDEX('Lorri 401b'!L:L,MATCH('Retirement Calculator'!A207,'Lorri 401b'!N:N,0),0)</f>
        <v>3723130.2822203403</v>
      </c>
      <c r="S207" s="25">
        <f t="shared" ca="1" si="7"/>
        <v>5071441.2183182435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1345498.2868112833</v>
      </c>
      <c r="R208" s="25">
        <f t="array" aca="1" ref="R208" ca="1">INDEX('Lorri 401b'!L:L,MATCH('Retirement Calculator'!A208,'Lorri 401b'!N:N,0),0)</f>
        <v>3716897.7911170353</v>
      </c>
      <c r="S208" s="25">
        <f t="shared" ca="1" si="7"/>
        <v>5062396.0779283186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1342673.9181526359</v>
      </c>
      <c r="R209" s="25">
        <f t="array" aca="1" ref="R209" ca="1">INDEX('Lorri 401b'!L:L,MATCH('Retirement Calculator'!A209,'Lorri 401b'!N:N,0),0)</f>
        <v>3710639.3313008002</v>
      </c>
      <c r="S209" s="25">
        <f t="shared" ca="1" si="7"/>
        <v>5053313.2494534366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1339837.7812912441</v>
      </c>
      <c r="R210" s="25">
        <f t="array" aca="1" ref="R210" ca="1">INDEX('Lorri 401b'!L:L,MATCH('Retirement Calculator'!A210,'Lorri 401b'!N:N,0),0)</f>
        <v>3704354.7945686639</v>
      </c>
      <c r="S210" s="25">
        <f t="shared" ca="1" si="7"/>
        <v>5044192.575859908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1336989.8271929298</v>
      </c>
      <c r="R211" s="25">
        <f t="array" aca="1" ref="R211" ca="1">INDEX('Lorri 401b'!L:L,MATCH('Retirement Calculator'!A211,'Lorri 401b'!N:N,0),0)</f>
        <v>3698044.0722668106</v>
      </c>
      <c r="S211" s="25">
        <f t="shared" ca="1" si="7"/>
        <v>5035033.8994597401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1334130.0066192059</v>
      </c>
      <c r="R212" s="25">
        <f t="array" aca="1" ref="R212" ca="1">INDEX('Lorri 401b'!L:L,MATCH('Retirement Calculator'!A212,'Lorri 401b'!N:N,0),0)</f>
        <v>3691707.0552886995</v>
      </c>
      <c r="S212" s="25">
        <f t="shared" ca="1" si="7"/>
        <v>5025837.0619079052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1331258.270126425</v>
      </c>
      <c r="R213" s="25">
        <f t="array" aca="1" ref="R213" ca="1">INDEX('Lorri 401b'!L:L,MATCH('Retirement Calculator'!A213,'Lorri 401b'!N:N,0),0)</f>
        <v>3685343.6340731792</v>
      </c>
      <c r="S213" s="25">
        <f t="shared" ca="1" si="7"/>
        <v>5016601.9041996039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1328374.5680649239</v>
      </c>
      <c r="R214" s="25">
        <f t="array" aca="1" ref="R214" ca="1">INDEX('Lorri 401b'!L:L,MATCH('Retirement Calculator'!A214,'Lorri 401b'!N:N,0),0)</f>
        <v>3678953.6986025944</v>
      </c>
      <c r="S214" s="25">
        <f t="shared" ca="1" si="7"/>
        <v>5007328.2666675188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1325478.8505781665</v>
      </c>
      <c r="R215" s="25">
        <f t="array" aca="1" ref="R215" ca="1">INDEX('Lorri 401b'!L:L,MATCH('Retirement Calculator'!A215,'Lorri 401b'!N:N,0),0)</f>
        <v>3672537.1384008825</v>
      </c>
      <c r="S215" s="25">
        <f t="shared" ca="1" si="7"/>
        <v>4998015.988979049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1322571.0676018812</v>
      </c>
      <c r="R216" s="25">
        <f t="array" aca="1" ref="R216" ca="1">INDEX('Lorri 401b'!L:L,MATCH('Retirement Calculator'!A216,'Lorri 401b'!N:N,0),0)</f>
        <v>3666093.8425316634</v>
      </c>
      <c r="S216" s="25">
        <f t="shared" ca="1" si="7"/>
        <v>4988664.9101335444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1319651.1688631945</v>
      </c>
      <c r="R217" s="25">
        <f t="array" aca="1" ref="R217" ca="1">INDEX('Lorri 401b'!L:L,MATCH('Retirement Calculator'!A217,'Lorri 401b'!N:N,0),0)</f>
        <v>3659623.6995963221</v>
      </c>
      <c r="S217" s="25">
        <f t="shared" ca="1" si="7"/>
        <v>4979274.8684595171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1316719.1038797635</v>
      </c>
      <c r="R218" s="25">
        <f t="array" aca="1" ref="R218" ca="1">INDEX('Lorri 401b'!L:L,MATCH('Retirement Calculator'!A218,'Lorri 401b'!N:N,0),0)</f>
        <v>3653126.5977320839</v>
      </c>
      <c r="S218" s="25">
        <f t="shared" ca="1" si="7"/>
        <v>4969845.7016118476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1313774.8219589014</v>
      </c>
      <c r="R219" s="25">
        <f t="array" aca="1" ref="R219" ca="1">INDEX('Lorri 401b'!L:L,MATCH('Retirement Calculator'!A219,'Lorri 401b'!N:N,0),0)</f>
        <v>3646602.4246100779</v>
      </c>
      <c r="S219" s="25">
        <f t="shared" ca="1" si="7"/>
        <v>4960377.2465689797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1310818.2721967024</v>
      </c>
      <c r="R220" s="25">
        <f t="array" aca="1" ref="R220" ca="1">INDEX('Lorri 401b'!L:L,MATCH('Retirement Calculator'!A220,'Lorri 401b'!N:N,0),0)</f>
        <v>3640051.0674333968</v>
      </c>
      <c r="S220" s="25">
        <f t="shared" ca="1" si="7"/>
        <v>4950869.339630099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1307849.403477161</v>
      </c>
      <c r="R221" s="25">
        <f t="array" aca="1" ref="R221" ca="1">INDEX('Lorri 401b'!L:L,MATCH('Retirement Calculator'!A221,'Lorri 401b'!N:N,0),0)</f>
        <v>3633472.4129351466</v>
      </c>
      <c r="S221" s="25">
        <f t="shared" ca="1" si="7"/>
        <v>4941321.8164123073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1304868.164471288</v>
      </c>
      <c r="R222" s="25">
        <f t="array" aca="1" ref="R222" ca="1">INDEX('Lorri 401b'!L:L,MATCH('Retirement Calculator'!A222,'Lorri 401b'!N:N,0),0)</f>
        <v>3626866.3473764868</v>
      </c>
      <c r="S222" s="25">
        <f t="shared" ca="1" si="7"/>
        <v>4931734.5118477745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1301874.503636224</v>
      </c>
      <c r="R223" s="25">
        <f t="array" aca="1" ref="R223" ca="1">INDEX('Lorri 401b'!L:L,MATCH('Retirement Calculator'!A223,'Lorri 401b'!N:N,0),0)</f>
        <v>3620232.7565446659</v>
      </c>
      <c r="S223" s="25">
        <f t="shared" ca="1" si="7"/>
        <v>4922107.2601808896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1298868.3692143471</v>
      </c>
      <c r="R224" s="25">
        <f t="array" aca="1" ref="R224" ca="1">INDEX('Lorri 401b'!L:L,MATCH('Retirement Calculator'!A224,'Lorri 401b'!N:N,0),0)</f>
        <v>3613571.5257510459</v>
      </c>
      <c r="S224" s="25">
        <f t="shared" ca="1" si="7"/>
        <v>4912439.8949653935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1295849.7092323792</v>
      </c>
      <c r="R225" s="25">
        <f t="array" aca="1" ref="R225" ca="1">INDEX('Lorri 401b'!L:L,MATCH('Retirement Calculator'!A225,'Lorri 401b'!N:N,0),0)</f>
        <v>3606882.5398291191</v>
      </c>
      <c r="S225" s="25">
        <f t="shared" ca="1" si="7"/>
        <v>4902732.2490614988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1292818.4715004864</v>
      </c>
      <c r="R226" s="25">
        <f t="array" aca="1" ref="R226" ca="1">INDEX('Lorri 401b'!L:L,MATCH('Retirement Calculator'!A226,'Lorri 401b'!N:N,0),0)</f>
        <v>3600165.6831325176</v>
      </c>
      <c r="S226" s="25">
        <f t="shared" ca="1" si="7"/>
        <v>4892984.1546330042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1289774.6036113773</v>
      </c>
      <c r="R227" s="25">
        <f t="array" aca="1" ref="R227" ca="1">INDEX('Lorri 401b'!L:L,MATCH('Retirement Calculator'!A227,'Lorri 401b'!N:N,0),0)</f>
        <v>3593420.8395330133</v>
      </c>
      <c r="S227" s="25">
        <f t="shared" ca="1" si="7"/>
        <v>4883195.4431443904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1286718.0529393971</v>
      </c>
      <c r="R228" s="25">
        <f t="array" aca="1" ref="R228" ca="1">INDEX('Lorri 401b'!L:L,MATCH('Retirement Calculator'!A228,'Lorri 401b'!N:N,0),0)</f>
        <v>3586647.8924185112</v>
      </c>
      <c r="S228" s="25">
        <f t="shared" ca="1" si="7"/>
        <v>4873365.9453579085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1283648.7666396168</v>
      </c>
      <c r="R229" s="25">
        <f t="array" aca="1" ref="R229" ca="1">INDEX('Lorri 401b'!L:L,MATCH('Retirement Calculator'!A229,'Lorri 401b'!N:N,0),0)</f>
        <v>3579846.724691032</v>
      </c>
      <c r="S229" s="25">
        <f t="shared" ca="1" si="7"/>
        <v>4863495.4913306488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1280566.6916469207</v>
      </c>
      <c r="R230" s="25">
        <f t="array" aca="1" ref="R230" ca="1">INDEX('Lorri 401b'!L:L,MATCH('Retirement Calculator'!A230,'Lorri 401b'!N:N,0),0)</f>
        <v>3573017.2187646884</v>
      </c>
      <c r="S230" s="25">
        <f t="shared" ca="1" si="7"/>
        <v>4853583.9104116093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1277471.7746750885</v>
      </c>
      <c r="R231" s="25">
        <f t="array" aca="1" ref="R231" ca="1">INDEX('Lorri 401b'!L:L,MATCH('Retirement Calculator'!A231,'Lorri 401b'!N:N,0),0)</f>
        <v>3566159.2565636518</v>
      </c>
      <c r="S231" s="25">
        <f t="shared" ca="1" si="7"/>
        <v>4843631.0312387403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1274363.9622158736</v>
      </c>
      <c r="R232" s="25">
        <f t="array" aca="1" ref="R232" ca="1">INDEX('Lorri 401b'!L:L,MATCH('Retirement Calculator'!A232,'Lorri 401b'!N:N,0),0)</f>
        <v>3559272.7195201106</v>
      </c>
      <c r="S232" s="25">
        <f t="shared" ca="1" si="7"/>
        <v>4833636.681735984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1271243.2005380788</v>
      </c>
      <c r="R233" s="25">
        <f t="array" aca="1" ref="R233" ca="1">INDEX('Lorri 401b'!L:L,MATCH('Retirement Calculator'!A233,'Lorri 401b'!N:N,0),0)</f>
        <v>3552357.4885722217</v>
      </c>
      <c r="S233" s="25">
        <f t="shared" ca="1" si="7"/>
        <v>4823600.6891103005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1268109.4356866262</v>
      </c>
      <c r="R234" s="25">
        <f t="array" aca="1" ref="R234" ca="1">INDEX('Lorri 401b'!L:L,MATCH('Retirement Calculator'!A234,'Lorri 401b'!N:N,0),0)</f>
        <v>3545413.4441620498</v>
      </c>
      <c r="S234" s="25">
        <f t="shared" ca="1" si="7"/>
        <v>4813522.8798486758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1264962.6134816261</v>
      </c>
      <c r="R235" s="25">
        <f t="array" aca="1" ref="R235" ca="1">INDEX('Lorri 401b'!L:L,MATCH('Retirement Calculator'!A235,'Lorri 401b'!N:N,0),0)</f>
        <v>3538440.4662335021</v>
      </c>
      <c r="S235" s="25">
        <f t="shared" ca="1" si="7"/>
        <v>4803403.0797151281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1261802.6795174384</v>
      </c>
      <c r="R236" s="25">
        <f t="array" aca="1" ref="R236" ca="1">INDEX('Lorri 401b'!L:L,MATCH('Retirement Calculator'!A236,'Lorri 401b'!N:N,0),0)</f>
        <v>3531438.4342302522</v>
      </c>
      <c r="S236" s="25">
        <f t="shared" ca="1" si="7"/>
        <v>4793241.1137476908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1258629.5791617334</v>
      </c>
      <c r="R237" s="25">
        <f t="array" aca="1" ref="R237" ca="1">INDEX('Lorri 401b'!L:L,MATCH('Retirement Calculator'!A237,'Lorri 401b'!N:N,0),0)</f>
        <v>3524407.2270936552</v>
      </c>
      <c r="S237" s="25">
        <f t="shared" ca="1" si="7"/>
        <v>4783036.806255389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1255443.2575545462</v>
      </c>
      <c r="R238" s="25">
        <f t="array" aca="1" ref="R238" ca="1">INDEX('Lorri 401b'!L:L,MATCH('Retirement Calculator'!A238,'Lorri 401b'!N:N,0),0)</f>
        <v>3517346.723260656</v>
      </c>
      <c r="S238" s="25">
        <f t="shared" ca="1" si="7"/>
        <v>4772789.980815202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1252243.6596073292</v>
      </c>
      <c r="R239" s="25">
        <f t="array" aca="1" ref="R239" ca="1">INDEX('Lorri 401b'!L:L,MATCH('Retirement Calculator'!A239,'Lorri 401b'!N:N,0),0)</f>
        <v>3510256.8006616859</v>
      </c>
      <c r="S239" s="25">
        <f t="shared" ca="1" si="7"/>
        <v>4762500.4602690153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1249030.7300019986</v>
      </c>
      <c r="R240" s="25">
        <f t="array" aca="1" ref="R240" ca="1">INDEX('Lorri 401b'!L:L,MATCH('Retirement Calculator'!A240,'Lorri 401b'!N:N,0),0)</f>
        <v>3503137.3367185532</v>
      </c>
      <c r="S240" s="25">
        <f t="shared" ca="1" si="7"/>
        <v>4752168.0667205518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1245804.4131899793</v>
      </c>
      <c r="R241" s="25">
        <f t="array" aca="1" ref="R241" ca="1">INDEX('Lorri 401b'!L:L,MATCH('Retirement Calculator'!A241,'Lorri 401b'!N:N,0),0)</f>
        <v>3495988.2083423245</v>
      </c>
      <c r="S241" s="25">
        <f t="shared" ca="1" si="7"/>
        <v>4741792.6215323042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1242564.6533912432</v>
      </c>
      <c r="R242" s="25">
        <f t="array" aca="1" ref="R242" ca="1">INDEX('Lorri 401b'!L:L,MATCH('Retirement Calculator'!A242,'Lorri 401b'!N:N,0),0)</f>
        <v>3488809.2919311947</v>
      </c>
      <c r="S242" s="25">
        <f t="shared" ca="1" si="7"/>
        <v>4731373.9453224381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1239311.3945933457</v>
      </c>
      <c r="R243" s="25">
        <f t="array" aca="1" ref="R243" ca="1">INDEX('Lorri 401b'!L:L,MATCH('Retirement Calculator'!A243,'Lorri 401b'!N:N,0),0)</f>
        <v>3481600.4633683516</v>
      </c>
      <c r="S243" s="25">
        <f t="shared" ca="1" si="7"/>
        <v>4720911.8579616975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1236044.5805504569</v>
      </c>
      <c r="R244" s="25">
        <f t="array" aca="1" ref="R244" ca="1">INDEX('Lorri 401b'!L:L,MATCH('Retirement Calculator'!A244,'Lorri 401b'!N:N,0),0)</f>
        <v>3474361.59801983</v>
      </c>
      <c r="S244" s="25">
        <f t="shared" ca="1" si="7"/>
        <v>4710406.1785702873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1232764.1547823893</v>
      </c>
      <c r="R245" s="25">
        <f t="array" aca="1" ref="R245" ca="1">INDEX('Lorri 401b'!L:L,MATCH('Retirement Calculator'!A245,'Lorri 401b'!N:N,0),0)</f>
        <v>3467092.5707323565</v>
      </c>
      <c r="S245" s="25">
        <f t="shared" ca="1" si="7"/>
        <v>4699856.7255147453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1229470.0605736214</v>
      </c>
      <c r="R246" s="25">
        <f t="array" aca="1" ref="R246" ca="1">INDEX('Lorri 401b'!L:L,MATCH('Retirement Calculator'!A246,'Lorri 401b'!N:N,0),0)</f>
        <v>3459793.2558311853</v>
      </c>
      <c r="S246" s="25">
        <f t="shared" ca="1" si="7"/>
        <v>4689263.3164048065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1226162.2409723171</v>
      </c>
      <c r="R247" s="25">
        <f t="array" aca="1" ref="R247" ca="1">INDEX('Lorri 401b'!L:L,MATCH('Retirement Calculator'!A247,'Lorri 401b'!N:N,0),0)</f>
        <v>3452463.5271179257</v>
      </c>
      <c r="S247" s="25">
        <f t="shared" ca="1" si="7"/>
        <v>4678625.7680902425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1222840.6387893406</v>
      </c>
      <c r="R248" s="25">
        <f t="array" aca="1" ref="R248" ca="1">INDEX('Lorri 401b'!L:L,MATCH('Retirement Calculator'!A248,'Lorri 401b'!N:N,0),0)</f>
        <v>3445103.2578683607</v>
      </c>
      <c r="S248" s="25">
        <f t="shared" ca="1" si="7"/>
        <v>4667943.8966577016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1219505.1965972683</v>
      </c>
      <c r="R249" s="25">
        <f t="array" aca="1" ref="R249" ca="1">INDEX('Lorri 401b'!L:L,MATCH('Retirement Calculator'!A249,'Lorri 401b'!N:N,0),0)</f>
        <v>3437712.3208302557</v>
      </c>
      <c r="S249" s="25">
        <f t="shared" ca="1" si="7"/>
        <v>4657217.5174275246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1216155.8567293959</v>
      </c>
      <c r="R250" s="25">
        <f t="array" aca="1" ref="R250" ca="1">INDEX('Lorri 401b'!L:L,MATCH('Retirement Calculator'!A250,'Lorri 401b'!N:N,0),0)</f>
        <v>3430290.5882211588</v>
      </c>
      <c r="S250" s="25">
        <f t="shared" ca="1" si="7"/>
        <v>4646446.4449505545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1212792.5612787406</v>
      </c>
      <c r="R251" s="25">
        <f t="array" aca="1" ref="R251" ca="1">INDEX('Lorri 401b'!L:L,MATCH('Retirement Calculator'!A251,'Lorri 401b'!N:N,0),0)</f>
        <v>3422837.9317261907</v>
      </c>
      <c r="S251" s="25">
        <f t="shared" ca="1" si="7"/>
        <v>4635630.4930049311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1209415.2520970409</v>
      </c>
      <c r="R252" s="25">
        <f t="array" aca="1" ref="R252" ca="1">INDEX('Lorri 401b'!L:L,MATCH('Retirement Calculator'!A252,'Lorri 401b'!N:N,0),0)</f>
        <v>3415354.2224958269</v>
      </c>
      <c r="S252" s="25">
        <f t="shared" ca="1" si="7"/>
        <v>4624769.4745928682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1206023.8707937507</v>
      </c>
      <c r="R253" s="25">
        <f t="array" aca="1" ref="R253" ca="1">INDEX('Lorri 401b'!L:L,MATCH('Retirement Calculator'!A253,'Lorri 401b'!N:N,0),0)</f>
        <v>3407839.3311436698</v>
      </c>
      <c r="S253" s="25">
        <f t="shared" ca="1" si="7"/>
        <v>4613863.2019374203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1202618.3587350303</v>
      </c>
      <c r="R254" s="25">
        <f t="array" aca="1" ref="R254" ca="1">INDEX('Lorri 401b'!L:L,MATCH('Retirement Calculator'!A254,'Lorri 401b'!N:N,0),0)</f>
        <v>3400293.1277442123</v>
      </c>
      <c r="S254" s="25">
        <f t="shared" ca="1" si="7"/>
        <v>4602911.4864792423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1199198.6570427318</v>
      </c>
      <c r="R255" s="25">
        <f t="array" aca="1" ref="R255" ca="1">INDEX('Lorri 401b'!L:L,MATCH('Retirement Calculator'!A255,'Lorri 401b'!N:N,0),0)</f>
        <v>3392715.4818305904</v>
      </c>
      <c r="S255" s="25">
        <f t="shared" ca="1" si="7"/>
        <v>4591914.1388733219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1195764.7065933819</v>
      </c>
      <c r="R256" s="25">
        <f t="array" aca="1" ref="R256" ca="1">INDEX('Lorri 401b'!L:L,MATCH('Retirement Calculator'!A256,'Lorri 401b'!N:N,0),0)</f>
        <v>3385106.2623923281</v>
      </c>
      <c r="S256" s="25">
        <f t="shared" ca="1" si="7"/>
        <v>4580870.9689857103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1192316.4480171599</v>
      </c>
      <c r="R257" s="25">
        <f t="array" aca="1" ref="R257" ca="1">INDEX('Lorri 401b'!L:L,MATCH('Retirement Calculator'!A257,'Lorri 401b'!N:N,0),0)</f>
        <v>3377465.3378730733</v>
      </c>
      <c r="S257" s="25">
        <f t="shared" ca="1" si="7"/>
        <v>4569781.7858902328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1188853.8216968703</v>
      </c>
      <c r="R258" s="25">
        <f t="array" aca="1" ref="R258" ca="1">INDEX('Lorri 401b'!L:L,MATCH('Retirement Calculator'!A258,'Lorri 401b'!N:N,0),0)</f>
        <v>3369792.5761683215</v>
      </c>
      <c r="S258" s="25">
        <f t="shared" ca="1" si="7"/>
        <v>4558646.397865192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1185376.7677669127</v>
      </c>
      <c r="R259" s="25">
        <f t="array" aca="1" ref="R259" ca="1">INDEX('Lorri 401b'!L:L,MATCH('Retirement Calculator'!A259,'Lorri 401b'!N:N,0),0)</f>
        <v>3362087.8446231331</v>
      </c>
      <c r="S259" s="25">
        <f t="shared" ca="1" si="7"/>
        <v>4547464.612390046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1181885.226112247</v>
      </c>
      <c r="R260" s="25">
        <f t="array" aca="1" ref="R260" ca="1">INDEX('Lorri 401b'!L:L,MATCH('Retirement Calculator'!A260,'Lorri 401b'!N:N,0),0)</f>
        <v>3354351.0100298398</v>
      </c>
      <c r="S260" s="25">
        <f t="shared" ca="1" si="7"/>
        <v>4536236.2361420868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1178379.1363673536</v>
      </c>
      <c r="R261" s="25">
        <f t="array" aca="1" ref="R261" ca="1">INDEX('Lorri 401b'!L:L,MATCH('Retirement Calculator'!A261,'Lorri 401b'!N:N,0),0)</f>
        <v>3346581.9386257413</v>
      </c>
      <c r="S261" s="25">
        <f t="shared" ca="1" si="7"/>
        <v>4524961.0749930944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1174858.4379151899</v>
      </c>
      <c r="R262" s="25">
        <f t="array" aca="1" ref="R262" ca="1">INDEX('Lorri 401b'!L:L,MATCH('Retirement Calculator'!A262,'Lorri 401b'!N:N,0),0)</f>
        <v>3338780.4960907921</v>
      </c>
      <c r="S262" s="25">
        <f t="shared" ca="1" si="7"/>
        <v>4513638.9340059822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1171323.0698861422</v>
      </c>
      <c r="R263" s="25">
        <f t="array" aca="1" ref="R263" ca="1">INDEX('Lorri 401b'!L:L,MATCH('Retirement Calculator'!A263,'Lorri 401b'!N:N,0),0)</f>
        <v>3330946.5475452808</v>
      </c>
      <c r="S263" s="25">
        <f t="shared" ca="1" si="7"/>
        <v>4502269.6174314227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1167772.9711569734</v>
      </c>
      <c r="R264" s="25">
        <f t="array" aca="1" ref="R264" ca="1">INDEX('Lorri 401b'!L:L,MATCH('Retirement Calculator'!A264,'Lorri 401b'!N:N,0),0)</f>
        <v>3323079.9575474965</v>
      </c>
      <c r="S264" s="25">
        <f t="shared" ca="1" si="7"/>
        <v>4490852.9287044704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1164208.0803497664</v>
      </c>
      <c r="R265" s="25">
        <f t="array" aca="1" ref="R265" ca="1">INDEX('Lorri 401b'!L:L,MATCH('Retirement Calculator'!A265,'Lorri 401b'!N:N,0),0)</f>
        <v>3315180.5900913882</v>
      </c>
      <c r="S265" s="25">
        <f t="shared" ca="1" si="7"/>
        <v>4479388.6704411544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1160628.3358308626</v>
      </c>
      <c r="R266" s="25">
        <f t="array" aca="1" ref="R266" ca="1">INDEX('Lorri 401b'!L:L,MATCH('Retirement Calculator'!A266,'Lorri 401b'!N:N,0),0)</f>
        <v>3307248.3086042129</v>
      </c>
      <c r="S266" s="25">
        <f t="shared" ref="S266:S520" ca="1" si="267">SUM(Q266:R266)</f>
        <v>4467876.644435076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1157033.6757097968</v>
      </c>
      <c r="R267" s="25">
        <f t="array" aca="1" ref="R267" ca="1">INDEX('Lorri 401b'!L:L,MATCH('Retirement Calculator'!A267,'Lorri 401b'!N:N,0),0)</f>
        <v>3299282.9759441745</v>
      </c>
      <c r="S267" s="25">
        <f t="shared" ca="1" si="267"/>
        <v>4456316.6516539715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1153424.0378382266</v>
      </c>
      <c r="R268" s="25">
        <f t="array" aca="1" ref="R268" ca="1">INDEX('Lorri 401b'!L:L,MATCH('Retirement Calculator'!A268,'Lorri 401b'!N:N,0),0)</f>
        <v>3291284.4543980523</v>
      </c>
      <c r="S268" s="25">
        <f t="shared" ca="1" si="267"/>
        <v>4444708.492236279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1149799.3598088583</v>
      </c>
      <c r="R269" s="25">
        <f t="array" aca="1" ref="R269" ca="1">INDEX('Lorri 401b'!L:L,MATCH('Retirement Calculator'!A269,'Lorri 401b'!N:N,0),0)</f>
        <v>3283252.6056788214</v>
      </c>
      <c r="S269" s="25">
        <f t="shared" ca="1" si="267"/>
        <v>4433051.9654876795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1146159.5789543674</v>
      </c>
      <c r="R270" s="25">
        <f t="array" aca="1" ref="R270" ca="1">INDEX('Lorri 401b'!L:L,MATCH('Retirement Calculator'!A270,'Lorri 401b'!N:N,0),0)</f>
        <v>3275187.2909232602</v>
      </c>
      <c r="S270" s="25">
        <f t="shared" ca="1" si="267"/>
        <v>4421346.8698776271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1142504.6323463162</v>
      </c>
      <c r="R271" s="25">
        <f t="array" aca="1" ref="R271" ca="1">INDEX('Lorri 401b'!L:L,MATCH('Retirement Calculator'!A271,'Lorri 401b'!N:N,0),0)</f>
        <v>3267088.3706895509</v>
      </c>
      <c r="S271" s="25">
        <f t="shared" ca="1" si="267"/>
        <v>4409593.0030358676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1138834.4567940647</v>
      </c>
      <c r="R272" s="25">
        <f t="array" aca="1" ref="R272" ca="1">INDEX('Lorri 401b'!L:L,MATCH('Retirement Calculator'!A272,'Lorri 401b'!N:N,0),0)</f>
        <v>3258955.7049548677</v>
      </c>
      <c r="S272" s="25">
        <f t="shared" ca="1" si="267"/>
        <v>4397790.1617489327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1135148.988843679</v>
      </c>
      <c r="R273" s="25">
        <f t="array" aca="1" ref="R273" ca="1">INDEX('Lorri 401b'!L:L,MATCH('Retirement Calculator'!A273,'Lorri 401b'!N:N,0),0)</f>
        <v>3250789.1531129568</v>
      </c>
      <c r="S273" s="25">
        <f t="shared" ca="1" si="267"/>
        <v>4385938.1419566358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1131448.1647768333</v>
      </c>
      <c r="R274" s="25">
        <f t="array" aca="1" ref="R274" ca="1">INDEX('Lorri 401b'!L:L,MATCH('Retirement Calculator'!A274,'Lorri 401b'!N:N,0),0)</f>
        <v>3242588.5739717046</v>
      </c>
      <c r="S274" s="25">
        <f t="shared" ca="1" si="267"/>
        <v>4374036.7387485374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1127731.9206097089</v>
      </c>
      <c r="R275" s="25">
        <f t="array" aca="1" ref="R275" ca="1">INDEX('Lorri 401b'!L:L,MATCH('Retirement Calculator'!A275,'Lorri 401b'!N:N,0),0)</f>
        <v>3234353.8257506969</v>
      </c>
      <c r="S275" s="25">
        <f t="shared" ca="1" si="267"/>
        <v>4362085.7463604063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1124000.1920918883</v>
      </c>
      <c r="R276" s="25">
        <f t="array" aca="1" ref="R276" ca="1">INDEX('Lorri 401b'!L:L,MATCH('Retirement Calculator'!A276,'Lorri 401b'!N:N,0),0)</f>
        <v>3226084.7660787688</v>
      </c>
      <c r="S276" s="25">
        <f t="shared" ca="1" si="267"/>
        <v>4350084.958170657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1120252.9147052434</v>
      </c>
      <c r="R277" s="25">
        <f t="array" aca="1" ref="R277" ca="1">INDEX('Lorri 401b'!L:L,MATCH('Retirement Calculator'!A277,'Lorri 401b'!N:N,0),0)</f>
        <v>3217781.2519915407</v>
      </c>
      <c r="S277" s="25">
        <f t="shared" ca="1" si="267"/>
        <v>4338034.1666967841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1116490.0236628209</v>
      </c>
      <c r="R278" s="25">
        <f t="array" aca="1" ref="R278" ca="1">INDEX('Lorri 401b'!L:L,MATCH('Retirement Calculator'!A278,'Lorri 401b'!N:N,0),0)</f>
        <v>3209443.1399289491</v>
      </c>
      <c r="S278" s="25">
        <f t="shared" ca="1" si="267"/>
        <v>4325933.1635917705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1112711.4539077217</v>
      </c>
      <c r="R279" s="25">
        <f t="array" aca="1" ref="R279" ca="1">INDEX('Lorri 401b'!L:L,MATCH('Retirement Calculator'!A279,'Lorri 401b'!N:N,0),0)</f>
        <v>3201070.2857327634</v>
      </c>
      <c r="S279" s="25">
        <f t="shared" ca="1" si="267"/>
        <v>4313781.7396404855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1108917.1401119761</v>
      </c>
      <c r="R280" s="25">
        <f t="array" aca="1" ref="R280" ca="1">INDEX('Lorri 401b'!L:L,MATCH('Retirement Calculator'!A280,'Lorri 401b'!N:N,0),0)</f>
        <v>3192662.5446440936</v>
      </c>
      <c r="S280" s="25">
        <f t="shared" ca="1" si="267"/>
        <v>4301579.6847560694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1105107.016675415</v>
      </c>
      <c r="R281" s="25">
        <f t="array" aca="1" ref="R281" ca="1">INDEX('Lorri 401b'!L:L,MATCH('Retirement Calculator'!A281,'Lorri 401b'!N:N,0),0)</f>
        <v>3184219.7713008877</v>
      </c>
      <c r="S281" s="25">
        <f t="shared" ca="1" si="267"/>
        <v>4289326.7879763022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1101281.0177245347</v>
      </c>
      <c r="R282" s="25">
        <f t="array" aca="1" ref="R282" ca="1">INDEX('Lorri 401b'!L:L,MATCH('Retirement Calculator'!A282,'Lorri 401b'!N:N,0),0)</f>
        <v>3175741.8197354185</v>
      </c>
      <c r="S282" s="25">
        <f t="shared" ca="1" si="267"/>
        <v>4277022.8374599535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1097439.0771113592</v>
      </c>
      <c r="R283" s="25">
        <f t="array" aca="1" ref="R283" ca="1">INDEX('Lorri 401b'!L:L,MATCH('Retirement Calculator'!A283,'Lorri 401b'!N:N,0),0)</f>
        <v>3167228.5433717598</v>
      </c>
      <c r="S283" s="25">
        <f t="shared" ca="1" si="267"/>
        <v>4264667.620483119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1093581.1284122954</v>
      </c>
      <c r="R284" s="25">
        <f t="array" aca="1" ref="R284" ca="1">INDEX('Lorri 401b'!L:L,MATCH('Retirement Calculator'!A284,'Lorri 401b'!N:N,0),0)</f>
        <v>3158679.7950232527</v>
      </c>
      <c r="S284" s="25">
        <f t="shared" ca="1" si="267"/>
        <v>4252260.9234355483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1089707.1049269855</v>
      </c>
      <c r="R285" s="25">
        <f t="array" aca="1" ref="R285" ca="1">INDEX('Lorri 401b'!L:L,MATCH('Retirement Calculator'!A285,'Lorri 401b'!N:N,0),0)</f>
        <v>3150095.4268899602</v>
      </c>
      <c r="S285" s="25">
        <f t="shared" ca="1" si="267"/>
        <v>4239802.5318169454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1085816.9396771535</v>
      </c>
      <c r="R286" s="25">
        <f t="array" aca="1" ref="R286" ca="1">INDEX('Lorri 401b'!L:L,MATCH('Retirement Calculator'!A286,'Lorri 401b'!N:N,0),0)</f>
        <v>3141475.2905561123</v>
      </c>
      <c r="S286" s="25">
        <f t="shared" ca="1" si="267"/>
        <v>4227292.230233266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1081910.5654054473</v>
      </c>
      <c r="R287" s="25">
        <f t="array" aca="1" ref="R287" ca="1">INDEX('Lorri 401b'!L:L,MATCH('Retirement Calculator'!A287,'Lorri 401b'!N:N,0),0)</f>
        <v>3132819.23698754</v>
      </c>
      <c r="S287" s="25">
        <f t="shared" ca="1" si="267"/>
        <v>4214729.8023929875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1077987.9145742755</v>
      </c>
      <c r="R288" s="25">
        <f t="array" aca="1" ref="R288" ca="1">INDEX('Lorri 401b'!L:L,MATCH('Retirement Calculator'!A288,'Lorri 401b'!N:N,0),0)</f>
        <v>3124127.1165290987</v>
      </c>
      <c r="S288" s="25">
        <f t="shared" ca="1" si="267"/>
        <v>4202115.0311033744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1074048.9193646405</v>
      </c>
      <c r="R289" s="25">
        <f t="array" aca="1" ref="R289" ca="1">INDEX('Lorri 401b'!L:L,MATCH('Retirement Calculator'!A289,'Lorri 401b'!N:N,0),0)</f>
        <v>3115398.7789020804</v>
      </c>
      <c r="S289" s="25">
        <f t="shared" ca="1" si="267"/>
        <v>4189447.6982667209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1070093.5116749655</v>
      </c>
      <c r="R290" s="25">
        <f t="array" aca="1" ref="R290" ca="1">INDEX('Lorri 401b'!L:L,MATCH('Retirement Calculator'!A290,'Lorri 401b'!N:N,0),0)</f>
        <v>3106634.0732016163</v>
      </c>
      <c r="S290" s="25">
        <f t="shared" ca="1" si="267"/>
        <v>4176727.584876582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1066121.6231199168</v>
      </c>
      <c r="R291" s="25">
        <f t="array" aca="1" ref="R291" ca="1">INDEX('Lorri 401b'!L:L,MATCH('Retirement Calculator'!A291,'Lorri 401b'!N:N,0),0)</f>
        <v>3097832.8478940669</v>
      </c>
      <c r="S291" s="25">
        <f t="shared" ca="1" si="267"/>
        <v>4163954.4710139837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1062133.1850292219</v>
      </c>
      <c r="R292" s="25">
        <f t="array" aca="1" ref="R292" ca="1">INDEX('Lorri 401b'!L:L,MATCH('Retirement Calculator'!A292,'Lorri 401b'!N:N,0),0)</f>
        <v>3088994.9508144027</v>
      </c>
      <c r="S292" s="25">
        <f t="shared" ca="1" si="267"/>
        <v>4151128.1358436244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1058128.1284464826</v>
      </c>
      <c r="R293" s="25">
        <f t="array" aca="1" ref="R293" ca="1">INDEX('Lorri 401b'!L:L,MATCH('Retirement Calculator'!A293,'Lorri 401b'!N:N,0),0)</f>
        <v>3080120.2291635731</v>
      </c>
      <c r="S293" s="25">
        <f t="shared" ca="1" si="267"/>
        <v>4138248.3576100557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1054106.3841279817</v>
      </c>
      <c r="R294" s="25">
        <f t="array" aca="1" ref="R294" ca="1">INDEX('Lorri 401b'!L:L,MATCH('Retirement Calculator'!A294,'Lorri 401b'!N:N,0),0)</f>
        <v>3071208.5295058652</v>
      </c>
      <c r="S294" s="25">
        <f t="shared" ca="1" si="267"/>
        <v>4125314.9136338467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1050067.8825414872</v>
      </c>
      <c r="R295" s="25">
        <f t="array" aca="1" ref="R295" ca="1">INDEX('Lorri 401b'!L:L,MATCH('Retirement Calculator'!A295,'Lorri 401b'!N:N,0),0)</f>
        <v>3062259.69776625</v>
      </c>
      <c r="S295" s="25">
        <f t="shared" ca="1" si="267"/>
        <v>4112327.580307737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1046012.553865049</v>
      </c>
      <c r="R296" s="25">
        <f t="array" aca="1" ref="R296" ca="1">INDEX('Lorri 401b'!L:L,MATCH('Retirement Calculator'!A296,'Lorri 401b'!N:N,0),0)</f>
        <v>3053273.5792277199</v>
      </c>
      <c r="S296" s="25">
        <f t="shared" ca="1" si="267"/>
        <v>4099286.133092769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1041940.3279857923</v>
      </c>
      <c r="R297" s="25">
        <f t="array" aca="1" ref="R297" ca="1">INDEX('Lorri 401b'!L:L,MATCH('Retirement Calculator'!A297,'Lorri 401b'!N:N,0),0)</f>
        <v>3044250.0185286123</v>
      </c>
      <c r="S297" s="25">
        <f t="shared" ca="1" si="267"/>
        <v>4086190.3465144048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1037851.1344987054</v>
      </c>
      <c r="R298" s="25">
        <f t="array" aca="1" ref="R298" ca="1">INDEX('Lorri 401b'!L:L,MATCH('Retirement Calculator'!A298,'Lorri 401b'!N:N,0),0)</f>
        <v>3035188.8596599251</v>
      </c>
      <c r="S298" s="25">
        <f t="shared" ca="1" si="267"/>
        <v>4073039.9941586303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1033744.9027054223</v>
      </c>
      <c r="R299" s="25">
        <f t="array" aca="1" ref="R299" ca="1">INDEX('Lorri 401b'!L:L,MATCH('Retirement Calculator'!A299,'Lorri 401b'!N:N,0),0)</f>
        <v>3026089.9459626186</v>
      </c>
      <c r="S299" s="25">
        <f t="shared" ca="1" si="267"/>
        <v>4059834.8486680407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1029621.5616130005</v>
      </c>
      <c r="R300" s="25">
        <f t="array" aca="1" ref="R300" ca="1">INDEX('Lorri 401b'!L:L,MATCH('Retirement Calculator'!A300,'Lorri 401b'!N:N,0),0)</f>
        <v>3016953.1201249068</v>
      </c>
      <c r="S300" s="25">
        <f t="shared" ca="1" si="267"/>
        <v>4046574.6817379072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1025481.0399326936</v>
      </c>
      <c r="R301" s="25">
        <f t="array" aca="1" ref="R301" ca="1">INDEX('Lorri 401b'!L:L,MATCH('Retirement Calculator'!A301,'Lorri 401b'!N:N,0),0)</f>
        <v>3007778.2241795375</v>
      </c>
      <c r="S301" s="25">
        <f t="shared" ca="1" si="267"/>
        <v>4033259.2641122313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1021323.2660787187</v>
      </c>
      <c r="R302" s="25">
        <f t="array" aca="1" ref="R302" ca="1">INDEX('Lorri 401b'!L:L,MATCH('Retirement Calculator'!A302,'Lorri 401b'!N:N,0),0)</f>
        <v>2998565.0995010627</v>
      </c>
      <c r="S302" s="25">
        <f t="shared" ca="1" si="267"/>
        <v>4019888.3655797811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1017148.1681670189</v>
      </c>
      <c r="R303" s="25">
        <f t="array" aca="1" ref="R303" ca="1">INDEX('Lorri 401b'!L:L,MATCH('Retirement Calculator'!A303,'Lorri 401b'!N:N,0),0)</f>
        <v>2989313.586803094</v>
      </c>
      <c r="S303" s="25">
        <f t="shared" ca="1" si="267"/>
        <v>4006461.7549701128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1012955.6740140204</v>
      </c>
      <c r="R304" s="25">
        <f t="array" aca="1" ref="R304" ca="1">INDEX('Lorri 401b'!L:L,MATCH('Retirement Calculator'!A304,'Lorri 401b'!N:N,0),0)</f>
        <v>2980023.5261355508</v>
      </c>
      <c r="S304" s="25">
        <f t="shared" ca="1" si="267"/>
        <v>3992979.2001495711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1008745.7111353844</v>
      </c>
      <c r="R305" s="25">
        <f t="array" aca="1" ref="R305" ca="1">INDEX('Lorri 401b'!L:L,MATCH('Retirement Calculator'!A305,'Lorri 401b'!N:N,0),0)</f>
        <v>2970694.7568818927</v>
      </c>
      <c r="S305" s="25">
        <f t="shared" ca="1" si="267"/>
        <v>3979440.4680172773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1004518.2067447541</v>
      </c>
      <c r="R306" s="25">
        <f t="array" aca="1" ref="R306" ca="1">INDEX('Lorri 401b'!L:L,MATCH('Retirement Calculator'!A306,'Lorri 401b'!N:N,0),0)</f>
        <v>2961327.1177563444</v>
      </c>
      <c r="S306" s="25">
        <f t="shared" ca="1" si="267"/>
        <v>3965845.3245010986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1000273.0877524961</v>
      </c>
      <c r="R307" s="25">
        <f t="array" aca="1" ref="R307" ca="1">INDEX('Lorri 401b'!L:L,MATCH('Retirement Calculator'!A307,'Lorri 401b'!N:N,0),0)</f>
        <v>2951920.4468011064</v>
      </c>
      <c r="S307" s="25">
        <f t="shared" ca="1" si="267"/>
        <v>3952193.5345536023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996010.28076443705</v>
      </c>
      <c r="R308" s="25">
        <f t="array" aca="1" ref="R308" ca="1">INDEX('Lorri 401b'!L:L,MATCH('Retirement Calculator'!A308,'Lorri 401b'!N:N,0),0)</f>
        <v>2942474.5813835547</v>
      </c>
      <c r="S308" s="25">
        <f t="shared" ca="1" si="267"/>
        <v>3938484.8621479915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991729.71208059439</v>
      </c>
      <c r="R309" s="25">
        <f t="array" aca="1" ref="R309" ca="1">INDEX('Lorri 401b'!L:L,MATCH('Retirement Calculator'!A309,'Lorri 401b'!N:N,0),0)</f>
        <v>2932989.3581934301</v>
      </c>
      <c r="S309" s="25">
        <f t="shared" ca="1" si="267"/>
        <v>3924719.0702740243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987431.3076939024</v>
      </c>
      <c r="R310" s="25">
        <f t="array" aca="1" ref="R310" ca="1">INDEX('Lorri 401b'!L:L,MATCH('Retirement Calculator'!A310,'Lorri 401b'!N:N,0),0)</f>
        <v>2923464.6132400134</v>
      </c>
      <c r="S310" s="25">
        <f t="shared" ca="1" si="267"/>
        <v>3910895.9209339158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983114.9932889326</v>
      </c>
      <c r="R311" s="25">
        <f t="array" aca="1" ref="R311" ca="1">INDEX('Lorri 401b'!L:L,MATCH('Retirement Calculator'!A311,'Lorri 401b'!N:N,0),0)</f>
        <v>2913900.1818492906</v>
      </c>
      <c r="S311" s="25">
        <f t="shared" ca="1" si="267"/>
        <v>3897015.175138223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978780.69424060872</v>
      </c>
      <c r="R312" s="25">
        <f t="array" aca="1" ref="R312" ca="1">INDEX('Lorri 401b'!L:L,MATCH('Retirement Calculator'!A312,'Lorri 401b'!N:N,0),0)</f>
        <v>2904295.8986611064</v>
      </c>
      <c r="S312" s="25">
        <f t="shared" ca="1" si="267"/>
        <v>3883076.5929017151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974428.33561291685</v>
      </c>
      <c r="R313" s="25">
        <f t="array" aca="1" ref="R313" ca="1">INDEX('Lorri 401b'!L:L,MATCH('Retirement Calculator'!A313,'Lorri 401b'!N:N,0),0)</f>
        <v>2894651.5976263047</v>
      </c>
      <c r="S313" s="25">
        <f t="shared" ca="1" si="267"/>
        <v>3869079.9332392216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970057.84215760953</v>
      </c>
      <c r="R314" s="25">
        <f t="array" aca="1" ref="R314" ca="1">INDEX('Lorri 401b'!L:L,MATCH('Retirement Calculator'!A314,'Lorri 401b'!N:N,0),0)</f>
        <v>2884967.1120038582</v>
      </c>
      <c r="S314" s="25">
        <f t="shared" ca="1" si="267"/>
        <v>3855024.954161468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965669.1383129051</v>
      </c>
      <c r="R315" s="25">
        <f t="array" aca="1" ref="R315" ca="1">INDEX('Lorri 401b'!L:L,MATCH('Retirement Calculator'!A315,'Lorri 401b'!N:N,0),0)</f>
        <v>2875242.2743579848</v>
      </c>
      <c r="S315" s="25">
        <f t="shared" ca="1" si="267"/>
        <v>3840911.4126708899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961262.1482021811</v>
      </c>
      <c r="R316" s="25">
        <f t="array" aca="1" ref="R316" ca="1">INDEX('Lorri 401b'!L:L,MATCH('Retirement Calculator'!A316,'Lorri 401b'!N:N,0),0)</f>
        <v>2865476.9165552533</v>
      </c>
      <c r="S316" s="25">
        <f t="shared" ca="1" si="267"/>
        <v>3826739.0647574347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956836.79563266237</v>
      </c>
      <c r="R317" s="25">
        <f t="array" aca="1" ref="R317" ca="1">INDEX('Lorri 401b'!L:L,MATCH('Retirement Calculator'!A317,'Lorri 401b'!N:N,0),0)</f>
        <v>2855670.8697616775</v>
      </c>
      <c r="S317" s="25">
        <f t="shared" ca="1" si="267"/>
        <v>3812507.6653943397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952393.00409410405</v>
      </c>
      <c r="R318" s="25">
        <f t="array" aca="1" ref="R318" ca="1">INDEX('Lorri 401b'!L:L,MATCH('Retirement Calculator'!A318,'Lorri 401b'!N:N,0),0)</f>
        <v>2845823.9644397949</v>
      </c>
      <c r="S318" s="25">
        <f t="shared" ca="1" si="267"/>
        <v>3798216.9685338987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947930.69675746839</v>
      </c>
      <c r="R319" s="25">
        <f t="array" aca="1" ref="R319" ca="1">INDEX('Lorri 401b'!L:L,MATCH('Retirement Calculator'!A319,'Lorri 401b'!N:N,0),0)</f>
        <v>2835936.0303457379</v>
      </c>
      <c r="S319" s="25">
        <f t="shared" ca="1" si="267"/>
        <v>3783866.7271032063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943449.79647359671</v>
      </c>
      <c r="R320" s="25">
        <f t="array" aca="1" ref="R320" ca="1">INDEX('Lorri 401b'!L:L,MATCH('Retirement Calculator'!A320,'Lorri 401b'!N:N,0),0)</f>
        <v>2826006.8965262887</v>
      </c>
      <c r="S320" s="25">
        <f t="shared" ca="1" si="267"/>
        <v>3769456.6929998854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938950.22577187559</v>
      </c>
      <c r="R321" s="25">
        <f t="array" aca="1" ref="R321" ca="1">INDEX('Lorri 401b'!L:L,MATCH('Retirement Calculator'!A321,'Lorri 401b'!N:N,0),0)</f>
        <v>2816036.3913159254</v>
      </c>
      <c r="S321" s="25">
        <f t="shared" ca="1" si="267"/>
        <v>3754986.617087801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934431.9068588973</v>
      </c>
      <c r="R322" s="25">
        <f t="array" aca="1" ref="R322" ca="1">INDEX('Lorri 401b'!L:L,MATCH('Retirement Calculator'!A322,'Lorri 401b'!N:N,0),0)</f>
        <v>2806024.3423338523</v>
      </c>
      <c r="S322" s="25">
        <f t="shared" ca="1" si="267"/>
        <v>3740456.2491927496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929894.76161711488</v>
      </c>
      <c r="R323" s="25">
        <f t="array" aca="1" ref="R323" ca="1">INDEX('Lorri 401b'!L:L,MATCH('Retirement Calculator'!A323,'Lorri 401b'!N:N,0),0)</f>
        <v>2795970.5764810205</v>
      </c>
      <c r="S323" s="25">
        <f t="shared" ca="1" si="267"/>
        <v>3725865.3380981353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925338.7116034918</v>
      </c>
      <c r="R324" s="25">
        <f t="array" aca="1" ref="R324" ca="1">INDEX('Lorri 401b'!L:L,MATCH('Retirement Calculator'!A324,'Lorri 401b'!N:N,0),0)</f>
        <v>2785874.9199371352</v>
      </c>
      <c r="S324" s="25">
        <f t="shared" ca="1" si="267"/>
        <v>3711213.6315406272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920763.67804814526</v>
      </c>
      <c r="R325" s="25">
        <f t="array" aca="1" ref="R325" ca="1">INDEX('Lorri 401b'!L:L,MATCH('Retirement Calculator'!A325,'Lorri 401b'!N:N,0),0)</f>
        <v>2775737.1981576504</v>
      </c>
      <c r="S325" s="25">
        <f t="shared" ca="1" si="267"/>
        <v>3696500.8762057954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916169.58185298473</v>
      </c>
      <c r="R326" s="25">
        <f t="array" aca="1" ref="R326" ca="1">INDEX('Lorri 401b'!L:L,MATCH('Retirement Calculator'!A326,'Lorri 401b'!N:N,0),0)</f>
        <v>2765557.2358707511</v>
      </c>
      <c r="S326" s="25">
        <f t="shared" ca="1" si="267"/>
        <v>3681726.8177237357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911556.34359034442</v>
      </c>
      <c r="R327" s="25">
        <f t="array" aca="1" ref="R327" ca="1">INDEX('Lorri 401b'!L:L,MATCH('Retirement Calculator'!A327,'Lorri 401b'!N:N,0),0)</f>
        <v>2755334.8570743231</v>
      </c>
      <c r="S327" s="25">
        <f t="shared" ca="1" si="267"/>
        <v>3666891.2006646674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906923.88350160979</v>
      </c>
      <c r="R328" s="25">
        <f t="array" aca="1" ref="R328" ca="1">INDEX('Lorri 401b'!L:L,MATCH('Retirement Calculator'!A328,'Lorri 401b'!N:N,0),0)</f>
        <v>2745069.8850329099</v>
      </c>
      <c r="S328" s="25">
        <f t="shared" ca="1" si="267"/>
        <v>3651993.7685345197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902272.12149583874</v>
      </c>
      <c r="R329" s="25">
        <f t="array" aca="1" ref="R329" ca="1">INDEX('Lorri 401b'!L:L,MATCH('Retirement Calculator'!A329,'Lorri 401b'!N:N,0),0)</f>
        <v>2734762.1422746573</v>
      </c>
      <c r="S329" s="25">
        <f t="shared" ca="1" si="267"/>
        <v>3637034.263770496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897600.97714837699</v>
      </c>
      <c r="R330" s="25">
        <f t="array" aca="1" ref="R330" ca="1">INDEX('Lorri 401b'!L:L,MATCH('Retirement Calculator'!A330,'Lorri 401b'!N:N,0),0)</f>
        <v>2724411.4505882454</v>
      </c>
      <c r="S330" s="25">
        <f t="shared" ca="1" si="267"/>
        <v>3622012.4277366223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892910.36969946744</v>
      </c>
      <c r="R331" s="25">
        <f t="array" aca="1" ref="R331" ca="1">INDEX('Lorri 401b'!L:L,MATCH('Retirement Calculator'!A331,'Lorri 401b'!N:N,0),0)</f>
        <v>2714017.631019807</v>
      </c>
      <c r="S331" s="25">
        <f t="shared" ca="1" si="267"/>
        <v>3606928.0007192744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888200.21805285406</v>
      </c>
      <c r="R332" s="25">
        <f t="array" aca="1" ref="R332" ca="1">INDEX('Lorri 401b'!L:L,MATCH('Retirement Calculator'!A332,'Lorri 401b'!N:N,0),0)</f>
        <v>2703580.5038698334</v>
      </c>
      <c r="S332" s="25">
        <f t="shared" ca="1" si="267"/>
        <v>3591780.7219226873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883470.44077437988</v>
      </c>
      <c r="R333" s="25">
        <f t="array" aca="1" ref="R333" ca="1">INDEX('Lorri 401b'!L:L,MATCH('Retirement Calculator'!A333,'Lorri 401b'!N:N,0),0)</f>
        <v>2693099.8886900679</v>
      </c>
      <c r="S333" s="25">
        <f t="shared" ca="1" si="267"/>
        <v>3576570.3294644477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878720.95609057869</v>
      </c>
      <c r="R334" s="25">
        <f t="array" aca="1" ref="R334" ca="1">INDEX('Lorri 401b'!L:L,MATCH('Retirement Calculator'!A334,'Lorri 401b'!N:N,0),0)</f>
        <v>2682575.6042803871</v>
      </c>
      <c r="S334" s="25">
        <f t="shared" ca="1" si="267"/>
        <v>3561296.5603709659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873951.68188726169</v>
      </c>
      <c r="R335" s="25">
        <f t="array" aca="1" ref="R335" ca="1">INDEX('Lorri 401b'!L:L,MATCH('Retirement Calculator'!A335,'Lorri 401b'!N:N,0),0)</f>
        <v>2672007.4686856656</v>
      </c>
      <c r="S335" s="25">
        <f t="shared" ca="1" si="267"/>
        <v>3545959.1505729272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869162.53570809751</v>
      </c>
      <c r="R336" s="25">
        <f t="array" aca="1" ref="R336" ca="1">INDEX('Lorri 401b'!L:L,MATCH('Retirement Calculator'!A336,'Lorri 401b'!N:N,0),0)</f>
        <v>2661395.299192633</v>
      </c>
      <c r="S336" s="25">
        <f t="shared" ca="1" si="267"/>
        <v>3530557.8349007303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864353.43475318677</v>
      </c>
      <c r="R337" s="25">
        <f t="array" aca="1" ref="R337" ca="1">INDEX('Lorri 401b'!L:L,MATCH('Retirement Calculator'!A337,'Lorri 401b'!N:N,0),0)</f>
        <v>2650738.9123267126</v>
      </c>
      <c r="S337" s="25">
        <f t="shared" ca="1" si="267"/>
        <v>3515092.3470798992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859524.29587763059</v>
      </c>
      <c r="R338" s="25">
        <f t="array" aca="1" ref="R338" ca="1">INDEX('Lorri 401b'!L:L,MATCH('Retirement Calculator'!A338,'Lorri 401b'!N:N,0),0)</f>
        <v>2640038.1238488508</v>
      </c>
      <c r="S338" s="25">
        <f t="shared" ca="1" si="267"/>
        <v>3499562.4197264817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854675.035590093</v>
      </c>
      <c r="R339" s="25">
        <f t="array" aca="1" ref="R339" ca="1">INDEX('Lorri 401b'!L:L,MATCH('Retirement Calculator'!A339,'Lorri 401b'!N:N,0),0)</f>
        <v>2629292.7487523314</v>
      </c>
      <c r="S339" s="25">
        <f t="shared" ca="1" si="267"/>
        <v>3483967.7843424245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849805.57005135727</v>
      </c>
      <c r="R340" s="25">
        <f t="array" aca="1" ref="R340" ca="1">INDEX('Lorri 401b'!L:L,MATCH('Retirement Calculator'!A340,'Lorri 401b'!N:N,0),0)</f>
        <v>2618502.6012595766</v>
      </c>
      <c r="S340" s="25">
        <f t="shared" ca="1" si="267"/>
        <v>3468308.1713109338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844915.81507287687</v>
      </c>
      <c r="R341" s="25">
        <f t="array" aca="1" ref="R341" ca="1">INDEX('Lorri 401b'!L:L,MATCH('Retirement Calculator'!A341,'Lorri 401b'!N:N,0),0)</f>
        <v>2607667.4948189352</v>
      </c>
      <c r="S341" s="25">
        <f t="shared" ca="1" si="267"/>
        <v>3452583.309891812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840005.68611531937</v>
      </c>
      <c r="R342" s="25">
        <f t="array" aca="1" ref="R342" ca="1">INDEX('Lorri 401b'!L:L,MATCH('Retirement Calculator'!A342,'Lorri 401b'!N:N,0),0)</f>
        <v>2596787.2421014579</v>
      </c>
      <c r="S342" s="25">
        <f t="shared" ca="1" si="267"/>
        <v>3436792.9282167773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835075.09828710544</v>
      </c>
      <c r="R343" s="25">
        <f t="array" aca="1" ref="R343" ca="1">INDEX('Lorri 401b'!L:L,MATCH('Retirement Calculator'!A343,'Lorri 401b'!N:N,0),0)</f>
        <v>2585861.6549976575</v>
      </c>
      <c r="S343" s="25">
        <f t="shared" ca="1" si="267"/>
        <v>3420936.7532847631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830123.96634294058</v>
      </c>
      <c r="R344" s="25">
        <f t="array" aca="1" ref="R344" ca="1">INDEX('Lorri 401b'!L:L,MATCH('Retirement Calculator'!A344,'Lorri 401b'!N:N,0),0)</f>
        <v>2574890.5446142582</v>
      </c>
      <c r="S344" s="25">
        <f t="shared" ca="1" si="267"/>
        <v>3405014.5109571987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825152.20468234178</v>
      </c>
      <c r="R345" s="25">
        <f t="array" aca="1" ref="R345" ca="1">INDEX('Lorri 401b'!L:L,MATCH('Retirement Calculator'!A345,'Lorri 401b'!N:N,0),0)</f>
        <v>2563873.7212709282</v>
      </c>
      <c r="S345" s="25">
        <f t="shared" ca="1" si="267"/>
        <v>3389025.9259532699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820159.72734815709</v>
      </c>
      <c r="R346" s="25">
        <f t="array" aca="1" ref="R346" ca="1">INDEX('Lorri 401b'!L:L,MATCH('Retirement Calculator'!A346,'Lorri 401b'!N:N,0),0)</f>
        <v>2552810.9944970007</v>
      </c>
      <c r="S346" s="25">
        <f t="shared" ca="1" si="267"/>
        <v>3372970.7218451579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815146.44802508003</v>
      </c>
      <c r="R347" s="25">
        <f t="array" aca="1" ref="R347" ca="1">INDEX('Lorri 401b'!L:L,MATCH('Retirement Calculator'!A347,'Lorri 401b'!N:N,0),0)</f>
        <v>2541702.1730281818</v>
      </c>
      <c r="S347" s="25">
        <f t="shared" ca="1" si="267"/>
        <v>3356848.6210532617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810112.28003815678</v>
      </c>
      <c r="R348" s="25">
        <f t="array" aca="1" ref="R348" ca="1">INDEX('Lorri 401b'!L:L,MATCH('Retirement Calculator'!A348,'Lorri 401b'!N:N,0),0)</f>
        <v>2530547.0648032431</v>
      </c>
      <c r="S348" s="25">
        <f t="shared" ca="1" si="267"/>
        <v>3340659.3448414002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805057.13635128795</v>
      </c>
      <c r="R349" s="25">
        <f t="array" aca="1" ref="R349" ca="1">INDEX('Lorri 401b'!L:L,MATCH('Retirement Calculator'!A349,'Lorri 401b'!N:N,0),0)</f>
        <v>2519345.4769607005</v>
      </c>
      <c r="S349" s="25">
        <f t="shared" ca="1" si="267"/>
        <v>3324402.6133119883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799980.92956572387</v>
      </c>
      <c r="R350" s="25">
        <f t="array" aca="1" ref="R350" ca="1">INDEX('Lorri 401b'!L:L,MATCH('Retirement Calculator'!A350,'Lorri 401b'!N:N,0),0)</f>
        <v>2508097.2158354805</v>
      </c>
      <c r="S350" s="25">
        <f t="shared" ca="1" si="267"/>
        <v>3308078.1454012045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794883.57191855332</v>
      </c>
      <c r="R351" s="25">
        <f t="array" aca="1" ref="R351" ca="1">INDEX('Lorri 401b'!L:L,MATCH('Retirement Calculator'!A351,'Lorri 401b'!N:N,0),0)</f>
        <v>2496802.086955572</v>
      </c>
      <c r="S351" s="25">
        <f t="shared" ca="1" si="267"/>
        <v>3291685.6588741252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789764.97528118617</v>
      </c>
      <c r="R352" s="25">
        <f t="array" aca="1" ref="R352" ca="1">INDEX('Lorri 401b'!L:L,MATCH('Retirement Calculator'!A352,'Lorri 401b'!N:N,0),0)</f>
        <v>2485459.8950386639</v>
      </c>
      <c r="S352" s="25">
        <f t="shared" ca="1" si="267"/>
        <v>3275224.8703198498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784625.05115783005</v>
      </c>
      <c r="R353" s="25">
        <f t="array" aca="1" ref="R353" ca="1">INDEX('Lorri 401b'!L:L,MATCH('Retirement Calculator'!A353,'Lorri 401b'!N:N,0),0)</f>
        <v>2474070.4439887688</v>
      </c>
      <c r="S353" s="25">
        <f t="shared" ca="1" si="267"/>
        <v>3258695.4951465987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779463.71068395989</v>
      </c>
      <c r="R354" s="25">
        <f t="array" aca="1" ref="R354" ca="1">INDEX('Lorri 401b'!L:L,MATCH('Retirement Calculator'!A354,'Lorri 401b'!N:N,0),0)</f>
        <v>2462633.5368928323</v>
      </c>
      <c r="S354" s="25">
        <f t="shared" ca="1" si="267"/>
        <v>3242097.2475767923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774280.864624782</v>
      </c>
      <c r="R355" s="25">
        <f t="array" aca="1" ref="R355" ca="1">INDEX('Lorri 401b'!L:L,MATCH('Retirement Calculator'!A355,'Lorri 401b'!N:N,0),0)</f>
        <v>2451148.9760173294</v>
      </c>
      <c r="S355" s="25">
        <f t="shared" ca="1" si="267"/>
        <v>3225429.8406421114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769076.42337369081</v>
      </c>
      <c r="R356" s="25">
        <f t="array" aca="1" ref="R356" ca="1">INDEX('Lorri 401b'!L:L,MATCH('Retirement Calculator'!A356,'Lorri 401b'!N:N,0),0)</f>
        <v>2439616.5628048452</v>
      </c>
      <c r="S356" s="25">
        <f t="shared" ca="1" si="267"/>
        <v>3208692.986178536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763850.29695072013</v>
      </c>
      <c r="R357" s="25">
        <f t="array" aca="1" ref="R357" ca="1">INDEX('Lorri 401b'!L:L,MATCH('Retirement Calculator'!A357,'Lorri 401b'!N:N,0),0)</f>
        <v>2428036.0978706423</v>
      </c>
      <c r="S357" s="25">
        <f t="shared" ca="1" si="267"/>
        <v>3191886.3948213626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758602.39500098699</v>
      </c>
      <c r="R358" s="25">
        <f t="array" aca="1" ref="R358" ca="1">INDEX('Lorri 401b'!L:L,MATCH('Retirement Calculator'!A358,'Lorri 401b'!N:N,0),0)</f>
        <v>2416407.3809992136</v>
      </c>
      <c r="S358" s="25">
        <f t="shared" ca="1" si="267"/>
        <v>3175009.7760002008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753332.62679312995</v>
      </c>
      <c r="R359" s="25">
        <f t="array" aca="1" ref="R359" ca="1">INDEX('Lorri 401b'!L:L,MATCH('Retirement Calculator'!A359,'Lorri 401b'!N:N,0),0)</f>
        <v>2404730.2111408208</v>
      </c>
      <c r="S359" s="25">
        <f t="shared" ca="1" si="267"/>
        <v>3158062.8379339506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748040.90121774026</v>
      </c>
      <c r="R360" s="25">
        <f t="array" aca="1" ref="R360" ca="1">INDEX('Lorri 401b'!L:L,MATCH('Retirement Calculator'!A360,'Lorri 401b'!N:N,0),0)</f>
        <v>2393004.3864080179</v>
      </c>
      <c r="S360" s="25">
        <f t="shared" ca="1" si="267"/>
        <v>3141045.287625758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742727.12678578636</v>
      </c>
      <c r="R361" s="25">
        <f t="array" aca="1" ref="R361" ca="1">INDEX('Lorri 401b'!L:L,MATCH('Retirement Calculator'!A361,'Lorri 401b'!N:N,0),0)</f>
        <v>2381229.7040721616</v>
      </c>
      <c r="S361" s="25">
        <f t="shared" ca="1" si="267"/>
        <v>3123956.8308579479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737391.21162703272</v>
      </c>
      <c r="R362" s="25">
        <f t="array" aca="1" ref="R362" ca="1">INDEX('Lorri 401b'!L:L,MATCH('Retirement Calculator'!A362,'Lorri 401b'!N:N,0),0)</f>
        <v>2369405.960559906</v>
      </c>
      <c r="S362" s="25">
        <f t="shared" ca="1" si="267"/>
        <v>3106797.1721869386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732033.06348845095</v>
      </c>
      <c r="R363" s="25">
        <f t="array" aca="1" ref="R363" ca="1">INDEX('Lorri 401b'!L:L,MATCH('Retirement Calculator'!A363,'Lorri 401b'!N:N,0),0)</f>
        <v>2357532.9514496825</v>
      </c>
      <c r="S363" s="25">
        <f t="shared" ca="1" si="267"/>
        <v>3089566.0149381333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726652.58973262506</v>
      </c>
      <c r="R364" s="25">
        <f t="array" aca="1" ref="R364" ca="1">INDEX('Lorri 401b'!L:L,MATCH('Retirement Calculator'!A364,'Lorri 401b'!N:N,0),0)</f>
        <v>2345610.4714681664</v>
      </c>
      <c r="S364" s="25">
        <f t="shared" ca="1" si="267"/>
        <v>3072263.0612007915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721249.69733614987</v>
      </c>
      <c r="R365" s="25">
        <f t="array" aca="1" ref="R365" ca="1">INDEX('Lorri 401b'!L:L,MATCH('Retirement Calculator'!A365,'Lorri 401b'!N:N,0),0)</f>
        <v>2333638.3144867276</v>
      </c>
      <c r="S365" s="25">
        <f t="shared" ca="1" si="267"/>
        <v>3054888.0118228775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715824.29288802273</v>
      </c>
      <c r="R366" s="25">
        <f t="array" aca="1" ref="R366" ca="1">INDEX('Lorri 401b'!L:L,MATCH('Retirement Calculator'!A366,'Lorri 401b'!N:N,0),0)</f>
        <v>2321616.2735178662</v>
      </c>
      <c r="S366" s="25">
        <f t="shared" ca="1" si="267"/>
        <v>3037440.5664058886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710376.28258802835</v>
      </c>
      <c r="R367" s="25">
        <f t="array" aca="1" ref="R367" ca="1">INDEX('Lorri 401b'!L:L,MATCH('Retirement Calculator'!A367,'Lorri 401b'!N:N,0),0)</f>
        <v>2309544.1407116344</v>
      </c>
      <c r="S367" s="25">
        <f t="shared" ca="1" si="267"/>
        <v>3019920.4232996628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704905.57224511739</v>
      </c>
      <c r="R368" s="25">
        <f t="array" aca="1" ref="R368" ca="1">INDEX('Lorri 401b'!L:L,MATCH('Retirement Calculator'!A368,'Lorri 401b'!N:N,0),0)</f>
        <v>2297421.7073520431</v>
      </c>
      <c r="S368" s="25">
        <f t="shared" ca="1" si="267"/>
        <v>3002327.2795971604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699412.06727577758</v>
      </c>
      <c r="R369" s="25">
        <f t="array" aca="1" ref="R369" ca="1">INDEX('Lorri 401b'!L:L,MATCH('Retirement Calculator'!A369,'Lorri 401b'!N:N,0),0)</f>
        <v>2285248.7638534536</v>
      </c>
      <c r="S369" s="25">
        <f t="shared" ca="1" si="267"/>
        <v>2984660.831129231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693895.67270239885</v>
      </c>
      <c r="R370" s="25">
        <f t="array" aca="1" ref="R370" ca="1">INDEX('Lorri 401b'!L:L,MATCH('Retirement Calculator'!A370,'Lorri 401b'!N:N,0),0)</f>
        <v>2273025.0997569533</v>
      </c>
      <c r="S370" s="25">
        <f t="shared" ca="1" si="267"/>
        <v>2966920.7724593524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688356.29315163102</v>
      </c>
      <c r="R371" s="25">
        <f t="array" aca="1" ref="R371" ca="1">INDEX('Lorri 401b'!L:L,MATCH('Retirement Calculator'!A371,'Lorri 401b'!N:N,0),0)</f>
        <v>2260750.5037267176</v>
      </c>
      <c r="S371" s="25">
        <f t="shared" ca="1" si="267"/>
        <v>2949106.7968783486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682793.83285273507</v>
      </c>
      <c r="R372" s="25">
        <f t="array" aca="1" ref="R372" ca="1">INDEX('Lorri 401b'!L:L,MATCH('Retirement Calculator'!A372,'Lorri 401b'!N:N,0),0)</f>
        <v>2248424.763546356</v>
      </c>
      <c r="S372" s="25">
        <f t="shared" ca="1" si="267"/>
        <v>2931218.5963990912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677208.19563592703</v>
      </c>
      <c r="R373" s="25">
        <f t="array" aca="1" ref="R373" ca="1">INDEX('Lorri 401b'!L:L,MATCH('Retirement Calculator'!A373,'Lorri 401b'!N:N,0),0)</f>
        <v>2236047.666115243</v>
      </c>
      <c r="S373" s="25">
        <f t="shared" ca="1" si="267"/>
        <v>2913255.8617511699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671599.28493071557</v>
      </c>
      <c r="R374" s="25">
        <f t="array" aca="1" ref="R374" ca="1">INDEX('Lorri 401b'!L:L,MATCH('Retirement Calculator'!A374,'Lorri 401b'!N:N,0),0)</f>
        <v>2223618.9974448336</v>
      </c>
      <c r="S374" s="25">
        <f t="shared" ca="1" si="267"/>
        <v>2895218.282375549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665967.0037642325</v>
      </c>
      <c r="R375" s="25">
        <f t="array" aca="1" ref="R375" ca="1">INDEX('Lorri 401b'!L:L,MATCH('Retirement Calculator'!A375,'Lorri 401b'!N:N,0),0)</f>
        <v>2211138.5426549641</v>
      </c>
      <c r="S375" s="25">
        <f t="shared" ca="1" si="267"/>
        <v>2877105.5464191968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660311.25475955568</v>
      </c>
      <c r="R376" s="25">
        <f t="array" aca="1" ref="R376" ca="1">INDEX('Lorri 401b'!L:L,MATCH('Retirement Calculator'!A376,'Lorri 401b'!N:N,0),0)</f>
        <v>2198606.0859701368</v>
      </c>
      <c r="S376" s="25">
        <f t="shared" ca="1" si="267"/>
        <v>2858917.3407296925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654631.94013402611</v>
      </c>
      <c r="R377" s="25">
        <f t="array" aca="1" ref="R377" ca="1">INDEX('Lorri 401b'!L:L,MATCH('Retirement Calculator'!A377,'Lorri 401b'!N:N,0),0)</f>
        <v>2186021.4107157895</v>
      </c>
      <c r="S377" s="25">
        <f t="shared" ca="1" si="267"/>
        <v>2840653.3508498156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648928.96169755678</v>
      </c>
      <c r="R378" s="25">
        <f t="array" aca="1" ref="R378" ca="1">INDEX('Lorri 401b'!L:L,MATCH('Retirement Calculator'!A378,'Lorri 401b'!N:N,0),0)</f>
        <v>2173384.2993145492</v>
      </c>
      <c r="S378" s="25">
        <f t="shared" ca="1" si="267"/>
        <v>2822313.2610121062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643202.22085093544</v>
      </c>
      <c r="R379" s="25">
        <f t="array" aca="1" ref="R379" ca="1">INDEX('Lorri 401b'!L:L,MATCH('Retirement Calculator'!A379,'Lorri 401b'!N:N,0),0)</f>
        <v>2160694.5332824704</v>
      </c>
      <c r="S379" s="25">
        <f t="shared" ca="1" si="267"/>
        <v>2803896.7541334061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637451.61858411995</v>
      </c>
      <c r="R380" s="25">
        <f t="array" aca="1" ref="R380" ca="1">INDEX('Lorri 401b'!L:L,MATCH('Retirement Calculator'!A380,'Lorri 401b'!N:N,0),0)</f>
        <v>2147951.8932252578</v>
      </c>
      <c r="S380" s="25">
        <f t="shared" ca="1" si="267"/>
        <v>2785403.5118093779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631677.05547452602</v>
      </c>
      <c r="R381" s="25">
        <f t="array" aca="1" ref="R381" ca="1">INDEX('Lorri 401b'!L:L,MATCH('Retirement Calculator'!A381,'Lorri 401b'!N:N,0),0)</f>
        <v>2135156.1588344732</v>
      </c>
      <c r="S381" s="25">
        <f t="shared" ca="1" si="267"/>
        <v>2766833.2143089995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625878.43168530881</v>
      </c>
      <c r="R382" s="25">
        <f t="array" aca="1" ref="R382" ca="1">INDEX('Lorri 401b'!L:L,MATCH('Retirement Calculator'!A382,'Lorri 401b'!N:N,0),0)</f>
        <v>2122307.1088837273</v>
      </c>
      <c r="S382" s="25">
        <f t="shared" ca="1" si="267"/>
        <v>2748185.5405690363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620055.64696363651</v>
      </c>
      <c r="R383" s="25">
        <f t="array" aca="1" ref="R383" ca="1">INDEX('Lorri 401b'!L:L,MATCH('Retirement Calculator'!A383,'Lorri 401b'!N:N,0),0)</f>
        <v>2109404.5212248531</v>
      </c>
      <c r="S383" s="25">
        <f t="shared" ca="1" si="267"/>
        <v>2729460.1681884895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614208.60063895723</v>
      </c>
      <c r="R384" s="25">
        <f t="array" aca="1" ref="R384" ca="1">INDEX('Lorri 401b'!L:L,MATCH('Retirement Calculator'!A384,'Lorri 401b'!N:N,0),0)</f>
        <v>2096448.172784067</v>
      </c>
      <c r="S384" s="25">
        <f t="shared" ca="1" si="267"/>
        <v>2710656.7734230245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608337.19162125851</v>
      </c>
      <c r="R385" s="25">
        <f t="array" aca="1" ref="R385" ca="1">INDEX('Lorri 401b'!L:L,MATCH('Retirement Calculator'!A385,'Lorri 401b'!N:N,0),0)</f>
        <v>2083437.839558111</v>
      </c>
      <c r="S385" s="25">
        <f t="shared" ca="1" si="267"/>
        <v>2691775.0311793694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602441.31839931931</v>
      </c>
      <c r="R386" s="25">
        <f t="array" aca="1" ref="R386" ca="1">INDEX('Lorri 401b'!L:L,MATCH('Retirement Calculator'!A386,'Lorri 401b'!N:N,0),0)</f>
        <v>2070373.2966103803</v>
      </c>
      <c r="S386" s="25">
        <f t="shared" ca="1" si="267"/>
        <v>2672814.6150096995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596520.87903895532</v>
      </c>
      <c r="R387" s="25">
        <f t="array" aca="1" ref="R387" ca="1">INDEX('Lorri 401b'!L:L,MATCH('Retirement Calculator'!A387,'Lorri 401b'!N:N,0),0)</f>
        <v>2057254.318067034</v>
      </c>
      <c r="S387" s="25">
        <f t="shared" ca="1" si="267"/>
        <v>2653775.1971059893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590575.77118125651</v>
      </c>
      <c r="R388" s="25">
        <f t="array" aca="1" ref="R388" ca="1">INDEX('Lorri 401b'!L:L,MATCH('Retirement Calculator'!A388,'Lorri 401b'!N:N,0),0)</f>
        <v>2044080.6771130904</v>
      </c>
      <c r="S388" s="25">
        <f t="shared" ca="1" si="267"/>
        <v>2634656.4482943472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584605.8920408173</v>
      </c>
      <c r="R389" s="25">
        <f t="array" aca="1" ref="R389" ca="1">INDEX('Lorri 401b'!L:L,MATCH('Retirement Calculator'!A389,'Lorri 401b'!N:N,0),0)</f>
        <v>2030852.1459885053</v>
      </c>
      <c r="S389" s="25">
        <f t="shared" ca="1" si="267"/>
        <v>2615458.0380293224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578611.13840395957</v>
      </c>
      <c r="R390" s="25">
        <f t="array" aca="1" ref="R390" ca="1">INDEX('Lorri 401b'!L:L,MATCH('Retirement Calculator'!A390,'Lorri 401b'!N:N,0),0)</f>
        <v>2017568.4959842346</v>
      </c>
      <c r="S390" s="25">
        <f t="shared" ca="1" si="267"/>
        <v>2596179.6343881944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572591.40662694827</v>
      </c>
      <c r="R391" s="25">
        <f t="array" aca="1" ref="R391" ca="1">INDEX('Lorri 401b'!L:L,MATCH('Retirement Calculator'!A391,'Lorri 401b'!N:N,0),0)</f>
        <v>2004229.4974382794</v>
      </c>
      <c r="S391" s="25">
        <f t="shared" ca="1" si="267"/>
        <v>2576820.9040652276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566546.59263419942</v>
      </c>
      <c r="R392" s="25">
        <f t="array" aca="1" ref="R392" ca="1">INDEX('Lorri 401b'!L:L,MATCH('Retirement Calculator'!A392,'Lorri 401b'!N:N,0),0)</f>
        <v>1990834.9197317159</v>
      </c>
      <c r="S392" s="25">
        <f t="shared" ca="1" si="267"/>
        <v>2557381.5123659153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560476.5919164808</v>
      </c>
      <c r="R393" s="25">
        <f t="array" aca="1" ref="R393" ca="1">INDEX('Lorri 401b'!L:L,MATCH('Retirement Calculator'!A393,'Lorri 401b'!N:N,0),0)</f>
        <v>1977384.5312847085</v>
      </c>
      <c r="S393" s="25">
        <f t="shared" ca="1" si="267"/>
        <v>2537861.1232011896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554381.29952910508</v>
      </c>
      <c r="R394" s="25">
        <f t="array" aca="1" ref="R394" ca="1">INDEX('Lorri 401b'!L:L,MATCH('Retirement Calculator'!A394,'Lorri 401b'!N:N,0),0)</f>
        <v>1963878.0995525052</v>
      </c>
      <c r="S394" s="25">
        <f t="shared" ca="1" si="267"/>
        <v>2518259.3990816101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548260.61009011522</v>
      </c>
      <c r="R395" s="25">
        <f t="array" aca="1" ref="R395" ca="1">INDEX('Lorri 401b'!L:L,MATCH('Retirement Calculator'!A395,'Lorri 401b'!N:N,0),0)</f>
        <v>1950315.3910214177</v>
      </c>
      <c r="S395" s="25">
        <f t="shared" ca="1" si="267"/>
        <v>2498576.001111533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542114.41777846299</v>
      </c>
      <c r="R396" s="25">
        <f t="array" aca="1" ref="R396" ca="1">INDEX('Lorri 401b'!L:L,MATCH('Retirement Calculator'!A396,'Lorri 401b'!N:N,0),0)</f>
        <v>1936696.171204784</v>
      </c>
      <c r="S396" s="25">
        <f t="shared" ca="1" si="267"/>
        <v>2478810.5889832471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535942.61633217882</v>
      </c>
      <c r="R397" s="25">
        <f t="array" aca="1" ref="R397" ca="1">INDEX('Lorri 401b'!L:L,MATCH('Retirement Calculator'!A397,'Lorri 401b'!N:N,0),0)</f>
        <v>1923020.2046389142</v>
      </c>
      <c r="S397" s="25">
        <f t="shared" ca="1" si="267"/>
        <v>2458962.8209710931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529745.09904653509</v>
      </c>
      <c r="R398" s="25">
        <f t="array" aca="1" ref="R398" ca="1">INDEX('Lorri 401b'!L:L,MATCH('Retirement Calculator'!A398,'Lorri 401b'!N:N,0),0)</f>
        <v>1909287.2548790202</v>
      </c>
      <c r="S398" s="25">
        <f t="shared" ca="1" si="267"/>
        <v>2439032.353925555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523521.7587722012</v>
      </c>
      <c r="R399" s="25">
        <f t="array" aca="1" ref="R399" ca="1">INDEX('Lorri 401b'!L:L,MATCH('Retirement Calculator'!A399,'Lorri 401b'!N:N,0),0)</f>
        <v>1895497.0844951265</v>
      </c>
      <c r="S399" s="25">
        <f t="shared" ca="1" si="267"/>
        <v>2419018.8432673276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517272.48791339091</v>
      </c>
      <c r="R400" s="25">
        <f t="array" aca="1" ref="R400" ca="1">INDEX('Lorri 401b'!L:L,MATCH('Retirement Calculator'!A400,'Lorri 401b'!N:N,0),0)</f>
        <v>1881649.4550679666</v>
      </c>
      <c r="S400" s="25">
        <f t="shared" ca="1" si="267"/>
        <v>2398921.9429813577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510997.17842600227</v>
      </c>
      <c r="R401" s="25">
        <f t="array" aca="1" ref="R401" ca="1">INDEX('Lorri 401b'!L:L,MATCH('Retirement Calculator'!A401,'Lorri 401b'!N:N,0),0)</f>
        <v>1867744.1271848602</v>
      </c>
      <c r="S401" s="25">
        <f t="shared" ca="1" si="267"/>
        <v>2378741.3056108626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504695.72181574954</v>
      </c>
      <c r="R402" s="25">
        <f t="array" aca="1" ref="R402" ca="1">INDEX('Lorri 401b'!L:L,MATCH('Retirement Calculator'!A402,'Lorri 401b'!N:N,0),0)</f>
        <v>1853780.8604355741</v>
      </c>
      <c r="S402" s="25">
        <f t="shared" ca="1" si="267"/>
        <v>2358476.5822513234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498368.00913628738</v>
      </c>
      <c r="R403" s="25">
        <f t="array" aca="1" ref="R403" ca="1">INDEX('Lorri 401b'!L:L,MATCH('Retirement Calculator'!A403,'Lorri 401b'!N:N,0),0)</f>
        <v>1839759.413408166</v>
      </c>
      <c r="S403" s="25">
        <f t="shared" ca="1" si="267"/>
        <v>2338127.4225444533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492013.93098732748</v>
      </c>
      <c r="R404" s="25">
        <f t="array" aca="1" ref="R404" ca="1">INDEX('Lorri 401b'!L:L,MATCH('Retirement Calculator'!A404,'Lorri 401b'!N:N,0),0)</f>
        <v>1825679.5436848104</v>
      </c>
      <c r="S404" s="25">
        <f t="shared" ca="1" si="267"/>
        <v>2317693.4746721378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485633.3775127469</v>
      </c>
      <c r="R405" s="25">
        <f t="array" aca="1" ref="R405" ca="1">INDEX('Lorri 401b'!L:L,MATCH('Retirement Calculator'!A405,'Lorri 401b'!N:N,0),0)</f>
        <v>1811541.0078376075</v>
      </c>
      <c r="S405" s="25">
        <f t="shared" ca="1" si="267"/>
        <v>2297174.3853503545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479226.2383986889</v>
      </c>
      <c r="R406" s="25">
        <f t="array" aca="1" ref="R406" ca="1">INDEX('Lorri 401b'!L:L,MATCH('Retirement Calculator'!A406,'Lorri 401b'!N:N,0),0)</f>
        <v>1797343.5614243746</v>
      </c>
      <c r="S406" s="25">
        <f t="shared" ca="1" si="267"/>
        <v>2276569.7998230634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472792.40287165565</v>
      </c>
      <c r="R407" s="25">
        <f t="array" aca="1" ref="R407" ca="1">INDEX('Lorri 401b'!L:L,MATCH('Retirement Calculator'!A407,'Lorri 401b'!N:N,0),0)</f>
        <v>1783086.9589844199</v>
      </c>
      <c r="S407" s="25">
        <f t="shared" ca="1" si="267"/>
        <v>2255879.3618560755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466331.7596965931</v>
      </c>
      <c r="R408" s="25">
        <f t="array" aca="1" ref="R408" ca="1">INDEX('Lorri 401b'!L:L,MATCH('Retirement Calculator'!A408,'Lorri 401b'!N:N,0),0)</f>
        <v>1768770.9540342987</v>
      </c>
      <c r="S408" s="25">
        <f t="shared" ca="1" si="267"/>
        <v>2235102.7137308917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459844.19717496779</v>
      </c>
      <c r="R409" s="25">
        <f t="array" aca="1" ref="R409" ca="1">INDEX('Lorri 401b'!L:L,MATCH('Retirement Calculator'!A409,'Lorri 401b'!N:N,0),0)</f>
        <v>1754395.2990635519</v>
      </c>
      <c r="S409" s="25">
        <f t="shared" ca="1" si="267"/>
        <v>2214239.4962385199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453329.60314283572</v>
      </c>
      <c r="R410" s="25">
        <f t="array" aca="1" ref="R410" ca="1">INDEX('Lorri 401b'!L:L,MATCH('Retirement Calculator'!A410,'Lorri 401b'!N:N,0),0)</f>
        <v>1739959.7455304272</v>
      </c>
      <c r="S410" s="25">
        <f t="shared" ca="1" si="267"/>
        <v>2193289.3486732631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446787.86496890313</v>
      </c>
      <c r="R411" s="25">
        <f t="array" aca="1" ref="R411" ca="1">INDEX('Lorri 401b'!L:L,MATCH('Retirement Calculator'!A411,'Lorri 401b'!N:N,0),0)</f>
        <v>1725464.043857581</v>
      </c>
      <c r="S411" s="25">
        <f t="shared" ca="1" si="267"/>
        <v>2172251.9088264843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440218.86955257913</v>
      </c>
      <c r="R412" s="25">
        <f t="array" aca="1" ref="R412" ca="1">INDEX('Lorri 401b'!L:L,MATCH('Retirement Calculator'!A412,'Lorri 401b'!N:N,0),0)</f>
        <v>1710907.9434277646</v>
      </c>
      <c r="S412" s="25">
        <f t="shared" ca="1" si="267"/>
        <v>2151126.8129803436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433622.50332202046</v>
      </c>
      <c r="R413" s="25">
        <f t="array" aca="1" ref="R413" ca="1">INDEX('Lorri 401b'!L:L,MATCH('Retirement Calculator'!A413,'Lorri 401b'!N:N,0),0)</f>
        <v>1696291.1925794906</v>
      </c>
      <c r="S413" s="25">
        <f t="shared" ca="1" si="267"/>
        <v>2129913.6959015112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426998.65223216778</v>
      </c>
      <c r="R414" s="25">
        <f t="array" aca="1" ref="R414" ca="1">INDEX('Lorri 401b'!L:L,MATCH('Retirement Calculator'!A414,'Lorri 401b'!N:N,0),0)</f>
        <v>1681613.5386026823</v>
      </c>
      <c r="S414" s="25">
        <f t="shared" ca="1" si="267"/>
        <v>2108612.1908348501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420347.20176277403</v>
      </c>
      <c r="R415" s="25">
        <f t="array" aca="1" ref="R415" ca="1">INDEX('Lorri 401b'!L:L,MATCH('Retirement Calculator'!A415,'Lorri 401b'!N:N,0),0)</f>
        <v>1666874.7277343038</v>
      </c>
      <c r="S415" s="25">
        <f t="shared" ca="1" si="267"/>
        <v>2087221.9294970778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413668.03691642446</v>
      </c>
      <c r="R416" s="25">
        <f t="array" aca="1" ref="R416" ca="1">INDEX('Lorri 401b'!L:L,MATCH('Retirement Calculator'!A416,'Lorri 401b'!N:N,0),0)</f>
        <v>1652074.5051539738</v>
      </c>
      <c r="S416" s="25">
        <f t="shared" ca="1" si="267"/>
        <v>2065742.5420703983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406961.04221654846</v>
      </c>
      <c r="R417" s="25">
        <f t="array" aca="1" ref="R417" ca="1">INDEX('Lorri 401b'!L:L,MATCH('Retirement Calculator'!A417,'Lorri 401b'!N:N,0),0)</f>
        <v>1637212.6149795591</v>
      </c>
      <c r="S417" s="25">
        <f t="shared" ca="1" si="267"/>
        <v>2044173.6571961076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400226.10170542297</v>
      </c>
      <c r="R418" s="25">
        <f t="array" aca="1" ref="R418" ca="1">INDEX('Lorri 401b'!L:L,MATCH('Retirement Calculator'!A418,'Lorri 401b'!N:N,0),0)</f>
        <v>1622288.8002627511</v>
      </c>
      <c r="S418" s="25">
        <f t="shared" ca="1" si="267"/>
        <v>2022514.9019681741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393463.09894216782</v>
      </c>
      <c r="R419" s="25">
        <f t="array" aca="1" ref="R419" ca="1">INDEX('Lorri 401b'!L:L,MATCH('Retirement Calculator'!A419,'Lorri 401b'!N:N,0),0)</f>
        <v>1607302.802984623</v>
      </c>
      <c r="S419" s="25">
        <f t="shared" ca="1" si="267"/>
        <v>2000765.9019267908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386671.91700073244</v>
      </c>
      <c r="R420" s="25">
        <f t="array" aca="1" ref="R420" ca="1">INDEX('Lorri 401b'!L:L,MATCH('Retirement Calculator'!A420,'Lorri 401b'!N:N,0),0)</f>
        <v>1592254.3640511693</v>
      </c>
      <c r="S420" s="25">
        <f t="shared" ca="1" si="267"/>
        <v>1978926.2810519016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379852.43846787437</v>
      </c>
      <c r="R421" s="25">
        <f t="array" aca="1" ref="R421" ca="1">INDEX('Lorri 401b'!L:L,MATCH('Retirement Calculator'!A421,'Lorri 401b'!N:N,0),0)</f>
        <v>1577143.2232888262</v>
      </c>
      <c r="S421" s="25">
        <f t="shared" ca="1" si="267"/>
        <v>1956995.6617567006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373004.54544112942</v>
      </c>
      <c r="R422" s="25">
        <f t="array" aca="1" ref="R422" ca="1">INDEX('Lorri 401b'!L:L,MATCH('Retirement Calculator'!A422,'Lorri 401b'!N:N,0),0)</f>
        <v>1561969.1194399733</v>
      </c>
      <c r="S422" s="25">
        <f t="shared" ca="1" si="267"/>
        <v>1934973.6648811027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366128.11952677305</v>
      </c>
      <c r="R423" s="25">
        <f t="array" aca="1" ref="R423" ca="1">INDEX('Lorri 401b'!L:L,MATCH('Retirement Calculator'!A423,'Lorri 401b'!N:N,0),0)</f>
        <v>1546731.7901584168</v>
      </c>
      <c r="S423" s="25">
        <f t="shared" ca="1" si="267"/>
        <v>1912859.9096851898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359223.04183777352</v>
      </c>
      <c r="R424" s="25">
        <f t="array" aca="1" ref="R424" ca="1">INDEX('Lorri 401b'!L:L,MATCH('Retirement Calculator'!A424,'Lorri 401b'!N:N,0),0)</f>
        <v>1531430.9720048539</v>
      </c>
      <c r="S424" s="25">
        <f t="shared" ca="1" si="267"/>
        <v>1890654.0138426274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352289.19299173646</v>
      </c>
      <c r="R425" s="25">
        <f t="array" aca="1" ref="R425" ca="1">INDEX('Lorri 401b'!L:L,MATCH('Retirement Calculator'!A425,'Lorri 401b'!N:N,0),0)</f>
        <v>1516066.4004423178</v>
      </c>
      <c r="S425" s="25">
        <f t="shared" ca="1" si="267"/>
        <v>1868355.5934340544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345326.45310884091</v>
      </c>
      <c r="R426" s="25">
        <f t="array" aca="1" ref="R426" ca="1">INDEX('Lorri 401b'!L:L,MATCH('Retirement Calculator'!A426,'Lorri 401b'!N:N,0),0)</f>
        <v>1500637.8098316046</v>
      </c>
      <c r="S426" s="25">
        <f t="shared" ca="1" si="267"/>
        <v>1845964.2629404454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338334.70180976664</v>
      </c>
      <c r="R427" s="25">
        <f t="array" aca="1" ref="R427" ca="1">INDEX('Lorri 401b'!L:L,MATCH('Retirement Calculator'!A427,'Lorri 401b'!N:N,0),0)</f>
        <v>1485144.93342668</v>
      </c>
      <c r="S427" s="25">
        <f t="shared" ca="1" si="267"/>
        <v>1823479.6352364467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331313.81821361289</v>
      </c>
      <c r="R428" s="25">
        <f t="array" aca="1" ref="R428" ca="1">INDEX('Lorri 401b'!L:L,MATCH('Retirement Calculator'!A428,'Lorri 401b'!N:N,0),0)</f>
        <v>1469587.5033700683</v>
      </c>
      <c r="S428" s="25">
        <f t="shared" ca="1" si="267"/>
        <v>1800901.3215836813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324263.68093580852</v>
      </c>
      <c r="R429" s="25">
        <f t="array" aca="1" ref="R429" ca="1">INDEX('Lorri 401b'!L:L,MATCH('Retirement Calculator'!A429,'Lorri 401b'!N:N,0),0)</f>
        <v>1453965.2506882206</v>
      </c>
      <c r="S429" s="25">
        <f t="shared" ca="1" si="267"/>
        <v>1778228.9316240291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317184.16808601329</v>
      </c>
      <c r="R430" s="25">
        <f t="array" aca="1" ref="R430" ca="1">INDEX('Lorri 401b'!L:L,MATCH('Retirement Calculator'!A430,'Lorri 401b'!N:N,0),0)</f>
        <v>1438277.9052868653</v>
      </c>
      <c r="S430" s="25">
        <f t="shared" ca="1" si="267"/>
        <v>1755462.0733728786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310075.15726601059</v>
      </c>
      <c r="R431" s="25">
        <f t="array" aca="1" ref="R431" ca="1">INDEX('Lorri 401b'!L:L,MATCH('Retirement Calculator'!A431,'Lorri 401b'!N:N,0),0)</f>
        <v>1422525.1959463377</v>
      </c>
      <c r="S431" s="25">
        <f t="shared" ca="1" si="267"/>
        <v>1732600.3532123482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302936.52556759119</v>
      </c>
      <c r="R432" s="25">
        <f t="array" aca="1" ref="R432" ca="1">INDEX('Lorri 401b'!L:L,MATCH('Retirement Calculator'!A432,'Lorri 401b'!N:N,0),0)</f>
        <v>1406706.8503168912</v>
      </c>
      <c r="S432" s="25">
        <f t="shared" ca="1" si="267"/>
        <v>1709643.3758844824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295768.14957042836</v>
      </c>
      <c r="R433" s="25">
        <f t="array" aca="1" ref="R433" ca="1">INDEX('Lorri 401b'!L:L,MATCH('Retirement Calculator'!A433,'Lorri 401b'!N:N,0),0)</f>
        <v>1390822.5949139886</v>
      </c>
      <c r="S433" s="25">
        <f t="shared" ca="1" si="267"/>
        <v>1686590.7444844169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288569.90533994406</v>
      </c>
      <c r="R434" s="25">
        <f t="array" aca="1" ref="R434" ca="1">INDEX('Lorri 401b'!L:L,MATCH('Retirement Calculator'!A434,'Lorri 401b'!N:N,0),0)</f>
        <v>1374872.1551135739</v>
      </c>
      <c r="S434" s="25">
        <f t="shared" ca="1" si="267"/>
        <v>1663442.0604535178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281341.66842516605</v>
      </c>
      <c r="R435" s="25">
        <f t="array" aca="1" ref="R435" ca="1">INDEX('Lorri 401b'!L:L,MATCH('Retirement Calculator'!A435,'Lorri 401b'!N:N,0),0)</f>
        <v>1358855.2551473242</v>
      </c>
      <c r="S435" s="25">
        <f t="shared" ca="1" si="267"/>
        <v>1640196.9235724902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274083.31385657645</v>
      </c>
      <c r="R436" s="25">
        <f t="array" aca="1" ref="R436" ca="1">INDEX('Lorri 401b'!L:L,MATCH('Retirement Calculator'!A436,'Lorri 401b'!N:N,0),0)</f>
        <v>1342771.6180978818</v>
      </c>
      <c r="S436" s="25">
        <f t="shared" ca="1" si="267"/>
        <v>1616854.9319544584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266794.71614395111</v>
      </c>
      <c r="R437" s="25">
        <f t="array" aca="1" ref="R437" ca="1">INDEX('Lorri 401b'!L:L,MATCH('Retirement Calculator'!A437,'Lorri 401b'!N:N,0),0)</f>
        <v>1326620.9658940667</v>
      </c>
      <c r="S437" s="25">
        <f t="shared" ca="1" si="267"/>
        <v>1593415.6820380178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259475.74927418982</v>
      </c>
      <c r="R438" s="25">
        <f t="array" aca="1" ref="R438" ca="1">INDEX('Lorri 401b'!L:L,MATCH('Retirement Calculator'!A438,'Lorri 401b'!N:N,0),0)</f>
        <v>1310403.019306069</v>
      </c>
      <c r="S438" s="25">
        <f t="shared" ca="1" si="267"/>
        <v>1569878.7685802588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252126.28670913784</v>
      </c>
      <c r="R439" s="25">
        <f t="array" aca="1" ref="R439" ca="1">INDEX('Lorri 401b'!L:L,MATCH('Retirement Calculator'!A439,'Lorri 401b'!N:N,0),0)</f>
        <v>1294117.4979406213</v>
      </c>
      <c r="S439" s="25">
        <f t="shared" ca="1" si="267"/>
        <v>1546243.7846497591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244746.20138339815</v>
      </c>
      <c r="R440" s="25">
        <f t="array" aca="1" ref="R440" ca="1">INDEX('Lorri 401b'!L:L,MATCH('Retirement Calculator'!A440,'Lorri 401b'!N:N,0),0)</f>
        <v>1277764.1202361509</v>
      </c>
      <c r="S440" s="25">
        <f t="shared" ca="1" si="267"/>
        <v>1522510.3216195491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237335.36570213453</v>
      </c>
      <c r="R441" s="25">
        <f t="array" aca="1" ref="R441" ca="1">INDEX('Lorri 401b'!L:L,MATCH('Retirement Calculator'!A441,'Lorri 401b'!N:N,0),0)</f>
        <v>1261342.6034579119</v>
      </c>
      <c r="S441" s="25">
        <f t="shared" ca="1" si="267"/>
        <v>1498677.9691600464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229893.65153886564</v>
      </c>
      <c r="R442" s="25">
        <f t="array" aca="1" ref="R442" ca="1">INDEX('Lorri 401b'!L:L,MATCH('Retirement Calculator'!A442,'Lorri 401b'!N:N,0),0)</f>
        <v>1244852.663693097</v>
      </c>
      <c r="S442" s="25">
        <f t="shared" ca="1" si="267"/>
        <v>1474746.3152319626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222420.93023324982</v>
      </c>
      <c r="R443" s="25">
        <f t="array" aca="1" ref="R443" ca="1">INDEX('Lorri 401b'!L:L,MATCH('Retirement Calculator'!A443,'Lorri 401b'!N:N,0),0)</f>
        <v>1228294.0158459286</v>
      </c>
      <c r="S443" s="25">
        <f t="shared" ca="1" si="267"/>
        <v>1450714.9460791785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214917.07258886058</v>
      </c>
      <c r="R444" s="25">
        <f t="array" aca="1" ref="R444" ca="1">INDEX('Lorri 401b'!L:L,MATCH('Retirement Calculator'!A444,'Lorri 401b'!N:N,0),0)</f>
        <v>1211666.3736327305</v>
      </c>
      <c r="S444" s="25">
        <f t="shared" ca="1" si="267"/>
        <v>1426583.446221591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207381.94887095306</v>
      </c>
      <c r="R445" s="25">
        <f t="array" aca="1" ref="R445" ca="1">INDEX('Lorri 401b'!L:L,MATCH('Retirement Calculator'!A445,'Lorri 401b'!N:N,0),0)</f>
        <v>1194969.4495769772</v>
      </c>
      <c r="S445" s="25">
        <f t="shared" ca="1" si="267"/>
        <v>1402351.3984479303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199815.42880422092</v>
      </c>
      <c r="R446" s="25">
        <f t="array" aca="1" ref="R446" ca="1">INDEX('Lorri 401b'!L:L,MATCH('Retirement Calculator'!A446,'Lorri 401b'!N:N,0),0)</f>
        <v>1178202.9550043249</v>
      </c>
      <c r="S446" s="25">
        <f t="shared" ca="1" si="267"/>
        <v>1378018.3838085458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192217.38157054406</v>
      </c>
      <c r="R447" s="25">
        <f t="array" aca="1" ref="R447" ca="1">INDEX('Lorri 401b'!L:L,MATCH('Retirement Calculator'!A447,'Lorri 401b'!N:N,0),0)</f>
        <v>1161366.6000376199</v>
      </c>
      <c r="S447" s="25">
        <f t="shared" ca="1" si="267"/>
        <v>1353583.981608164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184587.67580672691</v>
      </c>
      <c r="R448" s="25">
        <f t="array" aca="1" ref="R448" ca="1">INDEX('Lorri 401b'!L:L,MATCH('Retirement Calculator'!A448,'Lorri 401b'!N:N,0),0)</f>
        <v>1144460.093591887</v>
      </c>
      <c r="S448" s="25">
        <f t="shared" ca="1" si="267"/>
        <v>1329047.7693986138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176926.17960222717</v>
      </c>
      <c r="R449" s="25">
        <f t="array" aca="1" ref="R449" ca="1">INDEX('Lorri 401b'!L:L,MATCH('Retirement Calculator'!A449,'Lorri 401b'!N:N,0),0)</f>
        <v>1127483.143369297</v>
      </c>
      <c r="S449" s="25">
        <f t="shared" ca="1" si="267"/>
        <v>1304409.3229715242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169232.76049687536</v>
      </c>
      <c r="R450" s="25">
        <f t="array" aca="1" ref="R450" ca="1">INDEX('Lorri 401b'!L:L,MATCH('Retirement Calculator'!A450,'Lorri 401b'!N:N,0),0)</f>
        <v>1110435.4558541127</v>
      </c>
      <c r="S450" s="25">
        <f t="shared" ca="1" si="267"/>
        <v>1279668.216350988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161507.28547858458</v>
      </c>
      <c r="R451" s="25">
        <f t="array" aca="1" ref="R451" ca="1">INDEX('Lorri 401b'!L:L,MATCH('Retirement Calculator'!A451,'Lorri 401b'!N:N,0),0)</f>
        <v>1093316.7363076152</v>
      </c>
      <c r="S451" s="25">
        <f t="shared" ca="1" si="267"/>
        <v>1254824.0217861999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153749.62098105092</v>
      </c>
      <c r="R452" s="25">
        <f t="array" aca="1" ref="R452" ca="1">INDEX('Lorri 401b'!L:L,MATCH('Retirement Calculator'!A452,'Lorri 401b'!N:N,0),0)</f>
        <v>1076126.6887630073</v>
      </c>
      <c r="S452" s="25">
        <f t="shared" ca="1" si="267"/>
        <v>1229876.3097440582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145959.63288144421</v>
      </c>
      <c r="R453" s="25">
        <f t="array" aca="1" ref="R453" ca="1">INDEX('Lorri 401b'!L:L,MATCH('Retirement Calculator'!A453,'Lorri 401b'!N:N,0),0)</f>
        <v>1058865.0160202968</v>
      </c>
      <c r="S453" s="25">
        <f t="shared" ca="1" si="267"/>
        <v>1204824.648901741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138137.18649808914</v>
      </c>
      <c r="R454" s="25">
        <f t="array" aca="1" ref="R454" ca="1">INDEX('Lorri 401b'!L:L,MATCH('Retirement Calculator'!A454,'Lorri 401b'!N:N,0),0)</f>
        <v>1041531.4196411585</v>
      </c>
      <c r="S454" s="25">
        <f t="shared" ca="1" si="267"/>
        <v>1179668.6061392478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130282.14658813675</v>
      </c>
      <c r="R455" s="25">
        <f t="array" aca="1" ref="R455" ca="1">INDEX('Lorri 401b'!L:L,MATCH('Retirement Calculator'!A455,'Lorri 401b'!N:N,0),0)</f>
        <v>1024125.5999437738</v>
      </c>
      <c r="S455" s="25">
        <f t="shared" ca="1" si="267"/>
        <v>1154407.7465319105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122394.37734522621</v>
      </c>
      <c r="R456" s="25">
        <f t="array" aca="1" ref="R456" ca="1">INDEX('Lorri 401b'!L:L,MATCH('Retirement Calculator'!A456,'Lorri 401b'!N:N,0),0)</f>
        <v>1006647.25599765</v>
      </c>
      <c r="S456" s="25">
        <f t="shared" ca="1" si="267"/>
        <v>1129041.6333428761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114473.74239713688</v>
      </c>
      <c r="R457" s="25">
        <f t="array" aca="1" ref="R457" ca="1">INDEX('Lorri 401b'!L:L,MATCH('Retirement Calculator'!A457,'Lorri 401b'!N:N,0),0)</f>
        <v>989096.08561841736</v>
      </c>
      <c r="S457" s="25">
        <f t="shared" ca="1" si="267"/>
        <v>1103569.8280155542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106520.10480343053</v>
      </c>
      <c r="R458" s="25">
        <f t="array" aca="1" ref="R458" ca="1">INDEX('Lorri 401b'!L:L,MATCH('Retirement Calculator'!A458,'Lorri 401b'!N:N,0),0)</f>
        <v>971471.78536260466</v>
      </c>
      <c r="S458" s="25">
        <f t="shared" ca="1" si="267"/>
        <v>1077991.8901660352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98533.327053083718</v>
      </c>
      <c r="R459" s="25">
        <f t="array" aca="1" ref="R459" ca="1">INDEX('Lorri 401b'!L:L,MATCH('Retirement Calculator'!A459,'Lorri 401b'!N:N,0),0)</f>
        <v>953774.05052239273</v>
      </c>
      <c r="S459" s="25">
        <f t="shared" ca="1" si="267"/>
        <v>1052307.3775754764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90513.271062110463</v>
      </c>
      <c r="R460" s="25">
        <f t="array" aca="1" ref="R460" ca="1">INDEX('Lorri 401b'!L:L,MATCH('Retirement Calculator'!A460,'Lorri 401b'!N:N,0),0)</f>
        <v>936002.5751203465</v>
      </c>
      <c r="S460" s="25">
        <f t="shared" ca="1" si="267"/>
        <v>1026515.8461824569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82459.798171174829</v>
      </c>
      <c r="R461" s="25">
        <f t="array" aca="1" ref="R461" ca="1">INDEX('Lorri 401b'!L:L,MATCH('Retirement Calculator'!A461,'Lorri 401b'!N:N,0),0)</f>
        <v>918157.05190412514</v>
      </c>
      <c r="S461" s="25">
        <f t="shared" ca="1" si="267"/>
        <v>1000616.8500753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74372.769143193625</v>
      </c>
      <c r="R462" s="25">
        <f t="array" aca="1" ref="R462" ca="1">INDEX('Lorri 401b'!L:L,MATCH('Retirement Calculator'!A462,'Lorri 401b'!N:N,0),0)</f>
        <v>900237.17234116944</v>
      </c>
      <c r="S462" s="25">
        <f t="shared" ca="1" si="267"/>
        <v>974609.94148436305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66252.044160929159</v>
      </c>
      <c r="R463" s="25">
        <f t="array" aca="1" ref="R463" ca="1">INDEX('Lorri 401b'!L:L,MATCH('Retirement Calculator'!A463,'Lorri 401b'!N:N,0),0)</f>
        <v>882242.62661336816</v>
      </c>
      <c r="S463" s="25">
        <f t="shared" ca="1" si="267"/>
        <v>948494.67077429732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58097.482824571933</v>
      </c>
      <c r="R464" s="25">
        <f t="array" aca="1" ref="R464" ca="1">INDEX('Lorri 401b'!L:L,MATCH('Retirement Calculator'!A464,'Lorri 401b'!N:N,0),0)</f>
        <v>864173.10361170105</v>
      </c>
      <c r="S464" s="25">
        <f t="shared" ca="1" si="267"/>
        <v>922270.58643627295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49908.944149313218</v>
      </c>
      <c r="R465" s="25">
        <f t="array" aca="1" ref="R465" ca="1">INDEX('Lorri 401b'!L:L,MATCH('Retirement Calculator'!A465,'Lorri 401b'!N:N,0),0)</f>
        <v>846028.29093086033</v>
      </c>
      <c r="S465" s="25">
        <f t="shared" ca="1" si="267"/>
        <v>895937.23508017359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41686.28656290759</v>
      </c>
      <c r="R466" s="25">
        <f t="array" aca="1" ref="R466" ca="1">INDEX('Lorri 401b'!L:L,MATCH('Retirement Calculator'!A466,'Lorri 401b'!N:N,0),0)</f>
        <v>827807.87486384949</v>
      </c>
      <c r="S466" s="25">
        <f t="shared" ca="1" si="267"/>
        <v>869494.16142675711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33429.367903225269</v>
      </c>
      <c r="R467" s="25">
        <f t="array" aca="1" ref="R467" ca="1">INDEX('Lorri 401b'!L:L,MATCH('Retirement Calculator'!A467,'Lorri 401b'!N:N,0),0)</f>
        <v>809511.54039655928</v>
      </c>
      <c r="S467" s="25">
        <f t="shared" ca="1" si="267"/>
        <v>842940.90829978453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25138.045415794273</v>
      </c>
      <c r="R468" s="25">
        <f t="array" aca="1" ref="R468" ca="1">INDEX('Lorri 401b'!L:L,MATCH('Retirement Calculator'!A468,'Lorri 401b'!N:N,0),0)</f>
        <v>791138.97120232205</v>
      </c>
      <c r="S468" s="25">
        <f t="shared" ca="1" si="267"/>
        <v>816277.01661811629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16812.175751332317</v>
      </c>
      <c r="R469" s="25">
        <f t="array" aca="1" ref="R469" ca="1">INDEX('Lorri 401b'!L:L,MATCH('Retirement Calculator'!A469,'Lorri 401b'!N:N,0),0)</f>
        <v>772689.84963644214</v>
      </c>
      <c r="S469" s="25">
        <f t="shared" ca="1" si="267"/>
        <v>789502.02538777445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8451.6149632684337</v>
      </c>
      <c r="R470" s="25">
        <f t="array" aca="1" ref="R470" ca="1">INDEX('Lorri 401b'!L:L,MATCH('Retirement Calculator'!A470,'Lorri 401b'!N:N,0),0)</f>
        <v>754163.85673070455</v>
      </c>
      <c r="S470" s="25">
        <f t="shared" ca="1" si="267"/>
        <v>762615.47169397294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56.21850525428372</v>
      </c>
      <c r="R471" s="25">
        <f t="array" aca="1" ref="R471" ca="1">INDEX('Lorri 401b'!L:L,MATCH('Retirement Calculator'!A471,'Lorri 401b'!N:N,0),0)</f>
        <v>735560.67218785966</v>
      </c>
      <c r="S471" s="25">
        <f t="shared" ca="1" si="267"/>
        <v>735616.89069311391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-8374.1587713349236</v>
      </c>
      <c r="R472" s="25">
        <f t="array" aca="1" ref="R472" ca="1">INDEX('Lorri 401b'!L:L,MATCH('Retirement Calculator'!A472,'Lorri 401b'!N:N,0),0)</f>
        <v>716879.97437608615</v>
      </c>
      <c r="S472" s="25">
        <f t="shared" ca="1" si="267"/>
        <v>708505.81560475123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-16839.662619909919</v>
      </c>
      <c r="R473" s="25">
        <f t="array" aca="1" ref="R473" ca="1">INDEX('Lorri 401b'!L:L,MATCH('Retirement Calculator'!A473,'Lorri 401b'!N:N,0),0)</f>
        <v>698121.44032343023</v>
      </c>
      <c r="S473" s="25">
        <f t="shared" ca="1" si="267"/>
        <v>681281.77770352026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-25340.439401187312</v>
      </c>
      <c r="R474" s="25">
        <f t="array" aca="1" ref="R474" ca="1">INDEX('Lorri 401b'!L:L,MATCH('Retirement Calculator'!A474,'Lorri 401b'!N:N,0),0)</f>
        <v>679284.74571222172</v>
      </c>
      <c r="S474" s="25">
        <f t="shared" ca="1" si="267"/>
        <v>653944.30631103436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-33876.636085720027</v>
      </c>
      <c r="R475" s="25">
        <f t="array" aca="1" ref="R475" ca="1">INDEX('Lorri 401b'!L:L,MATCH('Retirement Calculator'!A475,'Lorri 401b'!N:N,0),0)</f>
        <v>660369.5648734665</v>
      </c>
      <c r="S475" s="25">
        <f t="shared" ca="1" si="267"/>
        <v>626492.92878774647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-42448.400256438297</v>
      </c>
      <c r="R476" s="25">
        <f t="array" aca="1" ref="R476" ca="1">INDEX('Lorri 401b'!L:L,MATCH('Retirement Calculator'!A476,'Lorri 401b'!N:N,0),0)</f>
        <v>641375.57078121637</v>
      </c>
      <c r="S476" s="25">
        <f t="shared" ca="1" si="267"/>
        <v>598927.17052477808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-51055.880111201222</v>
      </c>
      <c r="R477" s="25">
        <f t="array" aca="1" ref="R477" ca="1">INDEX('Lorri 401b'!L:L,MATCH('Retirement Calculator'!A477,'Lorri 401b'!N:N,0),0)</f>
        <v>622302.43504691531</v>
      </c>
      <c r="S477" s="25">
        <f t="shared" ca="1" si="267"/>
        <v>571246.55493571411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-59699.224465358995</v>
      </c>
      <c r="R478" s="25">
        <f t="array" aca="1" ref="R478" ca="1">INDEX('Lorri 401b'!L:L,MATCH('Retirement Calculator'!A478,'Lorri 401b'!N:N,0),0)</f>
        <v>603149.82791372132</v>
      </c>
      <c r="S478" s="25">
        <f t="shared" ca="1" si="267"/>
        <v>543450.60344836232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-68378.582754325762</v>
      </c>
      <c r="R479" s="25">
        <f t="array" aca="1" ref="R479" ca="1">INDEX('Lorri 401b'!L:L,MATCH('Retirement Calculator'!A479,'Lorri 401b'!N:N,0),0)</f>
        <v>583917.41825080558</v>
      </c>
      <c r="S479" s="25">
        <f t="shared" ca="1" si="267"/>
        <v>515538.83549647982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-77094.105036163222</v>
      </c>
      <c r="R480" s="25">
        <f t="array" aca="1" ref="R480" ca="1">INDEX('Lorri 401b'!L:L,MATCH('Retirement Calculator'!A480,'Lorri 401b'!N:N,0),0)</f>
        <v>564604.87354762782</v>
      </c>
      <c r="S480" s="25">
        <f t="shared" ca="1" si="267"/>
        <v>487510.76851146459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-85845.941994175009</v>
      </c>
      <c r="R481" s="25">
        <f t="array" aca="1" ref="R481" ca="1">INDEX('Lorri 401b'!L:L,MATCH('Retirement Calculator'!A481,'Lorri 401b'!N:N,0),0)</f>
        <v>545211.85990818671</v>
      </c>
      <c r="S481" s="25">
        <f t="shared" ca="1" si="267"/>
        <v>459365.91791401169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-94634.244939511846</v>
      </c>
      <c r="R482" s="25">
        <f t="array" aca="1" ref="R482" ca="1">INDEX('Lorri 401b'!L:L,MATCH('Retirement Calculator'!A482,'Lorri 401b'!N:N,0),0)</f>
        <v>525738.04204524797</v>
      </c>
      <c r="S482" s="25">
        <f t="shared" ca="1" si="267"/>
        <v>431103.7971057361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-103459.16581378758</v>
      </c>
      <c r="R483" s="25">
        <f t="array" aca="1" ref="R483" ca="1">INDEX('Lorri 401b'!L:L,MATCH('Retirement Calculator'!A483,'Lorri 401b'!N:N,0),0)</f>
        <v>506183.08327454695</v>
      </c>
      <c r="S483" s="25">
        <f t="shared" ca="1" si="267"/>
        <v>402723.9174607594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-112320.85719170612</v>
      </c>
      <c r="R484" s="25">
        <f t="array" aca="1" ref="R484" ca="1">INDEX('Lorri 401b'!L:L,MATCH('Retirement Calculator'!A484,'Lorri 401b'!N:N,0),0)</f>
        <v>486546.64550896804</v>
      </c>
      <c r="S484" s="25">
        <f t="shared" ca="1" si="267"/>
        <v>374225.7883172619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-121219.47228369933</v>
      </c>
      <c r="R485" s="25">
        <f t="array" aca="1" ref="R485" ca="1">INDEX('Lorri 401b'!L:L,MATCH('Retirement Calculator'!A485,'Lorri 401b'!N:N,0),0)</f>
        <v>466828.38925269921</v>
      </c>
      <c r="S485" s="25">
        <f t="shared" ca="1" si="267"/>
        <v>345608.9169689999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-130155.16493857585</v>
      </c>
      <c r="R486" s="25">
        <f t="array" aca="1" ref="R486" ca="1">INDEX('Lorri 401b'!L:L,MATCH('Retirement Calculator'!A486,'Lorri 401b'!N:N,0),0)</f>
        <v>447027.97359536262</v>
      </c>
      <c r="S486" s="25">
        <f t="shared" ca="1" si="267"/>
        <v>316872.8086567868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-139128.089646181</v>
      </c>
      <c r="R487" s="25">
        <f t="array" aca="1" ref="R487" ca="1">INDEX('Lorri 401b'!L:L,MATCH('Retirement Calculator'!A487,'Lorri 401b'!N:N,0),0)</f>
        <v>427145.05620612041</v>
      </c>
      <c r="S487" s="25">
        <f t="shared" ca="1" si="267"/>
        <v>288016.96655993944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-148138.40154006786</v>
      </c>
      <c r="R488" s="25">
        <f t="array" aca="1" ref="R488" ca="1">INDEX('Lorri 401b'!L:L,MATCH('Retirement Calculator'!A488,'Lorri 401b'!N:N,0),0)</f>
        <v>407179.2933277564</v>
      </c>
      <c r="S488" s="25">
        <f t="shared" ca="1" si="267"/>
        <v>259040.89178768854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-157186.25640017923</v>
      </c>
      <c r="R489" s="25">
        <f t="array" aca="1" ref="R489" ca="1">INDEX('Lorri 401b'!L:L,MATCH('Retirement Calculator'!A489,'Lorri 401b'!N:N,0),0)</f>
        <v>387130.33977073251</v>
      </c>
      <c r="S489" s="25">
        <f t="shared" ca="1" si="267"/>
        <v>229944.08337055327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-166271.81065554108</v>
      </c>
      <c r="R490" s="25">
        <f t="array" aca="1" ref="R490" ca="1">INDEX('Lorri 401b'!L:L,MATCH('Retirement Calculator'!A490,'Lorri 401b'!N:N,0),0)</f>
        <v>366997.84890722105</v>
      </c>
      <c r="S490" s="25">
        <f t="shared" ca="1" si="267"/>
        <v>200726.03825167997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-175395.22138696694</v>
      </c>
      <c r="R491" s="25">
        <f t="array" aca="1" ref="R491" ca="1">INDEX('Lorri 401b'!L:L,MATCH('Retirement Calculator'!A491,'Lorri 401b'!N:N,0),0)</f>
        <v>346781.47266511159</v>
      </c>
      <c r="S491" s="25">
        <f t="shared" ca="1" si="267"/>
        <v>171386.25127814466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-184556.64632977374</v>
      </c>
      <c r="R492" s="25">
        <f t="array" aca="1" ref="R492" ca="1">INDEX('Lorri 401b'!L:L,MATCH('Retirement Calculator'!A492,'Lorri 401b'!N:N,0),0)</f>
        <v>326480.86152199336</v>
      </c>
      <c r="S492" s="25">
        <f t="shared" ca="1" si="267"/>
        <v>141924.21519221962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-193756.2438765089</v>
      </c>
      <c r="R493" s="25">
        <f t="array" aca="1" ref="R493" ca="1">INDEX('Lorri 401b'!L:L,MATCH('Retirement Calculator'!A493,'Lorri 401b'!N:N,0),0)</f>
        <v>306095.66449911211</v>
      </c>
      <c r="S493" s="25">
        <f t="shared" ca="1" si="267"/>
        <v>112339.42062260321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-202994.1730796888</v>
      </c>
      <c r="R494" s="25">
        <f t="array" aca="1" ref="R494" ca="1">INDEX('Lorri 401b'!L:L,MATCH('Retirement Calculator'!A494,'Lorri 401b'!N:N,0),0)</f>
        <v>285625.52915530221</v>
      </c>
      <c r="S494" s="25">
        <f t="shared" ca="1" si="267"/>
        <v>82631.35607561341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-212270.5936545486</v>
      </c>
      <c r="R495" s="25">
        <f t="array" aca="1" ref="R495" ca="1">INDEX('Lorri 401b'!L:L,MATCH('Retirement Calculator'!A495,'Lorri 401b'!N:N,0),0)</f>
        <v>265070.1015808931</v>
      </c>
      <c r="S495" s="25">
        <f t="shared" ca="1" si="267"/>
        <v>52799.507926344493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-221585.66598180364</v>
      </c>
      <c r="R496" s="25">
        <f t="array" aca="1" ref="R496" ca="1">INDEX('Lorri 401b'!L:L,MATCH('Retirement Calculator'!A496,'Lorri 401b'!N:N,0),0)</f>
        <v>244429.02639159063</v>
      </c>
      <c r="S496" s="25">
        <f t="shared" ca="1" si="267"/>
        <v>22843.360409786983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-230939.55111042227</v>
      </c>
      <c r="R497" s="25">
        <f t="array" aca="1" ref="R497" ca="1">INDEX('Lorri 401b'!L:L,MATCH('Retirement Calculator'!A497,'Lorri 401b'!N:N,0),0)</f>
        <v>223701.94672233271</v>
      </c>
      <c r="S497" s="25">
        <f t="shared" ca="1" si="267"/>
        <v>-7237.6043880895595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-240332.41076041013</v>
      </c>
      <c r="R498" s="25">
        <f t="array" aca="1" ref="R498" ca="1">INDEX('Lorri 401b'!L:L,MATCH('Retirement Calculator'!A498,'Lorri 401b'!N:N,0),0)</f>
        <v>202888.50422111957</v>
      </c>
      <c r="S498" s="25">
        <f t="shared" ca="1" si="267"/>
        <v>-37443.906539290561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-249764.40732560627</v>
      </c>
      <c r="R499" s="25">
        <f t="array" aca="1" ref="R499" ca="1">INDEX('Lorri 401b'!L:L,MATCH('Retirement Calculator'!A499,'Lorri 401b'!N:N,0),0)</f>
        <v>181988.33904281803</v>
      </c>
      <c r="S499" s="25">
        <f t="shared" ca="1" si="267"/>
        <v>-67776.068282788241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-259235.70387649073</v>
      </c>
      <c r="R500" s="25">
        <f t="array" aca="1" ref="R500" ca="1">INDEX('Lorri 401b'!L:L,MATCH('Retirement Calculator'!A500,'Lorri 401b'!N:N,0),0)</f>
        <v>161001.08984294024</v>
      </c>
      <c r="S500" s="25">
        <f t="shared" ca="1" si="267"/>
        <v>-98234.61403355049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-268746.4641630039</v>
      </c>
      <c r="R501" s="25">
        <f t="array" aca="1" ref="R501" ca="1">INDEX('Lorri 401b'!L:L,MATCH('Retirement Calculator'!A501,'Lorri 401b'!N:N,0),0)</f>
        <v>139926.39377139631</v>
      </c>
      <c r="S501" s="25">
        <f t="shared" ca="1" si="267"/>
        <v>-128820.07039160759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-278296.85261737753</v>
      </c>
      <c r="R502" s="25">
        <f t="array" aca="1" ref="R502" ca="1">INDEX('Lorri 401b'!L:L,MATCH('Retirement Calculator'!A502,'Lorri 401b'!N:N,0),0)</f>
        <v>118763.88646622092</v>
      </c>
      <c r="S502" s="25">
        <f t="shared" ca="1" si="267"/>
        <v>-159532.96615115661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-287887.03435697773</v>
      </c>
      <c r="R503" s="25">
        <f t="array" aca="1" ref="R503" ca="1">INDEX('Lorri 401b'!L:L,MATCH('Retirement Calculator'!A503,'Lorri 401b'!N:N,0),0)</f>
        <v>97513.202047273982</v>
      </c>
      <c r="S503" s="25">
        <f t="shared" ca="1" si="267"/>
        <v>-190373.83230970375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-297517.17518715956</v>
      </c>
      <c r="R504" s="25">
        <f t="array" aca="1" ref="R504" ca="1">INDEX('Lorri 401b'!L:L,MATCH('Retirement Calculator'!A504,'Lorri 401b'!N:N,0),0)</f>
        <v>76173.973109914761</v>
      </c>
      <c r="S504" s="25">
        <f t="shared" ca="1" si="267"/>
        <v>-221343.20207724482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-307187.44160413381</v>
      </c>
      <c r="R505" s="25">
        <f t="array" aca="1" ref="R505" ca="1">INDEX('Lorri 401b'!L:L,MATCH('Retirement Calculator'!A505,'Lorri 401b'!N:N,0),0)</f>
        <v>54745.830718649871</v>
      </c>
      <c r="S505" s="25">
        <f t="shared" ca="1" si="267"/>
        <v>-252441.61088548394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-316898.00079784548</v>
      </c>
      <c r="R506" s="25">
        <f t="array" aca="1" ref="R506" ca="1">INDEX('Lorri 401b'!L:L,MATCH('Retirement Calculator'!A506,'Lorri 401b'!N:N,0),0)</f>
        <v>33228.404400754713</v>
      </c>
      <c r="S506" s="25">
        <f t="shared" ca="1" si="267"/>
        <v>-283669.59639709076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-326649.02065486426</v>
      </c>
      <c r="R507" s="25">
        <f t="array" aca="1" ref="R507" ca="1">INDEX('Lorri 401b'!L:L,MATCH('Retirement Calculator'!A507,'Lorri 401b'!N:N,0),0)</f>
        <v>11621.322139868325</v>
      </c>
      <c r="S507" s="25">
        <f t="shared" ca="1" si="267"/>
        <v>-315027.69851499592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-336440.66976128728</v>
      </c>
      <c r="R508" s="25">
        <f t="array" aca="1" ref="R508" ca="1">INDEX('Lorri 401b'!L:L,MATCH('Retirement Calculator'!A508,'Lorri 401b'!N:N,0),0)</f>
        <v>-10075.789630438421</v>
      </c>
      <c r="S508" s="25">
        <f t="shared" ca="1" si="267"/>
        <v>-346516.45939172572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-346273.11740565376</v>
      </c>
      <c r="R509" s="25">
        <f t="array" aca="1" ref="R509" ca="1">INDEX('Lorri 401b'!L:L,MATCH('Retirement Calculator'!A509,'Lorri 401b'!N:N,0),0)</f>
        <v>-31863.306033121444</v>
      </c>
      <c r="S509" s="25">
        <f t="shared" ca="1" si="267"/>
        <v>-378136.42343877518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-356146.53358187177</v>
      </c>
      <c r="R510" s="25">
        <f t="array" aca="1" ref="R510" ca="1">INDEX('Lorri 401b'!L:L,MATCH('Retirement Calculator'!A510,'Lorri 401b'!N:N,0),0)</f>
        <v>-53741.603754148979</v>
      </c>
      <c r="S510" s="25">
        <f t="shared" ca="1" si="267"/>
        <v>-409888.13733602077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-366061.08899215731</v>
      </c>
      <c r="R511" s="25">
        <f t="array" aca="1" ref="R511" ca="1">INDEX('Lorri 401b'!L:L,MATCH('Retirement Calculator'!A511,'Lorri 401b'!N:N,0),0)</f>
        <v>-75711.061049014126</v>
      </c>
      <c r="S511" s="25">
        <f t="shared" ca="1" si="267"/>
        <v>-441772.15004117147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-376016.95504998573</v>
      </c>
      <c r="R512" s="25">
        <f t="array" aca="1" ref="R512" ca="1">INDEX('Lorri 401b'!L:L,MATCH('Retirement Calculator'!A512,'Lorri 401b'!N:N,0),0)</f>
        <v>-97772.057749274551</v>
      </c>
      <c r="S512" s="25">
        <f t="shared" ca="1" si="267"/>
        <v>-473789.01279926026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-386014.30388305511</v>
      </c>
      <c r="R513" s="25">
        <f t="array" aca="1" ref="R513" ca="1">INDEX('Lorri 401b'!L:L,MATCH('Retirement Calculator'!A513,'Lorri 401b'!N:N,0),0)</f>
        <v>-119924.97526911939</v>
      </c>
      <c r="S513" s="25">
        <f t="shared" ca="1" si="267"/>
        <v>-505939.27915217448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-396053.3083362623</v>
      </c>
      <c r="R514" s="25">
        <f t="array" aca="1" ref="R514" ca="1">INDEX('Lorri 401b'!L:L,MATCH('Retirement Calculator'!A514,'Lorri 401b'!N:N,0),0)</f>
        <v>-142170.19661196356</v>
      </c>
      <c r="S514" s="25">
        <f t="shared" ca="1" si="267"/>
        <v>-538223.5049482258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-406134.14197469119</v>
      </c>
      <c r="R515" s="25">
        <f t="array" aca="1" ref="R515" ca="1">INDEX('Lorri 401b'!L:L,MATCH('Retirement Calculator'!A515,'Lorri 401b'!N:N,0),0)</f>
        <v>-164508.10637706961</v>
      </c>
      <c r="S515" s="25">
        <f t="shared" ca="1" si="267"/>
        <v>-570642.24835176079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-416256.97908661352</v>
      </c>
      <c r="R516" s="25">
        <f t="array" aca="1" ref="R516" ca="1">INDEX('Lorri 401b'!L:L,MATCH('Retirement Calculator'!A516,'Lorri 401b'!N:N,0),0)</f>
        <v>-186939.09076619692</v>
      </c>
      <c r="S516" s="25">
        <f t="shared" ca="1" si="267"/>
        <v>-603196.06985281047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-426421.99468650215</v>
      </c>
      <c r="R517" s="25">
        <f t="array" aca="1" ref="R517" ca="1">INDEX('Lorri 401b'!L:L,MATCH('Retirement Calculator'!A517,'Lorri 401b'!N:N,0),0)</f>
        <v>-209463.53759027895</v>
      </c>
      <c r="S517" s="25">
        <f t="shared" ca="1" si="267"/>
        <v>-635885.53227678104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-436629.36451805703</v>
      </c>
      <c r="R518" s="25">
        <f t="array" aca="1" ref="R518" ca="1">INDEX('Lorri 401b'!L:L,MATCH('Retirement Calculator'!A518,'Lorri 401b'!N:N,0),0)</f>
        <v>-232081.83627612799</v>
      </c>
      <c r="S518" s="25">
        <f t="shared" ca="1" si="267"/>
        <v>-668711.20079418505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-446879.26505724335</v>
      </c>
      <c r="R519" s="25">
        <f t="array" aca="1" ref="R519" ca="1">INDEX('Lorri 401b'!L:L,MATCH('Retirement Calculator'!A519,'Lorri 401b'!N:N,0),0)</f>
        <v>-254794.37787316806</v>
      </c>
      <c r="S519" s="25">
        <f t="shared" ca="1" si="267"/>
        <v>-701673.64293041138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-457171.87351534294</v>
      </c>
      <c r="R520" s="25">
        <f t="array" aca="1" ref="R520" ca="1">INDEX('Lorri 401b'!L:L,MATCH('Retirement Calculator'!A520,'Lorri 401b'!N:N,0),0)</f>
        <v>-277601.55506019579</v>
      </c>
      <c r="S520" s="25">
        <f t="shared" ca="1" si="267"/>
        <v>-734773.4285755388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-467507.36784201796</v>
      </c>
      <c r="R521" s="25">
        <f t="array" aca="1" ref="R521" ca="1">INDEX('Lorri 401b'!L:L,MATCH('Retirement Calculator'!A521,'Lorri 401b'!N:N,0),0)</f>
        <v>-300503.76215216948</v>
      </c>
      <c r="S521" s="25">
        <f t="shared" ref="S521:S775" ca="1" si="527">SUM(Q521:R521)</f>
        <v>-768011.1299941875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-477885.92672838748</v>
      </c>
      <c r="R522" s="25">
        <f t="array" aca="1" ref="R522" ca="1">INDEX('Lorri 401b'!L:L,MATCH('Retirement Calculator'!A522,'Lorri 401b'!N:N,0),0)</f>
        <v>-323501.39510702639</v>
      </c>
      <c r="S522" s="25">
        <f t="shared" ca="1" si="527"/>
        <v>-801387.32183541381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-488307.72961011686</v>
      </c>
      <c r="R523" s="25">
        <f t="array" aca="1" ref="R523" ca="1">INDEX('Lorri 401b'!L:L,MATCH('Retirement Calculator'!A523,'Lorri 401b'!N:N,0),0)</f>
        <v>-346594.85153252853</v>
      </c>
      <c r="S523" s="25">
        <f t="shared" ca="1" si="527"/>
        <v>-834902.58114264533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-498772.95667052013</v>
      </c>
      <c r="R524" s="25">
        <f t="array" aca="1" ref="R524" ca="1">INDEX('Lorri 401b'!L:L,MATCH('Retirement Calculator'!A524,'Lorri 401b'!N:N,0),0)</f>
        <v>-369784.53069313691</v>
      </c>
      <c r="S524" s="25">
        <f t="shared" ca="1" si="527"/>
        <v>-868557.48736365698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-509281.78884367505</v>
      </c>
      <c r="R525" s="25">
        <f t="array" aca="1" ref="R525" ca="1">INDEX('Lorri 401b'!L:L,MATCH('Retirement Calculator'!A525,'Lorri 401b'!N:N,0),0)</f>
        <v>-393070.83351691451</v>
      </c>
      <c r="S525" s="25">
        <f t="shared" ca="1" si="527"/>
        <v>-902352.62236058956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-519834.40781755146</v>
      </c>
      <c r="R526" s="25">
        <f t="array" aca="1" ref="R526" ca="1">INDEX('Lorri 401b'!L:L,MATCH('Retirement Calculator'!A526,'Lorri 401b'!N:N,0),0)</f>
        <v>-416454.16260245786</v>
      </c>
      <c r="S526" s="25">
        <f t="shared" ca="1" si="527"/>
        <v>-936288.57042000932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-530430.99603715236</v>
      </c>
      <c r="R527" s="25">
        <f t="array" aca="1" ref="R527" ca="1">INDEX('Lorri 401b'!L:L,MATCH('Retirement Calculator'!A527,'Lorri 401b'!N:N,0),0)</f>
        <v>-439934.92222585762</v>
      </c>
      <c r="S527" s="25">
        <f t="shared" ca="1" si="527"/>
        <v>-970365.91826300998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-541071.73670766829</v>
      </c>
      <c r="R528" s="25">
        <f t="array" aca="1" ref="R528" ca="1">INDEX('Lorri 401b'!L:L,MATCH('Retirement Calculator'!A528,'Lorri 401b'!N:N,0),0)</f>
        <v>-463513.51834768825</v>
      </c>
      <c r="S528" s="25">
        <f t="shared" ca="1" si="527"/>
        <v>-1004585.2550553565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-551756.81379764469</v>
      </c>
      <c r="R529" s="25">
        <f t="array" aca="1" ref="R529" ca="1">INDEX('Lorri 401b'!L:L,MATCH('Retirement Calculator'!A529,'Lorri 401b'!N:N,0),0)</f>
        <v>-487190.3586200265</v>
      </c>
      <c r="S529" s="25">
        <f t="shared" ca="1" si="527"/>
        <v>-1038947.1724176712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-562486.41204216261</v>
      </c>
      <c r="R530" s="25">
        <f t="array" aca="1" ref="R530" ca="1">INDEX('Lorri 401b'!L:L,MATCH('Retirement Calculator'!A530,'Lorri 401b'!N:N,0),0)</f>
        <v>-510965.85239349946</v>
      </c>
      <c r="S530" s="25">
        <f t="shared" ca="1" si="527"/>
        <v>-1073452.264435662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-573260.71694603271</v>
      </c>
      <c r="R531" s="25">
        <f t="array" aca="1" ref="R531" ca="1">INDEX('Lorri 401b'!L:L,MATCH('Retirement Calculator'!A531,'Lorri 401b'!N:N,0),0)</f>
        <v>-534840.41072436189</v>
      </c>
      <c r="S531" s="25">
        <f t="shared" ca="1" si="527"/>
        <v>-1108101.1276703947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-584079.91478700226</v>
      </c>
      <c r="R532" s="25">
        <f t="array" aca="1" ref="R532" ca="1">INDEX('Lorri 401b'!L:L,MATCH('Retirement Calculator'!A532,'Lorri 401b'!N:N,0),0)</f>
        <v>-558814.44638160302</v>
      </c>
      <c r="S532" s="25">
        <f t="shared" ca="1" si="527"/>
        <v>-1142894.3611686053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-594944.19261897588</v>
      </c>
      <c r="R533" s="25">
        <f t="array" aca="1" ref="R533" ca="1">INDEX('Lorri 401b'!L:L,MATCH('Retirement Calculator'!A533,'Lorri 401b'!N:N,0),0)</f>
        <v>-582888.37385408254</v>
      </c>
      <c r="S533" s="25">
        <f t="shared" ca="1" si="527"/>
        <v>-1177832.5664730584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-605853.73827524937</v>
      </c>
      <c r="R534" s="25">
        <f t="array" aca="1" ref="R534" ca="1">INDEX('Lorri 401b'!L:L,MATCH('Retirement Calculator'!A534,'Lorri 401b'!N:N,0),0)</f>
        <v>-607062.60935769742</v>
      </c>
      <c r="S534" s="25">
        <f t="shared" ca="1" si="527"/>
        <v>-1212916.3476329469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-616808.7403717573</v>
      </c>
      <c r="R535" s="25">
        <f t="array" aca="1" ref="R535" ca="1">INDEX('Lorri 401b'!L:L,MATCH('Retirement Calculator'!A535,'Lorri 401b'!N:N,0),0)</f>
        <v>-631337.57084257738</v>
      </c>
      <c r="S535" s="25">
        <f t="shared" ca="1" si="527"/>
        <v>-1248146.3112143348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-627809.38831033406</v>
      </c>
      <c r="R536" s="25">
        <f t="array" aca="1" ref="R536" ca="1">INDEX('Lorri 401b'!L:L,MATCH('Retirement Calculator'!A536,'Lorri 401b'!N:N,0),0)</f>
        <v>-655713.67800031102</v>
      </c>
      <c r="S536" s="25">
        <f t="shared" ca="1" si="527"/>
        <v>-1283523.0663106451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-638855.87228198827</v>
      </c>
      <c r="R537" s="25">
        <f t="array" aca="1" ref="R537" ca="1">INDEX('Lorri 401b'!L:L,MATCH('Retirement Calculator'!A537,'Lorri 401b'!N:N,0),0)</f>
        <v>-680191.35227120179</v>
      </c>
      <c r="S537" s="25">
        <f t="shared" ca="1" si="527"/>
        <v>-1319047.2245531902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-649948.38327019103</v>
      </c>
      <c r="R538" s="25">
        <f t="array" aca="1" ref="R538" ca="1">INDEX('Lorri 401b'!L:L,MATCH('Retirement Calculator'!A538,'Lorri 401b'!N:N,0),0)</f>
        <v>-704771.01685155474</v>
      </c>
      <c r="S538" s="25">
        <f t="shared" ca="1" si="527"/>
        <v>-1354719.4001217457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-661087.11305417796</v>
      </c>
      <c r="R539" s="25">
        <f t="array" aca="1" ref="R539" ca="1">INDEX('Lorri 401b'!L:L,MATCH('Retirement Calculator'!A539,'Lorri 401b'!N:N,0),0)</f>
        <v>-729453.09670099232</v>
      </c>
      <c r="S539" s="25">
        <f t="shared" ca="1" si="527"/>
        <v>-1390540.2097551702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-672272.25421226479</v>
      </c>
      <c r="R540" s="25">
        <f t="array" aca="1" ref="R540" ca="1">INDEX('Lorri 401b'!L:L,MATCH('Retirement Calculator'!A540,'Lorri 401b'!N:N,0),0)</f>
        <v>-754238.0185498026</v>
      </c>
      <c r="S540" s="25">
        <f t="shared" ca="1" si="527"/>
        <v>-1426510.2727620674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-683504.00012517697</v>
      </c>
      <c r="R541" s="25">
        <f t="array" aca="1" ref="R541" ca="1">INDEX('Lorri 401b'!L:L,MATCH('Retirement Calculator'!A541,'Lorri 401b'!N:N,0),0)</f>
        <v>-779126.21090631629</v>
      </c>
      <c r="S541" s="25">
        <f t="shared" ca="1" si="527"/>
        <v>-1462630.2110314933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-694782.54497939302</v>
      </c>
      <c r="R542" s="25">
        <f t="array" aca="1" ref="R542" ca="1">INDEX('Lorri 401b'!L:L,MATCH('Retirement Calculator'!A542,'Lorri 401b'!N:N,0),0)</f>
        <v>-804118.10406431556</v>
      </c>
      <c r="S542" s="25">
        <f t="shared" ca="1" si="527"/>
        <v>-1498900.6490437086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-706108.08377050154</v>
      </c>
      <c r="R543" s="25">
        <f t="array" aca="1" ref="R543" ca="1">INDEX('Lorri 401b'!L:L,MATCH('Retirement Calculator'!A543,'Lorri 401b'!N:N,0),0)</f>
        <v>-829214.13011047314</v>
      </c>
      <c r="S543" s="25">
        <f t="shared" ca="1" si="527"/>
        <v>-1535322.2138809748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-717480.81230657303</v>
      </c>
      <c r="R544" s="25">
        <f t="array" aca="1" ref="R544" ca="1">INDEX('Lorri 401b'!L:L,MATCH('Retirement Calculator'!A544,'Lorri 401b'!N:N,0),0)</f>
        <v>-854414.72293182299</v>
      </c>
      <c r="S544" s="25">
        <f t="shared" ca="1" si="527"/>
        <v>-1571895.5352383959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-728900.92721154483</v>
      </c>
      <c r="R545" s="25">
        <f t="array" aca="1" ref="R545" ca="1">INDEX('Lorri 401b'!L:L,MATCH('Retirement Calculator'!A545,'Lorri 401b'!N:N,0),0)</f>
        <v>-879720.31822326186</v>
      </c>
      <c r="S545" s="25">
        <f t="shared" ca="1" si="527"/>
        <v>-1608621.2454348067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-740368.62592862069</v>
      </c>
      <c r="R546" s="25">
        <f t="array" aca="1" ref="R546" ca="1">INDEX('Lorri 401b'!L:L,MATCH('Retirement Calculator'!A546,'Lorri 401b'!N:N,0),0)</f>
        <v>-905131.35349508154</v>
      </c>
      <c r="S546" s="25">
        <f t="shared" ca="1" si="527"/>
        <v>-1645499.9794237022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-751884.10672368435</v>
      </c>
      <c r="R547" s="25">
        <f t="array" aca="1" ref="R547" ca="1">INDEX('Lorri 401b'!L:L,MATCH('Retirement Calculator'!A547,'Lorri 401b'!N:N,0),0)</f>
        <v>-930648.26808053383</v>
      </c>
      <c r="S547" s="25">
        <f t="shared" ca="1" si="527"/>
        <v>-1682532.3748042183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-763447.56868872745</v>
      </c>
      <c r="R548" s="25">
        <f t="array" aca="1" ref="R548" ca="1">INDEX('Lorri 401b'!L:L,MATCH('Retirement Calculator'!A548,'Lorri 401b'!N:N,0),0)</f>
        <v>-956271.50314342557</v>
      </c>
      <c r="S548" s="25">
        <f t="shared" ca="1" si="527"/>
        <v>-1719719.071832153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-775059.2117452916</v>
      </c>
      <c r="R549" s="25">
        <f t="array" aca="1" ref="R549" ca="1">INDEX('Lorri 401b'!L:L,MATCH('Retirement Calculator'!A549,'Lorri 401b'!N:N,0),0)</f>
        <v>-982001.50168574613</v>
      </c>
      <c r="S549" s="25">
        <f t="shared" ca="1" si="527"/>
        <v>-1757060.7134310377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-786719.23664792476</v>
      </c>
      <c r="R550" s="25">
        <f t="array" aca="1" ref="R550" ca="1">INDEX('Lorri 401b'!L:L,MATCH('Retirement Calculator'!A550,'Lorri 401b'!N:N,0),0)</f>
        <v>-1007838.7085553262</v>
      </c>
      <c r="S550" s="25">
        <f t="shared" ca="1" si="527"/>
        <v>-1794557.945203251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-798427.84498765226</v>
      </c>
      <c r="R551" s="25">
        <f t="array" aca="1" ref="R551" ca="1">INDEX('Lorri 401b'!L:L,MATCH('Retirement Calculator'!A551,'Lorri 401b'!N:N,0),0)</f>
        <v>-1033783.5704535296</v>
      </c>
      <c r="S551" s="25">
        <f t="shared" ca="1" si="527"/>
        <v>-1832211.415441182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-810185.23919546197</v>
      </c>
      <c r="R552" s="25">
        <f t="array" aca="1" ref="R552" ca="1">INDEX('Lorri 401b'!L:L,MATCH('Retirement Calculator'!A552,'Lorri 401b'!N:N,0),0)</f>
        <v>-1059836.5359429754</v>
      </c>
      <c r="S552" s="25">
        <f t="shared" ca="1" si="527"/>
        <v>-1870021.7751384373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-821991.62254580413</v>
      </c>
      <c r="R553" s="25">
        <f t="array" aca="1" ref="R553" ca="1">INDEX('Lorri 401b'!L:L,MATCH('Retirement Calculator'!A553,'Lorri 401b'!N:N,0),0)</f>
        <v>-1085998.055455294</v>
      </c>
      <c r="S553" s="25">
        <f t="shared" ca="1" si="527"/>
        <v>-1907989.6780010981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-833847.19916010613</v>
      </c>
      <c r="R554" s="25">
        <f t="array" aca="1" ref="R554" ca="1">INDEX('Lorri 401b'!L:L,MATCH('Retirement Calculator'!A554,'Lorri 401b'!N:N,0),0)</f>
        <v>-1112268.581298914</v>
      </c>
      <c r="S554" s="25">
        <f t="shared" ca="1" si="527"/>
        <v>-1946115.7804590203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-845752.17401030101</v>
      </c>
      <c r="R555" s="25">
        <f t="array" aca="1" ref="R555" ca="1">INDEX('Lorri 401b'!L:L,MATCH('Retirement Calculator'!A555,'Lorri 401b'!N:N,0),0)</f>
        <v>-1138648.5676668824</v>
      </c>
      <c r="S555" s="25">
        <f t="shared" ca="1" si="527"/>
        <v>-1984400.7416771834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-857706.75292237173</v>
      </c>
      <c r="R556" s="25">
        <f t="array" aca="1" ref="R556" ca="1">INDEX('Lorri 401b'!L:L,MATCH('Retirement Calculator'!A556,'Lorri 401b'!N:N,0),0)</f>
        <v>-1165138.4706447173</v>
      </c>
      <c r="S556" s="25">
        <f t="shared" ca="1" si="527"/>
        <v>-2022845.2235670891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-869711.14257990941</v>
      </c>
      <c r="R557" s="25">
        <f t="array" aca="1" ref="R557" ca="1">INDEX('Lorri 401b'!L:L,MATCH('Retirement Calculator'!A557,'Lorri 401b'!N:N,0),0)</f>
        <v>-1191738.7482182933</v>
      </c>
      <c r="S557" s="25">
        <f t="shared" ca="1" si="527"/>
        <v>-2061449.8907982027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-881765.55052768684</v>
      </c>
      <c r="R558" s="25">
        <f t="array" aca="1" ref="R558" ca="1">INDEX('Lorri 401b'!L:L,MATCH('Retirement Calculator'!A558,'Lorri 401b'!N:N,0),0)</f>
        <v>-1218449.8602817592</v>
      </c>
      <c r="S558" s="25">
        <f t="shared" ca="1" si="527"/>
        <v>-2100215.4108094461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-893870.18517524668</v>
      </c>
      <c r="R559" s="25">
        <f t="array" aca="1" ref="R559" ca="1">INDEX('Lorri 401b'!L:L,MATCH('Retirement Calculator'!A559,'Lorri 401b'!N:N,0),0)</f>
        <v>-1245272.2686454894</v>
      </c>
      <c r="S559" s="25">
        <f t="shared" ca="1" si="527"/>
        <v>-2139142.4538207361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-906025.25580050459</v>
      </c>
      <c r="R560" s="25">
        <f t="array" aca="1" ref="R560" ca="1">INDEX('Lorri 401b'!L:L,MATCH('Retirement Calculator'!A560,'Lorri 401b'!N:N,0),0)</f>
        <v>-1272206.4370440685</v>
      </c>
      <c r="S560" s="25">
        <f t="shared" ca="1" si="527"/>
        <v>-2178231.6928445729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-918230.97255336784</v>
      </c>
      <c r="R561" s="25">
        <f t="array" aca="1" ref="R561" ca="1">INDEX('Lorri 401b'!L:L,MATCH('Retirement Calculator'!A561,'Lorri 401b'!N:N,0),0)</f>
        <v>-1299252.8311443084</v>
      </c>
      <c r="S561" s="25">
        <f t="shared" ca="1" si="527"/>
        <v>-2217483.8036976764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-930487.54645936796</v>
      </c>
      <c r="R562" s="25">
        <f t="array" aca="1" ref="R562" ca="1">INDEX('Lorri 401b'!L:L,MATCH('Retirement Calculator'!A562,'Lorri 401b'!N:N,0),0)</f>
        <v>-1326411.9185532993</v>
      </c>
      <c r="S562" s="25">
        <f t="shared" ca="1" si="527"/>
        <v>-2256899.4650126672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-942795.18942330976</v>
      </c>
      <c r="R563" s="25">
        <f t="array" aca="1" ref="R563" ca="1">INDEX('Lorri 401b'!L:L,MATCH('Retirement Calculator'!A563,'Lorri 401b'!N:N,0),0)</f>
        <v>-1353684.1688264944</v>
      </c>
      <c r="S563" s="25">
        <f t="shared" ca="1" si="527"/>
        <v>-2296479.358249804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-955154.11423293466</v>
      </c>
      <c r="R564" s="25">
        <f t="array" aca="1" ref="R564" ca="1">INDEX('Lorri 401b'!L:L,MATCH('Retirement Calculator'!A564,'Lorri 401b'!N:N,0),0)</f>
        <v>-1381070.0534758277</v>
      </c>
      <c r="S564" s="25">
        <f t="shared" ca="1" si="527"/>
        <v>-2336224.1677087625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-967564.53456259961</v>
      </c>
      <c r="R565" s="25">
        <f t="array" aca="1" ref="R565" ca="1">INDEX('Lorri 401b'!L:L,MATCH('Retirement Calculator'!A565,'Lorri 401b'!N:N,0),0)</f>
        <v>-1408570.0459778665</v>
      </c>
      <c r="S565" s="25">
        <f t="shared" ca="1" si="527"/>
        <v>-2376134.5805404661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-980026.66497697157</v>
      </c>
      <c r="R566" s="25">
        <f t="array" aca="1" ref="R566" ca="1">INDEX('Lorri 401b'!L:L,MATCH('Retirement Calculator'!A566,'Lorri 401b'!N:N,0),0)</f>
        <v>-1436184.6217819971</v>
      </c>
      <c r="S566" s="25">
        <f t="shared" ca="1" si="527"/>
        <v>-2416211.2867589686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-992540.72093473678</v>
      </c>
      <c r="R567" s="25">
        <f t="array" aca="1" ref="R567" ca="1">INDEX('Lorri 401b'!L:L,MATCH('Retirement Calculator'!A567,'Lorri 401b'!N:N,0),0)</f>
        <v>-1463914.2583186449</v>
      </c>
      <c r="S567" s="25">
        <f t="shared" ca="1" si="527"/>
        <v>-2456454.9792533815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-1005106.9187923259</v>
      </c>
      <c r="R568" s="25">
        <f t="array" aca="1" ref="R568" ca="1">INDEX('Lorri 401b'!L:L,MATCH('Retirement Calculator'!A568,'Lorri 401b'!N:N,0),0)</f>
        <v>-1491759.4350075289</v>
      </c>
      <c r="S568" s="25">
        <f t="shared" ca="1" si="527"/>
        <v>-2496866.3537998549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-1017725.475807655</v>
      </c>
      <c r="R569" s="25">
        <f t="array" aca="1" ref="R569" ca="1">INDEX('Lorri 401b'!L:L,MATCH('Retirement Calculator'!A569,'Lorri 401b'!N:N,0),0)</f>
        <v>-1519720.6332659498</v>
      </c>
      <c r="S569" s="25">
        <f t="shared" ca="1" si="527"/>
        <v>-2537446.1090736049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-1030396.6101438813</v>
      </c>
      <c r="R570" s="25">
        <f t="array" aca="1" ref="R570" ca="1">INDEX('Lorri 401b'!L:L,MATCH('Retirement Calculator'!A570,'Lorri 401b'!N:N,0),0)</f>
        <v>-1547798.3365171142</v>
      </c>
      <c r="S570" s="25">
        <f t="shared" ca="1" si="527"/>
        <v>-2578194.9466609955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-1043120.5408731753</v>
      </c>
      <c r="R571" s="25">
        <f t="array" aca="1" ref="R571" ca="1">INDEX('Lorri 401b'!L:L,MATCH('Retirement Calculator'!A571,'Lorri 401b'!N:N,0),0)</f>
        <v>-1575993.0301984916</v>
      </c>
      <c r="S571" s="25">
        <f t="shared" ca="1" si="527"/>
        <v>-2619113.5710716667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-1055897.487980508</v>
      </c>
      <c r="R572" s="25">
        <f t="array" aca="1" ref="R572" ca="1">INDEX('Lorri 401b'!L:L,MATCH('Retirement Calculator'!A572,'Lorri 401b'!N:N,0),0)</f>
        <v>-1604305.2017702083</v>
      </c>
      <c r="S572" s="25">
        <f t="shared" ca="1" si="527"/>
        <v>-2660202.6897507161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-1068727.6723674545</v>
      </c>
      <c r="R573" s="25">
        <f t="array" aca="1" ref="R573" ca="1">INDEX('Lorri 401b'!L:L,MATCH('Retirement Calculator'!A573,'Lorri 401b'!N:N,0),0)</f>
        <v>-1632735.3407234738</v>
      </c>
      <c r="S573" s="25">
        <f t="shared" ca="1" si="527"/>
        <v>-2701463.0130909281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-1081611.3158560134</v>
      </c>
      <c r="R574" s="25">
        <f t="array" aca="1" ref="R574" ca="1">INDEX('Lorri 401b'!L:L,MATCH('Retirement Calculator'!A574,'Lorri 401b'!N:N,0),0)</f>
        <v>-1661283.9385890446</v>
      </c>
      <c r="S574" s="25">
        <f t="shared" ca="1" si="527"/>
        <v>-2742895.2544450583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-1094548.6411924413</v>
      </c>
      <c r="R575" s="25">
        <f t="array" aca="1" ref="R575" ca="1">INDEX('Lorri 401b'!L:L,MATCH('Retirement Calculator'!A575,'Lorri 401b'!N:N,0),0)</f>
        <v>-1689951.4889457219</v>
      </c>
      <c r="S575" s="25">
        <f t="shared" ca="1" si="527"/>
        <v>-2784500.1301381635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-1107539.8720511042</v>
      </c>
      <c r="R576" s="25">
        <f t="array" aca="1" ref="R576" ca="1">INDEX('Lorri 401b'!L:L,MATCH('Retirement Calculator'!A576,'Lorri 401b'!N:N,0),0)</f>
        <v>-1718738.4874288854</v>
      </c>
      <c r="S576" s="25">
        <f t="shared" ca="1" si="527"/>
        <v>-2826278.3594799899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-1120585.2330383449</v>
      </c>
      <c r="R577" s="25">
        <f t="array" aca="1" ref="R577" ca="1">INDEX('Lorri 401b'!L:L,MATCH('Retirement Calculator'!A577,'Lorri 401b'!N:N,0),0)</f>
        <v>-1747645.4317390621</v>
      </c>
      <c r="S577" s="25">
        <f t="shared" ca="1" si="527"/>
        <v>-2868230.664777407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-1133684.9496963657</v>
      </c>
      <c r="R578" s="25">
        <f t="array" aca="1" ref="R578" ca="1">INDEX('Lorri 401b'!L:L,MATCH('Retirement Calculator'!A578,'Lorri 401b'!N:N,0),0)</f>
        <v>-1776672.8216505311</v>
      </c>
      <c r="S578" s="25">
        <f t="shared" ca="1" si="527"/>
        <v>-2910357.7713468969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-1146839.2485071283</v>
      </c>
      <c r="R579" s="25">
        <f t="array" aca="1" ref="R579" ca="1">INDEX('Lorri 401b'!L:L,MATCH('Retirement Calculator'!A579,'Lorri 401b'!N:N,0),0)</f>
        <v>-1805821.1590199645</v>
      </c>
      <c r="S579" s="25">
        <f t="shared" ca="1" si="527"/>
        <v>-2952660.4075270928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-1160048.3568962691</v>
      </c>
      <c r="R580" s="25">
        <f t="array" aca="1" ref="R580" ca="1">INDEX('Lorri 401b'!L:L,MATCH('Retirement Calculator'!A580,'Lorri 401b'!N:N,0),0)</f>
        <v>-1835090.947795104</v>
      </c>
      <c r="S580" s="25">
        <f t="shared" ca="1" si="527"/>
        <v>-2995139.3046913734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-1173312.5032370314</v>
      </c>
      <c r="R581" s="25">
        <f t="array" aca="1" ref="R581" ca="1">INDEX('Lorri 401b'!L:L,MATCH('Retirement Calculator'!A581,'Lorri 401b'!N:N,0),0)</f>
        <v>-1864482.6940234732</v>
      </c>
      <c r="S581" s="25">
        <f t="shared" ca="1" si="527"/>
        <v>-3037795.1972605046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-1186631.9168542135</v>
      </c>
      <c r="R582" s="25">
        <f t="array" aca="1" ref="R582" ca="1">INDEX('Lorri 401b'!L:L,MATCH('Retirement Calculator'!A582,'Lorri 401b'!N:N,0),0)</f>
        <v>-1893996.9058611272</v>
      </c>
      <c r="S582" s="25">
        <f t="shared" ca="1" si="527"/>
        <v>-3080628.8227153406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-1200006.8280281338</v>
      </c>
      <c r="R583" s="25">
        <f t="array" aca="1" ref="R583" ca="1">INDEX('Lorri 401b'!L:L,MATCH('Retirement Calculator'!A583,'Lorri 401b'!N:N,0),0)</f>
        <v>-1923634.0935814381</v>
      </c>
      <c r="S583" s="25">
        <f t="shared" ca="1" si="527"/>
        <v>-3123640.9216095721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-1213437.4679986122</v>
      </c>
      <c r="R584" s="25">
        <f t="array" aca="1" ref="R584" ca="1">INDEX('Lorri 401b'!L:L,MATCH('Retirement Calculator'!A584,'Lorri 401b'!N:N,0),0)</f>
        <v>-1953394.769583917</v>
      </c>
      <c r="S584" s="25">
        <f t="shared" ca="1" si="527"/>
        <v>-3166832.237582529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-1226924.0689689675</v>
      </c>
      <c r="R585" s="25">
        <f t="array" aca="1" ref="R585" ca="1">INDEX('Lorri 401b'!L:L,MATCH('Retirement Calculator'!A585,'Lorri 401b'!N:N,0),0)</f>
        <v>-1983279.448403073</v>
      </c>
      <c r="S585" s="25">
        <f t="shared" ca="1" si="527"/>
        <v>-3210203.5173720405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-1240466.8641100326</v>
      </c>
      <c r="R586" s="25">
        <f t="array" aca="1" ref="R586" ca="1">INDEX('Lorri 401b'!L:L,MATCH('Retirement Calculator'!A586,'Lorri 401b'!N:N,0),0)</f>
        <v>-2013288.6467173088</v>
      </c>
      <c r="S586" s="25">
        <f t="shared" ca="1" si="527"/>
        <v>-3253755.5108273411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-1254066.0875641855</v>
      </c>
      <c r="R587" s="25">
        <f t="array" aca="1" ref="R587" ca="1">INDEX('Lorri 401b'!L:L,MATCH('Retirement Calculator'!A587,'Lorri 401b'!N:N,0),0)</f>
        <v>-2043422.8833578539</v>
      </c>
      <c r="S587" s="25">
        <f t="shared" ca="1" si="527"/>
        <v>-3297488.9709220394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-1267721.9744493973</v>
      </c>
      <c r="R588" s="25">
        <f t="array" aca="1" ref="R588" ca="1">INDEX('Lorri 401b'!L:L,MATCH('Retirement Calculator'!A588,'Lorri 401b'!N:N,0),0)</f>
        <v>-2073682.6793177344</v>
      </c>
      <c r="S588" s="25">
        <f t="shared" ca="1" si="527"/>
        <v>-3341404.6537671317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-1281434.7608632976</v>
      </c>
      <c r="R589" s="25">
        <f t="array" aca="1" ref="R589" ca="1">INDEX('Lorri 401b'!L:L,MATCH('Retirement Calculator'!A589,'Lorri 401b'!N:N,0),0)</f>
        <v>-2104068.5577607811</v>
      </c>
      <c r="S589" s="25">
        <f t="shared" ca="1" si="527"/>
        <v>-3385503.3186240788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-1295204.6838872558</v>
      </c>
      <c r="R590" s="25">
        <f t="array" aca="1" ref="R590" ca="1">INDEX('Lorri 401b'!L:L,MATCH('Retirement Calculator'!A590,'Lorri 401b'!N:N,0),0)</f>
        <v>-2134581.0440306738</v>
      </c>
      <c r="S590" s="25">
        <f t="shared" ca="1" si="527"/>
        <v>-3429785.7279179296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-1309031.9815904805</v>
      </c>
      <c r="R591" s="25">
        <f t="array" aca="1" ref="R591" ca="1">INDEX('Lorri 401b'!L:L,MATCH('Retirement Calculator'!A591,'Lorri 401b'!N:N,0),0)</f>
        <v>-2165220.6656600246</v>
      </c>
      <c r="S591" s="25">
        <f t="shared" ca="1" si="527"/>
        <v>-3474252.6472505052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-1322916.8930341352</v>
      </c>
      <c r="R592" s="25">
        <f t="array" aca="1" ref="R592" ca="1">INDEX('Lorri 401b'!L:L,MATCH('Retirement Calculator'!A592,'Lorri 401b'!N:N,0),0)</f>
        <v>-2195987.9523794977</v>
      </c>
      <c r="S592" s="25">
        <f t="shared" ca="1" si="527"/>
        <v>-3518904.8454136327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-1336859.658275472</v>
      </c>
      <c r="R593" s="25">
        <f t="array" aca="1" ref="R593" ca="1">INDEX('Lorri 401b'!L:L,MATCH('Retirement Calculator'!A593,'Lorri 401b'!N:N,0),0)</f>
        <v>-2226883.4361269684</v>
      </c>
      <c r="S593" s="25">
        <f t="shared" ca="1" si="527"/>
        <v>-3563743.0944024404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-1350860.5183719809</v>
      </c>
      <c r="R594" s="25">
        <f t="array" aca="1" ref="R594" ca="1">INDEX('Lorri 401b'!L:L,MATCH('Retirement Calculator'!A594,'Lorri 401b'!N:N,0),0)</f>
        <v>-2257907.6510567204</v>
      </c>
      <c r="S594" s="25">
        <f t="shared" ca="1" si="527"/>
        <v>-3608768.1694287015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-1364919.7153855585</v>
      </c>
      <c r="R595" s="25">
        <f t="array" aca="1" ref="R595" ca="1">INDEX('Lorri 401b'!L:L,MATCH('Retirement Calculator'!A595,'Lorri 401b'!N:N,0),0)</f>
        <v>-2289061.1335486798</v>
      </c>
      <c r="S595" s="25">
        <f t="shared" ca="1" si="527"/>
        <v>-3653980.8489342383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-1379037.4923866929</v>
      </c>
      <c r="R596" s="25">
        <f t="array" aca="1" ref="R596" ca="1">INDEX('Lorri 401b'!L:L,MATCH('Retirement Calculator'!A596,'Lorri 401b'!N:N,0),0)</f>
        <v>-2320344.422217689</v>
      </c>
      <c r="S596" s="25">
        <f t="shared" ca="1" si="527"/>
        <v>-3699381.9146043817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-1393214.0934586653</v>
      </c>
      <c r="R597" s="25">
        <f t="array" aca="1" ref="R597" ca="1">INDEX('Lorri 401b'!L:L,MATCH('Retirement Calculator'!A597,'Lorri 401b'!N:N,0),0)</f>
        <v>-2351758.0579228192</v>
      </c>
      <c r="S597" s="25">
        <f t="shared" ca="1" si="527"/>
        <v>-3744972.1513814842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-1407449.7637017709</v>
      </c>
      <c r="R598" s="25">
        <f t="array" aca="1" ref="R598" ca="1">INDEX('Lorri 401b'!L:L,MATCH('Retirement Calculator'!A598,'Lorri 401b'!N:N,0),0)</f>
        <v>-2383302.5837767203</v>
      </c>
      <c r="S598" s="25">
        <f t="shared" ca="1" si="527"/>
        <v>-3790752.3474784913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-1421744.749237556</v>
      </c>
      <c r="R599" s="25">
        <f t="array" aca="1" ref="R599" ca="1">INDEX('Lorri 401b'!L:L,MATCH('Retirement Calculator'!A599,'Lorri 401b'!N:N,0),0)</f>
        <v>-2414978.545155013</v>
      </c>
      <c r="S599" s="25">
        <f t="shared" ca="1" si="527"/>
        <v>-3836723.294392569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-1436099.2972130736</v>
      </c>
      <c r="R600" s="25">
        <f t="array" aca="1" ref="R600" ca="1">INDEX('Lorri 401b'!L:L,MATCH('Retirement Calculator'!A600,'Lorri 401b'!N:N,0),0)</f>
        <v>-2446786.4897057153</v>
      </c>
      <c r="S600" s="25">
        <f t="shared" ca="1" si="527"/>
        <v>-3882885.7869187891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-1450513.6558051559</v>
      </c>
      <c r="R601" s="25">
        <f t="array" aca="1" ref="R601" ca="1">INDEX('Lorri 401b'!L:L,MATCH('Retirement Calculator'!A601,'Lorri 401b'!N:N,0),0)</f>
        <v>-2478726.9673587121</v>
      </c>
      <c r="S601" s="25">
        <f t="shared" ca="1" si="527"/>
        <v>-3929240.6231638677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-1464988.0742247051</v>
      </c>
      <c r="R602" s="25">
        <f t="array" aca="1" ref="R602" ca="1">INDEX('Lorri 401b'!L:L,MATCH('Retirement Calculator'!A602,'Lorri 401b'!N:N,0),0)</f>
        <v>-2510800.5303352629</v>
      </c>
      <c r="S602" s="25">
        <f t="shared" ca="1" si="527"/>
        <v>-3975788.6045599682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-1479522.8027210024</v>
      </c>
      <c r="R603" s="25">
        <f t="array" aca="1" ref="R603" ca="1">INDEX('Lorri 401b'!L:L,MATCH('Retirement Calculator'!A603,'Lorri 401b'!N:N,0),0)</f>
        <v>-2543007.7331575495</v>
      </c>
      <c r="S603" s="25">
        <f t="shared" ca="1" si="527"/>
        <v>-4022530.5358785521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-1494118.0925860342</v>
      </c>
      <c r="R604" s="25">
        <f t="array" aca="1" ref="R604" ca="1">INDEX('Lorri 401b'!L:L,MATCH('Retirement Calculator'!A604,'Lorri 401b'!N:N,0),0)</f>
        <v>-2575349.1326582623</v>
      </c>
      <c r="S604" s="25">
        <f t="shared" ca="1" si="527"/>
        <v>-4069467.2252442967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-1508774.1961588371</v>
      </c>
      <c r="R605" s="25">
        <f t="array" aca="1" ref="R605" ca="1">INDEX('Lorri 401b'!L:L,MATCH('Retirement Calculator'!A605,'Lorri 401b'!N:N,0),0)</f>
        <v>-2607825.2879902278</v>
      </c>
      <c r="S605" s="25">
        <f t="shared" ca="1" si="527"/>
        <v>-4116599.4841490649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-1523491.36682986</v>
      </c>
      <c r="R606" s="25">
        <f t="array" aca="1" ref="R606" ca="1">INDEX('Lorri 401b'!L:L,MATCH('Retirement Calculator'!A606,'Lorri 401b'!N:N,0),0)</f>
        <v>-2640436.7606360768</v>
      </c>
      <c r="S606" s="25">
        <f t="shared" ca="1" si="527"/>
        <v>-4163928.1274659368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-1538269.8590453456</v>
      </c>
      <c r="R607" s="25">
        <f t="array" aca="1" ref="R607" ca="1">INDEX('Lorri 401b'!L:L,MATCH('Retirement Calculator'!A607,'Lorri 401b'!N:N,0),0)</f>
        <v>-2673184.1144179502</v>
      </c>
      <c r="S607" s="25">
        <f t="shared" ca="1" si="527"/>
        <v>-4211453.973463296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-1553109.9283117289</v>
      </c>
      <c r="R608" s="25">
        <f t="array" aca="1" ref="R608" ca="1">INDEX('Lorri 401b'!L:L,MATCH('Retirement Calculator'!A608,'Lorri 401b'!N:N,0),0)</f>
        <v>-2706067.9155072477</v>
      </c>
      <c r="S608" s="25">
        <f t="shared" ca="1" si="527"/>
        <v>-4259177.8438189765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-1568011.8312000555</v>
      </c>
      <c r="R609" s="25">
        <f t="array" aca="1" ref="R609" ca="1">INDEX('Lorri 401b'!L:L,MATCH('Retirement Calculator'!A609,'Lorri 401b'!N:N,0),0)</f>
        <v>-2739088.7324344176</v>
      </c>
      <c r="S609" s="25">
        <f t="shared" ca="1" si="527"/>
        <v>-4307100.5636344729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-1582975.8253504168</v>
      </c>
      <c r="R610" s="25">
        <f t="array" aca="1" ref="R610" ca="1">INDEX('Lorri 401b'!L:L,MATCH('Retirement Calculator'!A610,'Lorri 401b'!N:N,0),0)</f>
        <v>-2772247.1360987839</v>
      </c>
      <c r="S610" s="25">
        <f t="shared" ca="1" si="527"/>
        <v>-4355222.9614492003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-1598002.1694764046</v>
      </c>
      <c r="R611" s="25">
        <f t="array" aca="1" ref="R611" ca="1">INDEX('Lorri 401b'!L:L,MATCH('Retirement Calculator'!A611,'Lorri 401b'!N:N,0),0)</f>
        <v>-2805543.6997784185</v>
      </c>
      <c r="S611" s="25">
        <f t="shared" ca="1" si="527"/>
        <v>-4403545.8692548228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-1613091.1233695841</v>
      </c>
      <c r="R612" s="25">
        <f t="array" aca="1" ref="R612" ca="1">INDEX('Lorri 401b'!L:L,MATCH('Retirement Calculator'!A612,'Lorri 401b'!N:N,0),0)</f>
        <v>-2838978.9991400517</v>
      </c>
      <c r="S612" s="25">
        <f t="shared" ca="1" si="527"/>
        <v>-4452070.122509636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-1628242.9479039852</v>
      </c>
      <c r="R613" s="25">
        <f t="array" aca="1" ref="R613" ca="1">INDEX('Lorri 401b'!L:L,MATCH('Retirement Calculator'!A613,'Lorri 401b'!N:N,0),0)</f>
        <v>-2872553.6122490247</v>
      </c>
      <c r="S613" s="25">
        <f t="shared" ca="1" si="527"/>
        <v>-4500796.5601530094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-1643457.9050406129</v>
      </c>
      <c r="R614" s="25">
        <f t="array" aca="1" ref="R614" ca="1">INDEX('Lorri 401b'!L:L,MATCH('Retirement Calculator'!A614,'Lorri 401b'!N:N,0),0)</f>
        <v>-2906268.1195792854</v>
      </c>
      <c r="S614" s="25">
        <f t="shared" ca="1" si="527"/>
        <v>-4549726.0246198978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-1658736.2578319765</v>
      </c>
      <c r="R615" s="25">
        <f t="array" aca="1" ref="R615" ca="1">INDEX('Lorri 401b'!L:L,MATCH('Retirement Calculator'!A615,'Lorri 401b'!N:N,0),0)</f>
        <v>-2940123.1040234221</v>
      </c>
      <c r="S615" s="25">
        <f t="shared" ca="1" si="527"/>
        <v>-4598859.3618553989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-1674078.2704266375</v>
      </c>
      <c r="R616" s="25">
        <f t="array" aca="1" ref="R616" ca="1">INDEX('Lorri 401b'!L:L,MATCH('Retirement Calculator'!A616,'Lorri 401b'!N:N,0),0)</f>
        <v>-2974119.1509027425</v>
      </c>
      <c r="S616" s="25">
        <f t="shared" ca="1" si="527"/>
        <v>-4648197.42132938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-1689484.2080737762</v>
      </c>
      <c r="R617" s="25">
        <f t="array" aca="1" ref="R617" ca="1">INDEX('Lorri 401b'!L:L,MATCH('Retirement Calculator'!A617,'Lorri 401b'!N:N,0),0)</f>
        <v>-3008256.8479773933</v>
      </c>
      <c r="S617" s="25">
        <f t="shared" ca="1" si="527"/>
        <v>-4697741.0560511695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-1704954.337127778</v>
      </c>
      <c r="R618" s="25">
        <f t="array" aca="1" ref="R618" ca="1">INDEX('Lorri 401b'!L:L,MATCH('Retirement Calculator'!A618,'Lorri 401b'!N:N,0),0)</f>
        <v>-3042536.7854565219</v>
      </c>
      <c r="S618" s="25">
        <f t="shared" ca="1" si="527"/>
        <v>-4747491.1225843001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-1720488.9250528382</v>
      </c>
      <c r="R619" s="25">
        <f t="array" aca="1" ref="R619" ca="1">INDEX('Lorri 401b'!L:L,MATCH('Retirement Calculator'!A619,'Lorri 401b'!N:N,0),0)</f>
        <v>-3076959.5560084805</v>
      </c>
      <c r="S619" s="25">
        <f t="shared" ca="1" si="527"/>
        <v>-4797448.4810613189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-1736088.240427586</v>
      </c>
      <c r="R620" s="25">
        <f t="array" aca="1" ref="R620" ca="1">INDEX('Lorri 401b'!L:L,MATCH('Retirement Calculator'!A620,'Lorri 401b'!N:N,0),0)</f>
        <v>-3111525.754771072</v>
      </c>
      <c r="S620" s="25">
        <f t="shared" ca="1" si="527"/>
        <v>-4847613.9951986577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-1751752.5529497287</v>
      </c>
      <c r="R621" s="25">
        <f t="array" aca="1" ref="R621" ca="1">INDEX('Lorri 401b'!L:L,MATCH('Retirement Calculator'!A621,'Lorri 401b'!N:N,0),0)</f>
        <v>-3146235.979361841</v>
      </c>
      <c r="S621" s="25">
        <f t="shared" ca="1" si="527"/>
        <v>-4897988.5323115699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-1767482.1334407136</v>
      </c>
      <c r="R622" s="25">
        <f t="array" aca="1" ref="R622" ca="1">INDEX('Lorri 401b'!L:L,MATCH('Retirement Calculator'!A622,'Lorri 401b'!N:N,0),0)</f>
        <v>-3181090.8298884048</v>
      </c>
      <c r="S622" s="25">
        <f t="shared" ca="1" si="527"/>
        <v>-4948572.9633291187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-1783277.2538504109</v>
      </c>
      <c r="R623" s="25">
        <f t="array" aca="1" ref="R623" ca="1">INDEX('Lorri 401b'!L:L,MATCH('Retirement Calculator'!A623,'Lorri 401b'!N:N,0),0)</f>
        <v>-3216090.9089588295</v>
      </c>
      <c r="S623" s="25">
        <f t="shared" ca="1" si="527"/>
        <v>-4999368.1628092406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-1799138.1872618154</v>
      </c>
      <c r="R624" s="25">
        <f t="array" aca="1" ref="R624" ca="1">INDEX('Lorri 401b'!L:L,MATCH('Retirement Calculator'!A624,'Lorri 401b'!N:N,0),0)</f>
        <v>-3251236.8216920476</v>
      </c>
      <c r="S624" s="25">
        <f t="shared" ca="1" si="527"/>
        <v>-5050375.0089538628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-1815065.2078957674</v>
      </c>
      <c r="R625" s="25">
        <f t="array" aca="1" ref="R625" ca="1">INDEX('Lorri 401b'!L:L,MATCH('Retirement Calculator'!A625,'Lorri 401b'!N:N,0),0)</f>
        <v>-3286529.1757283206</v>
      </c>
      <c r="S625" s="25">
        <f t="shared" ca="1" si="527"/>
        <v>-5101594.383624088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-1831058.5911156943</v>
      </c>
      <c r="R626" s="25">
        <f t="array" aca="1" ref="R626" ca="1">INDEX('Lorri 401b'!L:L,MATCH('Retirement Calculator'!A626,'Lorri 401b'!N:N,0),0)</f>
        <v>-3321968.581239745</v>
      </c>
      <c r="S626" s="25">
        <f t="shared" ca="1" si="527"/>
        <v>-5153027.1723554395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-1847118.6134323708</v>
      </c>
      <c r="R627" s="25">
        <f t="array" aca="1" ref="R627" ca="1">INDEX('Lorri 401b'!L:L,MATCH('Retirement Calculator'!A627,'Lorri 401b'!N:N,0),0)</f>
        <v>-3357555.6509408001</v>
      </c>
      <c r="S627" s="25">
        <f t="shared" ca="1" si="527"/>
        <v>-5204674.2643731711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-1863245.5525087002</v>
      </c>
      <c r="R628" s="25">
        <f t="array" aca="1" ref="R628" ca="1">INDEX('Lorri 401b'!L:L,MATCH('Retirement Calculator'!A628,'Lorri 401b'!N:N,0),0)</f>
        <v>-3393291.0000989428</v>
      </c>
      <c r="S628" s="25">
        <f t="shared" ca="1" si="527"/>
        <v>-5256536.5526076425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-1879439.6871645141</v>
      </c>
      <c r="R629" s="25">
        <f t="array" aca="1" ref="R629" ca="1">INDEX('Lorri 401b'!L:L,MATCH('Retirement Calculator'!A629,'Lorri 401b'!N:N,0),0)</f>
        <v>-3429175.2465452445</v>
      </c>
      <c r="S629" s="25">
        <f t="shared" ca="1" si="527"/>
        <v>-5308614.9337097583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-1895701.2973813941</v>
      </c>
      <c r="R630" s="25">
        <f t="array" aca="1" ref="R630" ca="1">INDEX('Lorri 401b'!L:L,MATCH('Retirement Calculator'!A630,'Lorri 401b'!N:N,0),0)</f>
        <v>-3465209.0106850727</v>
      </c>
      <c r="S630" s="25">
        <f t="shared" ca="1" si="527"/>
        <v>-5360910.3080664668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-1912030.6643075109</v>
      </c>
      <c r="R631" s="25">
        <f t="array" aca="1" ref="R631" ca="1">INDEX('Lorri 401b'!L:L,MATCH('Retirement Calculator'!A631,'Lorri 401b'!N:N,0),0)</f>
        <v>-3501392.915508817</v>
      </c>
      <c r="S631" s="25">
        <f t="shared" ca="1" si="527"/>
        <v>-5413423.5798163284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-1928428.0702624866</v>
      </c>
      <c r="R632" s="25">
        <f t="array" aca="1" ref="R632" ca="1">INDEX('Lorri 401b'!L:L,MATCH('Retirement Calculator'!A632,'Lorri 401b'!N:N,0),0)</f>
        <v>-3537727.5866026599</v>
      </c>
      <c r="S632" s="25">
        <f t="shared" ca="1" si="527"/>
        <v>-5466155.656865146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-1944893.7987422748</v>
      </c>
      <c r="R633" s="25">
        <f t="array" aca="1" ref="R633" ca="1">INDEX('Lorri 401b'!L:L,MATCH('Retirement Calculator'!A633,'Lorri 401b'!N:N,0),0)</f>
        <v>-3574213.6521593938</v>
      </c>
      <c r="S633" s="25">
        <f t="shared" ca="1" si="527"/>
        <v>-5519107.4509016685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-1961428.134424062</v>
      </c>
      <c r="R634" s="25">
        <f t="array" aca="1" ref="R634" ca="1">INDEX('Lorri 401b'!L:L,MATCH('Retirement Calculator'!A634,'Lorri 401b'!N:N,0),0)</f>
        <v>-3610851.7429892807</v>
      </c>
      <c r="S634" s="25">
        <f t="shared" ca="1" si="527"/>
        <v>-5572279.8774133427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-1978031.36317119</v>
      </c>
      <c r="R635" s="25">
        <f t="array" aca="1" ref="R635" ca="1">INDEX('Lorri 401b'!L:L,MATCH('Retirement Calculator'!A635,'Lorri 401b'!N:N,0),0)</f>
        <v>-3647642.4925309592</v>
      </c>
      <c r="S635" s="25">
        <f t="shared" ca="1" si="527"/>
        <v>-5625673.8557021488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-1994703.7720380977</v>
      </c>
      <c r="R636" s="25">
        <f t="array" aca="1" ref="R636" ca="1">INDEX('Lorri 401b'!L:L,MATCH('Retirement Calculator'!A636,'Lorri 401b'!N:N,0),0)</f>
        <v>-3684586.5368623943</v>
      </c>
      <c r="S636" s="25">
        <f t="shared" ca="1" si="527"/>
        <v>-5679290.3089004923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-2011445.6492752843</v>
      </c>
      <c r="R637" s="25">
        <f t="array" aca="1" ref="R637" ca="1">INDEX('Lorri 401b'!L:L,MATCH('Retirement Calculator'!A637,'Lorri 401b'!N:N,0),0)</f>
        <v>-3721684.5147118773</v>
      </c>
      <c r="S637" s="25">
        <f t="shared" ca="1" si="527"/>
        <v>-5733130.1639871616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-2028257.2843342924</v>
      </c>
      <c r="R638" s="25">
        <f t="array" aca="1" ref="R638" ca="1">INDEX('Lorri 401b'!L:L,MATCH('Retirement Calculator'!A638,'Lorri 401b'!N:N,0),0)</f>
        <v>-3758937.0674690665</v>
      </c>
      <c r="S638" s="25">
        <f t="shared" ca="1" si="527"/>
        <v>-5787194.3518033586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-2045138.967872713</v>
      </c>
      <c r="R639" s="25">
        <f t="array" aca="1" ref="R639" ca="1">INDEX('Lorri 401b'!L:L,MATCH('Retirement Calculator'!A639,'Lorri 401b'!N:N,0),0)</f>
        <v>-3796344.8391960771</v>
      </c>
      <c r="S639" s="25">
        <f t="shared" ca="1" si="527"/>
        <v>-5841483.8070687903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-2062090.9917592104</v>
      </c>
      <c r="R640" s="25">
        <f t="array" aca="1" ref="R640" ca="1">INDEX('Lorri 401b'!L:L,MATCH('Retirement Calculator'!A640,'Lorri 401b'!N:N,0),0)</f>
        <v>-3833908.476638617</v>
      </c>
      <c r="S640" s="25">
        <f t="shared" ca="1" si="527"/>
        <v>-5895999.4683978278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-2079113.6490785682</v>
      </c>
      <c r="R641" s="25">
        <f t="array" aca="1" ref="R641" ca="1">INDEX('Lorri 401b'!L:L,MATCH('Retirement Calculator'!A641,'Lorri 401b'!N:N,0),0)</f>
        <v>-3871628.6292371675</v>
      </c>
      <c r="S641" s="25">
        <f t="shared" ca="1" si="527"/>
        <v>-5950742.278315736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-2096207.2341367567</v>
      </c>
      <c r="R642" s="25">
        <f t="array" aca="1" ref="R642" ca="1">INDEX('Lorri 401b'!L:L,MATCH('Retirement Calculator'!A642,'Lorri 401b'!N:N,0),0)</f>
        <v>-3909505.949138212</v>
      </c>
      <c r="S642" s="25">
        <f t="shared" ca="1" si="527"/>
        <v>-6005713.1832749685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-2113372.0424660211</v>
      </c>
      <c r="R643" s="25">
        <f t="array" aca="1" ref="R643" ca="1">INDEX('Lorri 401b'!L:L,MATCH('Retirement Calculator'!A643,'Lorri 401b'!N:N,0),0)</f>
        <v>-3947541.0912055108</v>
      </c>
      <c r="S643" s="25">
        <f t="shared" ca="1" si="527"/>
        <v>-6060913.1336715315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-2130608.3708299911</v>
      </c>
      <c r="R644" s="25">
        <f t="array" aca="1" ref="R644" ca="1">INDEX('Lorri 401b'!L:L,MATCH('Retirement Calculator'!A644,'Lorri 401b'!N:N,0),0)</f>
        <v>-3985734.7130314233</v>
      </c>
      <c r="S644" s="25">
        <f t="shared" ca="1" si="527"/>
        <v>-6116343.0838614143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-2147916.5172288106</v>
      </c>
      <c r="R645" s="25">
        <f t="array" aca="1" ref="R645" ca="1">INDEX('Lorri 401b'!L:L,MATCH('Retirement Calculator'!A645,'Lorri 401b'!N:N,0),0)</f>
        <v>-4024087.4749482772</v>
      </c>
      <c r="S645" s="25">
        <f t="shared" ca="1" si="527"/>
        <v>-6172003.9921770878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-2165296.7809042921</v>
      </c>
      <c r="R646" s="25">
        <f t="array" aca="1" ref="R646" ca="1">INDEX('Lorri 401b'!L:L,MATCH('Retirement Calculator'!A646,'Lorri 401b'!N:N,0),0)</f>
        <v>-4062600.0400397847</v>
      </c>
      <c r="S646" s="25">
        <f t="shared" ca="1" si="527"/>
        <v>-6227896.8209440764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-2182749.4623450879</v>
      </c>
      <c r="R647" s="25">
        <f t="array" aca="1" ref="R647" ca="1">INDEX('Lorri 401b'!L:L,MATCH('Retirement Calculator'!A647,'Lorri 401b'!N:N,0),0)</f>
        <v>-4101273.0741525069</v>
      </c>
      <c r="S647" s="25">
        <f t="shared" ca="1" si="527"/>
        <v>-6284022.5364975948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-2200274.8632918871</v>
      </c>
      <c r="R648" s="25">
        <f t="array" aca="1" ref="R648" ca="1">INDEX('Lorri 401b'!L:L,MATCH('Retirement Calculator'!A648,'Lorri 401b'!N:N,0),0)</f>
        <v>-4140107.2459073653</v>
      </c>
      <c r="S648" s="25">
        <f t="shared" ca="1" si="527"/>
        <v>-6340382.109199252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-2217873.2867426313</v>
      </c>
      <c r="R649" s="25">
        <f t="array" aca="1" ref="R649" ca="1">INDEX('Lorri 401b'!L:L,MATCH('Retirement Calculator'!A649,'Lorri 401b'!N:N,0),0)</f>
        <v>-4179103.2267112024</v>
      </c>
      <c r="S649" s="25">
        <f t="shared" ca="1" si="527"/>
        <v>-6396976.5134538338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-2235545.0369577538</v>
      </c>
      <c r="R650" s="25">
        <f t="array" aca="1" ref="R650" ca="1">INDEX('Lorri 401b'!L:L,MATCH('Retirement Calculator'!A650,'Lorri 401b'!N:N,0),0)</f>
        <v>-4218261.6907683881</v>
      </c>
      <c r="S650" s="25">
        <f t="shared" ca="1" si="527"/>
        <v>-6453806.7277261419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-2253290.4194654389</v>
      </c>
      <c r="R651" s="25">
        <f t="array" aca="1" ref="R651" ca="1">INDEX('Lorri 401b'!L:L,MATCH('Retirement Calculator'!A651,'Lorri 401b'!N:N,0),0)</f>
        <v>-4257583.3150924789</v>
      </c>
      <c r="S651" s="25">
        <f t="shared" ca="1" si="527"/>
        <v>-6510873.7345579173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-2271109.7410669061</v>
      </c>
      <c r="R652" s="25">
        <f t="array" aca="1" ref="R652" ca="1">INDEX('Lorri 401b'!L:L,MATCH('Retirement Calculator'!A652,'Lorri 401b'!N:N,0),0)</f>
        <v>-4297068.7795179198</v>
      </c>
      <c r="S652" s="25">
        <f t="shared" ca="1" si="527"/>
        <v>-6568178.5205848254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-2289003.3098417129</v>
      </c>
      <c r="R653" s="25">
        <f t="array" aca="1" ref="R653" ca="1">INDEX('Lorri 401b'!L:L,MATCH('Retirement Calculator'!A653,'Lorri 401b'!N:N,0),0)</f>
        <v>-4336718.7667118004</v>
      </c>
      <c r="S653" s="25">
        <f t="shared" ca="1" si="527"/>
        <v>-6625722.0765535133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-2306971.4351530815</v>
      </c>
      <c r="R654" s="25">
        <f t="array" aca="1" ref="R654" ca="1">INDEX('Lorri 401b'!L:L,MATCH('Retirement Calculator'!A654,'Lorri 401b'!N:N,0),0)</f>
        <v>-4376533.9621856557</v>
      </c>
      <c r="S654" s="25">
        <f t="shared" ca="1" si="527"/>
        <v>-6683505.3973387368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-2325014.4276532475</v>
      </c>
      <c r="R655" s="25">
        <f t="array" aca="1" ref="R655" ca="1">INDEX('Lorri 401b'!L:L,MATCH('Retirement Calculator'!A655,'Lorri 401b'!N:N,0),0)</f>
        <v>-4416515.0543073183</v>
      </c>
      <c r="S655" s="25">
        <f t="shared" ca="1" si="527"/>
        <v>-6741529.4819605658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-2343132.5992888305</v>
      </c>
      <c r="R656" s="25">
        <f t="array" aca="1" ref="R656" ca="1">INDEX('Lorri 401b'!L:L,MATCH('Retirement Calculator'!A656,'Lorri 401b'!N:N,0),0)</f>
        <v>-4456662.7343128212</v>
      </c>
      <c r="S656" s="25">
        <f t="shared" ca="1" si="527"/>
        <v>-6799795.3336016517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-2361326.2633062284</v>
      </c>
      <c r="R657" s="25">
        <f t="array" aca="1" ref="R657" ca="1">INDEX('Lorri 401b'!L:L,MATCH('Retirement Calculator'!A657,'Lorri 401b'!N:N,0),0)</f>
        <v>-4496977.696318347</v>
      </c>
      <c r="S657" s="25">
        <f t="shared" ca="1" si="527"/>
        <v>-6858303.9596245755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-2379595.7342570322</v>
      </c>
      <c r="R658" s="25">
        <f t="array" aca="1" ref="R658" ca="1">INDEX('Lorri 401b'!L:L,MATCH('Retirement Calculator'!A658,'Lorri 401b'!N:N,0),0)</f>
        <v>-4537460.6373322289</v>
      </c>
      <c r="S658" s="25">
        <f t="shared" ca="1" si="527"/>
        <v>-6917056.3715892611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-2397941.3280034643</v>
      </c>
      <c r="R659" s="25">
        <f t="array" aca="1" ref="R659" ca="1">INDEX('Lorri 401b'!L:L,MATCH('Retirement Calculator'!A659,'Lorri 401b'!N:N,0),0)</f>
        <v>-4578112.257267002</v>
      </c>
      <c r="S659" s="25">
        <f t="shared" ca="1" si="527"/>
        <v>-6976053.5852704663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-2416363.3617238402</v>
      </c>
      <c r="R660" s="25">
        <f t="array" aca="1" ref="R660" ca="1">INDEX('Lorri 401b'!L:L,MATCH('Retirement Calculator'!A660,'Lorri 401b'!N:N,0),0)</f>
        <v>-4618933.2589515038</v>
      </c>
      <c r="S660" s="25">
        <f t="shared" ca="1" si="527"/>
        <v>-7035296.620675344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-2434862.1539180507</v>
      </c>
      <c r="R661" s="25">
        <f t="array" aca="1" ref="R661" ca="1">INDEX('Lorri 401b'!L:L,MATCH('Retirement Calculator'!A661,'Lorri 401b'!N:N,0),0)</f>
        <v>-4659924.3481430244</v>
      </c>
      <c r="S661" s="25">
        <f t="shared" ca="1" si="527"/>
        <v>-7094786.5020610746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-2453438.0244130706</v>
      </c>
      <c r="R662" s="25">
        <f t="array" aca="1" ref="R662" ca="1">INDEX('Lorri 401b'!L:L,MATCH('Retirement Calculator'!A662,'Lorri 401b'!N:N,0),0)</f>
        <v>-4701086.2335395096</v>
      </c>
      <c r="S662" s="25">
        <f t="shared" ca="1" si="527"/>
        <v>-7154524.2579525802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-2472091.2943684864</v>
      </c>
      <c r="R663" s="25">
        <f t="array" aca="1" ref="R663" ca="1">INDEX('Lorri 401b'!L:L,MATCH('Retirement Calculator'!A663,'Lorri 401b'!N:N,0),0)</f>
        <v>-4742419.6267918134</v>
      </c>
      <c r="S663" s="25">
        <f t="shared" ca="1" si="527"/>
        <v>-7214510.9211602993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-2490822.28628205</v>
      </c>
      <c r="R664" s="25">
        <f t="array" aca="1" ref="R664" ca="1">INDEX('Lorri 401b'!L:L,MATCH('Retirement Calculator'!A664,'Lorri 401b'!N:N,0),0)</f>
        <v>-4783925.2425160017</v>
      </c>
      <c r="S664" s="25">
        <f t="shared" ca="1" si="527"/>
        <v>-7274747.5287980512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-2509631.3239952531</v>
      </c>
      <c r="R665" s="25">
        <f t="array" aca="1" ref="R665" ca="1">INDEX('Lorri 401b'!L:L,MATCH('Retirement Calculator'!A665,'Lorri 401b'!N:N,0),0)</f>
        <v>-4825603.7983057071</v>
      </c>
      <c r="S665" s="25">
        <f t="shared" ca="1" si="527"/>
        <v>-7335235.1223009601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-2528518.7326989281</v>
      </c>
      <c r="R666" s="25">
        <f t="array" aca="1" ref="R666" ca="1">INDEX('Lorri 401b'!L:L,MATCH('Retirement Calculator'!A666,'Lorri 401b'!N:N,0),0)</f>
        <v>-4867456.014744537</v>
      </c>
      <c r="S666" s="25">
        <f t="shared" ca="1" si="527"/>
        <v>-7395974.7474434655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-2547484.8389388681</v>
      </c>
      <c r="R667" s="25">
        <f t="array" aca="1" ref="R667" ca="1">INDEX('Lorri 401b'!L:L,MATCH('Retirement Calculator'!A667,'Lorri 401b'!N:N,0),0)</f>
        <v>-4909482.6154185282</v>
      </c>
      <c r="S667" s="25">
        <f t="shared" ca="1" si="527"/>
        <v>-7456967.4543573968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-2566529.9706214746</v>
      </c>
      <c r="R668" s="25">
        <f t="array" aca="1" ref="R668" ca="1">INDEX('Lorri 401b'!L:L,MATCH('Retirement Calculator'!A668,'Lorri 401b'!N:N,0),0)</f>
        <v>-4951684.3269286612</v>
      </c>
      <c r="S668" s="25">
        <f t="shared" ca="1" si="527"/>
        <v>-7518214.2975501362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-2585654.4570194255</v>
      </c>
      <c r="R669" s="25">
        <f t="array" aca="1" ref="R669" ca="1">INDEX('Lorri 401b'!L:L,MATCH('Retirement Calculator'!A669,'Lorri 401b'!N:N,0),0)</f>
        <v>-4994061.8789034197</v>
      </c>
      <c r="S669" s="25">
        <f t="shared" ca="1" si="527"/>
        <v>-7579716.3359228447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-2604858.6287773675</v>
      </c>
      <c r="R670" s="25">
        <f t="array" aca="1" ref="R670" ca="1">INDEX('Lorri 401b'!L:L,MATCH('Retirement Calculator'!A670,'Lorri 401b'!N:N,0),0)</f>
        <v>-5036616.0040114066</v>
      </c>
      <c r="S670" s="25">
        <f t="shared" ca="1" si="527"/>
        <v>-7641474.6327887736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-2624142.8179176347</v>
      </c>
      <c r="R671" s="25">
        <f t="array" aca="1" ref="R671" ca="1">INDEX('Lorri 401b'!L:L,MATCH('Retirement Calculator'!A671,'Lorri 401b'!N:N,0),0)</f>
        <v>-5079347.4379740097</v>
      </c>
      <c r="S671" s="25">
        <f t="shared" ca="1" si="527"/>
        <v>-7703490.2558916444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-2643507.3578459863</v>
      </c>
      <c r="R672" s="25">
        <f t="array" aca="1" ref="R672" ca="1">INDEX('Lorri 401b'!L:L,MATCH('Retirement Calculator'!A672,'Lorri 401b'!N:N,0),0)</f>
        <v>-5122256.9195781238</v>
      </c>
      <c r="S672" s="25">
        <f t="shared" ca="1" si="527"/>
        <v>-7765764.2774241101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-2662952.5833573723</v>
      </c>
      <c r="R673" s="25">
        <f t="array" aca="1" ref="R673" ca="1">INDEX('Lorri 401b'!L:L,MATCH('Retirement Calculator'!A673,'Lorri 401b'!N:N,0),0)</f>
        <v>-5165345.1906889221</v>
      </c>
      <c r="S673" s="25">
        <f t="shared" ca="1" si="527"/>
        <v>-7828297.7740462944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-2682478.8306417228</v>
      </c>
      <c r="R674" s="25">
        <f t="array" aca="1" ref="R674" ca="1">INDEX('Lorri 401b'!L:L,MATCH('Retirement Calculator'!A674,'Lorri 401b'!N:N,0),0)</f>
        <v>-5208612.9962626817</v>
      </c>
      <c r="S674" s="25">
        <f t="shared" ca="1" si="527"/>
        <v>-7891091.8269044049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-2702086.4372897581</v>
      </c>
      <c r="R675" s="25">
        <f t="array" aca="1" ref="R675" ca="1">INDEX('Lorri 401b'!L:L,MATCH('Retirement Calculator'!A675,'Lorri 401b'!N:N,0),0)</f>
        <v>-5252061.0843596654</v>
      </c>
      <c r="S675" s="25">
        <f t="shared" ca="1" si="527"/>
        <v>-7954147.521649424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-2721775.7422988266</v>
      </c>
      <c r="R676" s="25">
        <f t="array" aca="1" ref="R676" ca="1">INDEX('Lorri 401b'!L:L,MATCH('Retirement Calculator'!A676,'Lorri 401b'!N:N,0),0)</f>
        <v>-5295690.2061570529</v>
      </c>
      <c r="S676" s="25">
        <f t="shared" ca="1" si="527"/>
        <v>-8017465.9484558795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-2741547.0860787663</v>
      </c>
      <c r="R677" s="25">
        <f t="array" aca="1" ref="R677" ca="1">INDEX('Lorri 401b'!L:L,MATCH('Retirement Calculator'!A677,'Lorri 401b'!N:N,0),0)</f>
        <v>-5339501.1159619298</v>
      </c>
      <c r="S677" s="25">
        <f t="shared" ca="1" si="527"/>
        <v>-8081048.2020406965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-2761400.8104577893</v>
      </c>
      <c r="R678" s="25">
        <f t="array" aca="1" ref="R678" ca="1">INDEX('Lorri 401b'!L:L,MATCH('Retirement Calculator'!A678,'Lorri 401b'!N:N,0),0)</f>
        <v>-5383494.5712243272</v>
      </c>
      <c r="S678" s="25">
        <f t="shared" ca="1" si="527"/>
        <v>-8144895.3816821165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-2781337.2586883917</v>
      </c>
      <c r="R679" s="25">
        <f t="array" aca="1" ref="R679" ca="1">INDEX('Lorri 401b'!L:L,MATCH('Retirement Calculator'!A679,'Lorri 401b'!N:N,0),0)</f>
        <v>-5427671.332550318</v>
      </c>
      <c r="S679" s="25">
        <f t="shared" ca="1" si="527"/>
        <v>-8209008.5912387092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-2801356.7754532881</v>
      </c>
      <c r="R680" s="25">
        <f t="array" aca="1" ref="R680" ca="1">INDEX('Lorri 401b'!L:L,MATCH('Retirement Calculator'!A680,'Lorri 401b'!N:N,0),0)</f>
        <v>-5472032.163715167</v>
      </c>
      <c r="S680" s="25">
        <f t="shared" ca="1" si="527"/>
        <v>-8273388.9391684551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-2821459.7068713713</v>
      </c>
      <c r="R681" s="25">
        <f t="array" aca="1" ref="R681" ca="1">INDEX('Lorri 401b'!L:L,MATCH('Retirement Calculator'!A681,'Lorri 401b'!N:N,0),0)</f>
        <v>-5516577.8316765362</v>
      </c>
      <c r="S681" s="25">
        <f t="shared" ca="1" si="527"/>
        <v>-8338037.538547907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-2841646.4005036964</v>
      </c>
      <c r="R682" s="25">
        <f t="array" aca="1" ref="R682" ca="1">INDEX('Lorri 401b'!L:L,MATCH('Retirement Calculator'!A682,'Lorri 401b'!N:N,0),0)</f>
        <v>-5561309.1065877443</v>
      </c>
      <c r="S682" s="25">
        <f t="shared" ca="1" si="527"/>
        <v>-8402955.5070914403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-2861917.2053594897</v>
      </c>
      <c r="R683" s="25">
        <f t="array" aca="1" ref="R683" ca="1">INDEX('Lorri 401b'!L:L,MATCH('Retirement Calculator'!A683,'Lorri 401b'!N:N,0),0)</f>
        <v>-5606226.7618110823</v>
      </c>
      <c r="S683" s="25">
        <f t="shared" ca="1" si="527"/>
        <v>-8468143.9671705719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-2882272.4719021823</v>
      </c>
      <c r="R684" s="25">
        <f t="array" aca="1" ref="R684" ca="1">INDEX('Lorri 401b'!L:L,MATCH('Retirement Calculator'!A684,'Lorri 401b'!N:N,0),0)</f>
        <v>-5651331.5739311846</v>
      </c>
      <c r="S684" s="25">
        <f t="shared" ca="1" si="527"/>
        <v>-8533604.0458333679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-2902712.5520554692</v>
      </c>
      <c r="R685" s="25">
        <f t="array" aca="1" ref="R685" ca="1">INDEX('Lorri 401b'!L:L,MATCH('Retirement Calculator'!A685,'Lorri 401b'!N:N,0),0)</f>
        <v>-5696624.3227684535</v>
      </c>
      <c r="S685" s="25">
        <f t="shared" ca="1" si="527"/>
        <v>-8599336.8748239223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-2923237.799209395</v>
      </c>
      <c r="R686" s="25">
        <f t="array" aca="1" ref="R686" ca="1">INDEX('Lorri 401b'!L:L,MATCH('Retirement Calculator'!A686,'Lorri 401b'!N:N,0),0)</f>
        <v>-5742105.7913925443</v>
      </c>
      <c r="S686" s="25">
        <f t="shared" ca="1" si="527"/>
        <v>-8665343.5906019397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-2943848.5682264622</v>
      </c>
      <c r="R687" s="25">
        <f t="array" aca="1" ref="R687" ca="1">INDEX('Lorri 401b'!L:L,MATCH('Retirement Calculator'!A687,'Lorri 401b'!N:N,0),0)</f>
        <v>-5787776.7661359021</v>
      </c>
      <c r="S687" s="25">
        <f t="shared" ca="1" si="527"/>
        <v>-8731625.3343623653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-2964545.2154477672</v>
      </c>
      <c r="R688" s="25">
        <f t="array" aca="1" ref="R688" ca="1">INDEX('Lorri 401b'!L:L,MATCH('Retirement Calculator'!A688,'Lorri 401b'!N:N,0),0)</f>
        <v>-5833638.0366073577</v>
      </c>
      <c r="S688" s="25">
        <f t="shared" ca="1" si="527"/>
        <v>-8798183.2520551253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-2985328.0986991609</v>
      </c>
      <c r="R689" s="25">
        <f t="array" aca="1" ref="R689" ca="1">INDEX('Lorri 401b'!L:L,MATCH('Retirement Calculator'!A689,'Lorri 401b'!N:N,0),0)</f>
        <v>-5879690.3957057772</v>
      </c>
      <c r="S689" s="25">
        <f t="shared" ca="1" si="527"/>
        <v>-8865018.4944049381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-3006197.5772974351</v>
      </c>
      <c r="R690" s="25">
        <f t="array" aca="1" ref="R690" ca="1">INDEX('Lorri 401b'!L:L,MATCH('Retirement Calculator'!A690,'Lorri 401b'!N:N,0),0)</f>
        <v>-5925934.6396337738</v>
      </c>
      <c r="S690" s="25">
        <f t="shared" ca="1" si="527"/>
        <v>-8932132.216931209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-3027154.0120565356</v>
      </c>
      <c r="R691" s="25">
        <f t="array" aca="1" ref="R691" ca="1">INDEX('Lorri 401b'!L:L,MATCH('Retirement Calculator'!A691,'Lorri 401b'!N:N,0),0)</f>
        <v>-5972371.5679114703</v>
      </c>
      <c r="S691" s="25">
        <f t="shared" ca="1" si="527"/>
        <v>-8999525.5799680054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-3048197.7652937993</v>
      </c>
      <c r="R692" s="25">
        <f t="array" aca="1" ref="R692" ca="1">INDEX('Lorri 401b'!L:L,MATCH('Retirement Calculator'!A692,'Lorri 401b'!N:N,0),0)</f>
        <v>-6019001.9833903238</v>
      </c>
      <c r="S692" s="25">
        <f t="shared" ca="1" si="527"/>
        <v>-9067199.7486841232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-3069329.200836218</v>
      </c>
      <c r="R693" s="25">
        <f t="array" aca="1" ref="R693" ca="1">INDEX('Lorri 401b'!L:L,MATCH('Retirement Calculator'!A693,'Lorri 401b'!N:N,0),0)</f>
        <v>-6065826.6922670063</v>
      </c>
      <c r="S693" s="25">
        <f t="shared" ca="1" si="527"/>
        <v>-9135155.8931032233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-3090548.6840267302</v>
      </c>
      <c r="R694" s="25">
        <f t="array" aca="1" ref="R694" ca="1">INDEX('Lorri 401b'!L:L,MATCH('Retirement Calculator'!A694,'Lorri 401b'!N:N,0),0)</f>
        <v>-6112846.5040973416</v>
      </c>
      <c r="S694" s="25">
        <f t="shared" ca="1" si="527"/>
        <v>-9203395.1881240718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-3111856.5817305362</v>
      </c>
      <c r="R695" s="25">
        <f t="array" aca="1" ref="R695" ca="1">INDEX('Lorri 401b'!L:L,MATCH('Retirement Calculator'!A695,'Lorri 401b'!N:N,0),0)</f>
        <v>-6160062.2318103034</v>
      </c>
      <c r="S695" s="25">
        <f t="shared" ca="1" si="527"/>
        <v>-9271918.8135408387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-3133253.2623414416</v>
      </c>
      <c r="R696" s="25">
        <f t="array" aca="1" ref="R696" ca="1">INDEX('Lorri 401b'!L:L,MATCH('Retirement Calculator'!A696,'Lorri 401b'!N:N,0),0)</f>
        <v>-6207474.6917220689</v>
      </c>
      <c r="S696" s="25">
        <f t="shared" ca="1" si="527"/>
        <v>-9340727.9540635105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-3154739.0957882255</v>
      </c>
      <c r="R697" s="25">
        <f t="array" aca="1" ref="R697" ca="1">INDEX('Lorri 401b'!L:L,MATCH('Retirement Calculator'!A697,'Lorri 401b'!N:N,0),0)</f>
        <v>-6255084.7035501329</v>
      </c>
      <c r="S697" s="25">
        <f t="shared" ca="1" si="527"/>
        <v>-9409823.7993383594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-3176314.4535410376</v>
      </c>
      <c r="R698" s="25">
        <f t="array" aca="1" ref="R698" ca="1">INDEX('Lorri 401b'!L:L,MATCH('Retirement Calculator'!A698,'Lorri 401b'!N:N,0),0)</f>
        <v>-6302893.0904274806</v>
      </c>
      <c r="S698" s="25">
        <f t="shared" ca="1" si="527"/>
        <v>-9479207.5439685173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-3197979.7086178199</v>
      </c>
      <c r="R699" s="25">
        <f t="array" aca="1" ref="R699" ca="1">INDEX('Lorri 401b'!L:L,MATCH('Retirement Calculator'!A699,'Lorri 401b'!N:N,0),0)</f>
        <v>-6350900.6789168175</v>
      </c>
      <c r="S699" s="25">
        <f t="shared" ca="1" si="527"/>
        <v>-9548880.387534637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-3219735.2355907555</v>
      </c>
      <c r="R700" s="25">
        <f t="array" aca="1" ref="R700" ca="1">INDEX('Lorri 401b'!L:L,MATCH('Retirement Calculator'!A700,'Lorri 401b'!N:N,0),0)</f>
        <v>-6399108.2990248604</v>
      </c>
      <c r="S700" s="25">
        <f t="shared" ca="1" si="527"/>
        <v>-9618843.5346156154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-3241581.4105927451</v>
      </c>
      <c r="R701" s="25">
        <f t="array" aca="1" ref="R701" ca="1">INDEX('Lorri 401b'!L:L,MATCH('Retirement Calculator'!A701,'Lorri 401b'!N:N,0),0)</f>
        <v>-6447516.7842166862</v>
      </c>
      <c r="S701" s="25">
        <f t="shared" ca="1" si="527"/>
        <v>-9689098.1948094312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-3263518.6113239094</v>
      </c>
      <c r="R702" s="25">
        <f t="array" aca="1" ref="R702" ca="1">INDEX('Lorri 401b'!L:L,MATCH('Retirement Calculator'!A702,'Lorri 401b'!N:N,0),0)</f>
        <v>-6496126.9714301452</v>
      </c>
      <c r="S702" s="25">
        <f t="shared" ca="1" si="527"/>
        <v>-9759645.582754055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-3285547.2170581203</v>
      </c>
      <c r="R703" s="25">
        <f t="array" aca="1" ref="R703" ca="1">INDEX('Lorri 401b'!L:L,MATCH('Retirement Calculator'!A703,'Lorri 401b'!N:N,0),0)</f>
        <v>-6544939.7010903265</v>
      </c>
      <c r="S703" s="25">
        <f t="shared" ca="1" si="527"/>
        <v>-9830486.9181484468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-3307667.608649557</v>
      </c>
      <c r="R704" s="25">
        <f t="array" aca="1" ref="R704" ca="1">INDEX('Lorri 401b'!L:L,MATCH('Retirement Calculator'!A704,'Lorri 401b'!N:N,0),0)</f>
        <v>-6593955.817124092</v>
      </c>
      <c r="S704" s="25">
        <f t="shared" ca="1" si="527"/>
        <v>-9901623.4257736485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-3329880.1685392912</v>
      </c>
      <c r="R705" s="25">
        <f t="array" aca="1" ref="R705" ca="1">INDEX('Lorri 401b'!L:L,MATCH('Retirement Calculator'!A705,'Lorri 401b'!N:N,0),0)</f>
        <v>-6643176.1669746647</v>
      </c>
      <c r="S705" s="25">
        <f t="shared" ca="1" si="527"/>
        <v>-9973056.3355139568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-3352185.2807618994</v>
      </c>
      <c r="R706" s="25">
        <f t="array" aca="1" ref="R706" ca="1">INDEX('Lorri 401b'!L:L,MATCH('Retirement Calculator'!A706,'Lorri 401b'!N:N,0),0)</f>
        <v>-6692601.601616282</v>
      </c>
      <c r="S706" s="25">
        <f t="shared" ca="1" si="527"/>
        <v>-10044786.882378181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-3374583.3309521019</v>
      </c>
      <c r="R707" s="25">
        <f t="array" aca="1" ref="R707" ca="1">INDEX('Lorri 401b'!L:L,MATCH('Retirement Calculator'!A707,'Lorri 401b'!N:N,0),0)</f>
        <v>-6742232.9755689055</v>
      </c>
      <c r="S707" s="25">
        <f t="shared" ca="1" si="527"/>
        <v>-10116816.306521008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-3397074.7063514302</v>
      </c>
      <c r="R708" s="25">
        <f t="array" aca="1" ref="R708" ca="1">INDEX('Lorri 401b'!L:L,MATCH('Retirement Calculator'!A708,'Lorri 401b'!N:N,0),0)</f>
        <v>-6792071.1469129985</v>
      </c>
      <c r="S708" s="25">
        <f t="shared" ca="1" si="527"/>
        <v>-10189145.853264429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-3419659.7958149225</v>
      </c>
      <c r="R709" s="25">
        <f t="array" aca="1" ref="R709" ca="1">INDEX('Lorri 401b'!L:L,MATCH('Retirement Calculator'!A709,'Lorri 401b'!N:N,0),0)</f>
        <v>-6842116.977304358</v>
      </c>
      <c r="S709" s="25">
        <f t="shared" ca="1" si="527"/>
        <v>-10261776.77311928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-3442338.9898178461</v>
      </c>
      <c r="R710" s="25">
        <f t="array" aca="1" ref="R710" ca="1">INDEX('Lorri 401b'!L:L,MATCH('Retirement Calculator'!A710,'Lorri 401b'!N:N,0),0)</f>
        <v>-6892371.3319890155</v>
      </c>
      <c r="S710" s="25">
        <f t="shared" ca="1" si="527"/>
        <v>-10334710.321806861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-3465112.6804624484</v>
      </c>
      <c r="R711" s="25">
        <f t="array" aca="1" ref="R711" ca="1">INDEX('Lorri 401b'!L:L,MATCH('Retirement Calculator'!A711,'Lorri 401b'!N:N,0),0)</f>
        <v>-6942835.0798181919</v>
      </c>
      <c r="S711" s="25">
        <f t="shared" ca="1" si="527"/>
        <v>-10407947.760280641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-3487981.2614847366</v>
      </c>
      <c r="R712" s="25">
        <f t="array" aca="1" ref="R712" ca="1">INDEX('Lorri 401b'!L:L,MATCH('Retirement Calculator'!A712,'Lorri 401b'!N:N,0),0)</f>
        <v>-6993509.0932633234</v>
      </c>
      <c r="S712" s="25">
        <f t="shared" ca="1" si="527"/>
        <v>-10481490.354748059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-3510945.1282612844</v>
      </c>
      <c r="R713" s="25">
        <f t="array" aca="1" ref="R713" ca="1">INDEX('Lorri 401b'!L:L,MATCH('Retirement Calculator'!A713,'Lorri 401b'!N:N,0),0)</f>
        <v>-7044394.2484311434</v>
      </c>
      <c r="S713" s="25">
        <f t="shared" ca="1" si="527"/>
        <v>-10555339.376692427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-3534004.6778160678</v>
      </c>
      <c r="R714" s="25">
        <f t="array" aca="1" ref="R714" ca="1">INDEX('Lorri 401b'!L:L,MATCH('Retirement Calculator'!A714,'Lorri 401b'!N:N,0),0)</f>
        <v>-7095491.4250788288</v>
      </c>
      <c r="S714" s="25">
        <f t="shared" ca="1" si="527"/>
        <v>-10629496.102894897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-3557160.3088273294</v>
      </c>
      <c r="R715" s="25">
        <f t="array" aca="1" ref="R715" ca="1">INDEX('Lorri 401b'!L:L,MATCH('Retirement Calculator'!A715,'Lorri 401b'!N:N,0),0)</f>
        <v>-7146801.5066292128</v>
      </c>
      <c r="S715" s="25">
        <f t="shared" ca="1" si="527"/>
        <v>-10703961.815456543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-3580412.4216344715</v>
      </c>
      <c r="R716" s="25">
        <f t="array" aca="1" ref="R716" ca="1">INDEX('Lorri 401b'!L:L,MATCH('Retirement Calculator'!A716,'Lorri 401b'!N:N,0),0)</f>
        <v>-7198325.3801860567</v>
      </c>
      <c r="S716" s="25">
        <f t="shared" ca="1" si="527"/>
        <v>-10778737.801820528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-3603761.4182449766</v>
      </c>
      <c r="R717" s="25">
        <f t="array" aca="1" ref="R717" ca="1">INDEX('Lorri 401b'!L:L,MATCH('Retirement Calculator'!A717,'Lorri 401b'!N:N,0),0)</f>
        <v>-7250063.9365493879</v>
      </c>
      <c r="S717" s="25">
        <f t="shared" ca="1" si="527"/>
        <v>-10853825.354794364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-3627207.7023413586</v>
      </c>
      <c r="R718" s="25">
        <f t="array" aca="1" ref="R718" ca="1">INDEX('Lorri 401b'!L:L,MATCH('Retirement Calculator'!A718,'Lorri 401b'!N:N,0),0)</f>
        <v>-7302018.0702308994</v>
      </c>
      <c r="S718" s="25">
        <f t="shared" ca="1" si="527"/>
        <v>-10929225.772572258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-3650751.6792881424</v>
      </c>
      <c r="R719" s="25">
        <f t="array" aca="1" ref="R719" ca="1">INDEX('Lorri 401b'!L:L,MATCH('Retirement Calculator'!A719,'Lorri 401b'!N:N,0),0)</f>
        <v>-7354188.6794694168</v>
      </c>
      <c r="S719" s="25">
        <f t="shared" ca="1" si="527"/>
        <v>-11004940.358757559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-3674393.756138871</v>
      </c>
      <c r="R720" s="25">
        <f t="array" aca="1" ref="R720" ca="1">INDEX('Lorri 401b'!L:L,MATCH('Retirement Calculator'!A720,'Lorri 401b'!N:N,0),0)</f>
        <v>-7406576.6662464282</v>
      </c>
      <c r="S720" s="25">
        <f t="shared" ca="1" si="527"/>
        <v>-11080970.4223853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-3698134.3416431444</v>
      </c>
      <c r="R721" s="25">
        <f t="array" aca="1" ref="R721" ca="1">INDEX('Lorri 401b'!L:L,MATCH('Retirement Calculator'!A721,'Lorri 401b'!N:N,0),0)</f>
        <v>-7459182.9363016775</v>
      </c>
      <c r="S721" s="25">
        <f t="shared" ca="1" si="527"/>
        <v>-11157317.277944822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-3721973.8462536857</v>
      </c>
      <c r="R722" s="25">
        <f t="array" aca="1" ref="R722" ca="1">INDEX('Lorri 401b'!L:L,MATCH('Retirement Calculator'!A722,'Lorri 401b'!N:N,0),0)</f>
        <v>-7512008.3991488237</v>
      </c>
      <c r="S722" s="25">
        <f t="shared" ca="1" si="527"/>
        <v>-11233982.245402509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-3745912.6821334371</v>
      </c>
      <c r="R723" s="25">
        <f t="array" aca="1" ref="R723" ca="1">INDEX('Lorri 401b'!L:L,MATCH('Retirement Calculator'!A723,'Lorri 401b'!N:N,0),0)</f>
        <v>-7565053.9680911666</v>
      </c>
      <c r="S723" s="25">
        <f t="shared" ca="1" si="527"/>
        <v>-11310966.650224604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-3769951.2631626879</v>
      </c>
      <c r="R724" s="25">
        <f t="array" aca="1" ref="R724" ca="1">INDEX('Lorri 401b'!L:L,MATCH('Retirement Calculator'!A724,'Lorri 401b'!N:N,0),0)</f>
        <v>-7618320.5602374356</v>
      </c>
      <c r="S724" s="25">
        <f t="shared" ca="1" si="527"/>
        <v>-11388271.823400123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-3794090.0049462272</v>
      </c>
      <c r="R725" s="25">
        <f t="array" aca="1" ref="R725" ca="1">INDEX('Lorri 401b'!L:L,MATCH('Retirement Calculator'!A725,'Lorri 401b'!N:N,0),0)</f>
        <v>-7671809.0965176476</v>
      </c>
      <c r="S725" s="25">
        <f t="shared" ca="1" si="527"/>
        <v>-11465899.101463875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-3818329.3248205311</v>
      </c>
      <c r="R726" s="25">
        <f t="array" aca="1" ref="R726" ca="1">INDEX('Lorri 401b'!L:L,MATCH('Retirement Calculator'!A726,'Lorri 401b'!N:N,0),0)</f>
        <v>-7725520.5016990267</v>
      </c>
      <c r="S726" s="25">
        <f t="shared" ca="1" si="527"/>
        <v>-11543849.826519558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-3842669.6418609777</v>
      </c>
      <c r="R727" s="25">
        <f t="array" aca="1" ref="R727" ca="1">INDEX('Lorri 401b'!L:L,MATCH('Retirement Calculator'!A727,'Lorri 401b'!N:N,0),0)</f>
        <v>-7779455.7044019951</v>
      </c>
      <c r="S727" s="25">
        <f t="shared" ca="1" si="527"/>
        <v>-11622125.346262973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-3867111.3768890933</v>
      </c>
      <c r="R728" s="25">
        <f t="array" aca="1" ref="R728" ca="1">INDEX('Lorri 401b'!L:L,MATCH('Retirement Calculator'!A728,'Lorri 401b'!N:N,0),0)</f>
        <v>-7833615.6371162254</v>
      </c>
      <c r="S728" s="25">
        <f t="shared" ca="1" si="527"/>
        <v>-11700727.014005318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-3891654.9524798258</v>
      </c>
      <c r="R729" s="25">
        <f t="array" aca="1" ref="R729" ca="1">INDEX('Lorri 401b'!L:L,MATCH('Retirement Calculator'!A729,'Lorri 401b'!N:N,0),0)</f>
        <v>-7888001.2362167658</v>
      </c>
      <c r="S729" s="25">
        <f t="shared" ca="1" si="527"/>
        <v>-11779656.188696591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-3916300.7929688529</v>
      </c>
      <c r="R730" s="25">
        <f t="array" aca="1" ref="R730" ca="1">INDEX('Lorri 401b'!L:L,MATCH('Retirement Calculator'!A730,'Lorri 401b'!N:N,0),0)</f>
        <v>-7942613.441980225</v>
      </c>
      <c r="S730" s="25">
        <f t="shared" ca="1" si="527"/>
        <v>-11858914.234949078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-3941049.3244599178</v>
      </c>
      <c r="R731" s="25">
        <f t="array" aca="1" ref="R731" ca="1">INDEX('Lorri 401b'!L:L,MATCH('Retirement Calculator'!A731,'Lorri 401b'!N:N,0),0)</f>
        <v>-7997453.1986010317</v>
      </c>
      <c r="S731" s="25">
        <f t="shared" ca="1" si="527"/>
        <v>-11938502.52306095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-3965900.9748321953</v>
      </c>
      <c r="R732" s="25">
        <f t="array" aca="1" ref="R732" ca="1">INDEX('Lorri 401b'!L:L,MATCH('Retirement Calculator'!A732,'Lorri 401b'!N:N,0),0)</f>
        <v>-8052521.4542077584</v>
      </c>
      <c r="S732" s="25">
        <f t="shared" ca="1" si="527"/>
        <v>-12018422.429039953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-3990856.1737476909</v>
      </c>
      <c r="R733" s="25">
        <f t="array" aca="1" ref="R733" ca="1">INDEX('Lorri 401b'!L:L,MATCH('Retirement Calculator'!A733,'Lorri 401b'!N:N,0),0)</f>
        <v>-8107819.1608795132</v>
      </c>
      <c r="S733" s="25">
        <f t="shared" ca="1" si="527"/>
        <v>-12098675.334627204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-4015915.3526586676</v>
      </c>
      <c r="R734" s="25">
        <f t="array" aca="1" ref="R734" ca="1">INDEX('Lorri 401b'!L:L,MATCH('Retirement Calculator'!A734,'Lorri 401b'!N:N,0),0)</f>
        <v>-8163347.2746624006</v>
      </c>
      <c r="S734" s="25">
        <f t="shared" ca="1" si="527"/>
        <v>-12179262.627321068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-4041078.9448151067</v>
      </c>
      <c r="R735" s="25">
        <f t="array" aca="1" ref="R735" ca="1">INDEX('Lorri 401b'!L:L,MATCH('Retirement Calculator'!A735,'Lorri 401b'!N:N,0),0)</f>
        <v>-8219106.7555860495</v>
      </c>
      <c r="S735" s="25">
        <f t="shared" ca="1" si="527"/>
        <v>-12260185.700401157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-4066347.3852721974</v>
      </c>
      <c r="R736" s="25">
        <f t="array" aca="1" ref="R736" ca="1">INDEX('Lorri 401b'!L:L,MATCH('Retirement Calculator'!A736,'Lorri 401b'!N:N,0),0)</f>
        <v>-8275098.5676802136</v>
      </c>
      <c r="S736" s="25">
        <f t="shared" ca="1" si="527"/>
        <v>-12341445.952952411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-4091721.1108978596</v>
      </c>
      <c r="R737" s="25">
        <f t="array" aca="1" ref="R737" ca="1">INDEX('Lorri 401b'!L:L,MATCH('Retirement Calculator'!A737,'Lorri 401b'!N:N,0),0)</f>
        <v>-8331323.678991437</v>
      </c>
      <c r="S737" s="25">
        <f t="shared" ca="1" si="527"/>
        <v>-12423044.789889297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-4117200.5603802954</v>
      </c>
      <c r="R738" s="25">
        <f t="array" aca="1" ref="R738" ca="1">INDEX('Lorri 401b'!L:L,MATCH('Retirement Calculator'!A738,'Lorri 401b'!N:N,0),0)</f>
        <v>-8387783.0615997901</v>
      </c>
      <c r="S738" s="25">
        <f t="shared" ca="1" si="527"/>
        <v>-12504983.621980086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-4142786.1742355744</v>
      </c>
      <c r="R739" s="25">
        <f t="array" aca="1" ref="R739" ca="1">INDEX('Lorri 401b'!L:L,MATCH('Retirement Calculator'!A739,'Lorri 401b'!N:N,0),0)</f>
        <v>-8444477.6916356776</v>
      </c>
      <c r="S739" s="25">
        <f t="shared" ca="1" si="527"/>
        <v>-12587263.865871252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-4168478.3948152508</v>
      </c>
      <c r="R740" s="25">
        <f t="array" aca="1" ref="R740" ca="1">INDEX('Lorri 401b'!L:L,MATCH('Retirement Calculator'!A740,'Lorri 401b'!N:N,0),0)</f>
        <v>-8501408.5492967162</v>
      </c>
      <c r="S740" s="25">
        <f t="shared" ca="1" si="527"/>
        <v>-12669886.944111967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-4194277.6663140091</v>
      </c>
      <c r="R741" s="25">
        <f t="array" aca="1" ref="R741" ca="1">INDEX('Lorri 401b'!L:L,MATCH('Retirement Calculator'!A741,'Lorri 401b'!N:N,0),0)</f>
        <v>-8558576.618864676</v>
      </c>
      <c r="S741" s="25">
        <f t="shared" ca="1" si="527"/>
        <v>-12752854.285178686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-4220184.4347773446</v>
      </c>
      <c r="R742" s="25">
        <f t="array" aca="1" ref="R742" ca="1">INDEX('Lorri 401b'!L:L,MATCH('Retirement Calculator'!A742,'Lorri 401b'!N:N,0),0)</f>
        <v>-8615982.8887225017</v>
      </c>
      <c r="S742" s="25">
        <f t="shared" ca="1" si="527"/>
        <v>-12836167.323499847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-4246199.1481092786</v>
      </c>
      <c r="R743" s="25">
        <f t="array" aca="1" ref="R743" ca="1">INDEX('Lorri 401b'!L:L,MATCH('Retirement Calculator'!A743,'Lorri 401b'!N:N,0),0)</f>
        <v>-8673628.3513714019</v>
      </c>
      <c r="S743" s="25">
        <f t="shared" ca="1" si="527"/>
        <v>-12919827.49948068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-4272322.2560800957</v>
      </c>
      <c r="R744" s="25">
        <f t="array" aca="1" ref="R744" ca="1">INDEX('Lorri 401b'!L:L,MATCH('Retirement Calculator'!A744,'Lorri 401b'!N:N,0),0)</f>
        <v>-8731514.0034480058</v>
      </c>
      <c r="S744" s="25">
        <f t="shared" ca="1" si="527"/>
        <v>-13003836.2595281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-4298554.210334124</v>
      </c>
      <c r="R745" s="25">
        <f t="array" aca="1" ref="R745" ca="1">INDEX('Lorri 401b'!L:L,MATCH('Retirement Calculator'!A745,'Lorri 401b'!N:N,0),0)</f>
        <v>-8789640.8457415961</v>
      </c>
      <c r="S745" s="25">
        <f t="shared" ca="1" si="527"/>
        <v>-13088195.05607572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-4324895.464397544</v>
      </c>
      <c r="R746" s="25">
        <f t="array" aca="1" ref="R746" ca="1">INDEX('Lorri 401b'!L:L,MATCH('Retirement Calculator'!A746,'Lorri 401b'!N:N,0),0)</f>
        <v>-8848009.8832114097</v>
      </c>
      <c r="S746" s="25">
        <f t="shared" ca="1" si="527"/>
        <v>-13172905.347608954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-4351346.4736862285</v>
      </c>
      <c r="R747" s="25">
        <f t="array" aca="1" ref="R747" ca="1">INDEX('Lorri 401b'!L:L,MATCH('Retirement Calculator'!A747,'Lorri 401b'!N:N,0),0)</f>
        <v>-8906622.125004014</v>
      </c>
      <c r="S747" s="25">
        <f t="shared" ca="1" si="527"/>
        <v>-13257968.598690242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-4377907.6955136154</v>
      </c>
      <c r="R748" s="25">
        <f t="array" aca="1" ref="R748" ca="1">INDEX('Lorri 401b'!L:L,MATCH('Retirement Calculator'!A748,'Lorri 401b'!N:N,0),0)</f>
        <v>-8965478.5844707545</v>
      </c>
      <c r="S748" s="25">
        <f t="shared" ca="1" si="527"/>
        <v>-13343386.27998437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-4404579.5890986165</v>
      </c>
      <c r="R749" s="25">
        <f t="array" aca="1" ref="R749" ca="1">INDEX('Lorri 401b'!L:L,MATCH('Retirement Calculator'!A749,'Lorri 401b'!N:N,0),0)</f>
        <v>-9024580.2791852728</v>
      </c>
      <c r="S749" s="25">
        <f t="shared" ca="1" si="527"/>
        <v>-13429159.86828389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-4431362.6155735552</v>
      </c>
      <c r="R750" s="25">
        <f t="array" aca="1" ref="R750" ca="1">INDEX('Lorri 401b'!L:L,MATCH('Retirement Calculator'!A750,'Lorri 401b'!N:N,0),0)</f>
        <v>-9083928.2309611011</v>
      </c>
      <c r="S750" s="25">
        <f t="shared" ca="1" si="527"/>
        <v>-13515290.846534656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-4458257.2379921395</v>
      </c>
      <c r="R751" s="25">
        <f t="array" aca="1" ref="R751" ca="1">INDEX('Lorri 401b'!L:L,MATCH('Retirement Calculator'!A751,'Lorri 401b'!N:N,0),0)</f>
        <v>-9143523.4658693299</v>
      </c>
      <c r="S751" s="25">
        <f t="shared" ca="1" si="527"/>
        <v>-13601780.703861469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-4485263.9213374685</v>
      </c>
      <c r="R752" s="25">
        <f t="array" aca="1" ref="R752" ca="1">INDEX('Lorri 401b'!L:L,MATCH('Retirement Calculator'!A752,'Lorri 401b'!N:N,0),0)</f>
        <v>-9203367.0142563414</v>
      </c>
      <c r="S752" s="25">
        <f t="shared" ca="1" si="527"/>
        <v>-13688630.93559381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-4512383.132530069</v>
      </c>
      <c r="R753" s="25">
        <f t="array" aca="1" ref="R753" ca="1">INDEX('Lorri 401b'!L:L,MATCH('Retirement Calculator'!A753,'Lorri 401b'!N:N,0),0)</f>
        <v>-9263459.910761632</v>
      </c>
      <c r="S753" s="25">
        <f t="shared" ca="1" si="527"/>
        <v>-13775843.043291701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-4539615.3404359724</v>
      </c>
      <c r="R754" s="25">
        <f t="array" aca="1" ref="R754" ca="1">INDEX('Lorri 401b'!L:L,MATCH('Retirement Calculator'!A754,'Lorri 401b'!N:N,0),0)</f>
        <v>-9323803.1943356954</v>
      </c>
      <c r="S754" s="25">
        <f t="shared" ca="1" si="527"/>
        <v>-13863418.534771668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-4566961.015874817</v>
      </c>
      <c r="R755" s="25">
        <f t="array" aca="1" ref="R755" ca="1">INDEX('Lorri 401b'!L:L,MATCH('Retirement Calculator'!A755,'Lorri 401b'!N:N,0),0)</f>
        <v>-9384397.9082579836</v>
      </c>
      <c r="S755" s="25">
        <f t="shared" ca="1" si="527"/>
        <v>-13951358.924132802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-4594420.6316279899</v>
      </c>
      <c r="R756" s="25">
        <f t="array" aca="1" ref="R756" ca="1">INDEX('Lorri 401b'!L:L,MATCH('Retirement Calculator'!A756,'Lorri 401b'!N:N,0),0)</f>
        <v>-9445245.1001549494</v>
      </c>
      <c r="S756" s="25">
        <f t="shared" ca="1" si="527"/>
        <v>-14039665.731782939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-4621994.6624468016</v>
      </c>
      <c r="R757" s="25">
        <f t="array" aca="1" ref="R757" ca="1">INDEX('Lorri 401b'!L:L,MATCH('Retirement Calculator'!A757,'Lorri 401b'!N:N,0),0)</f>
        <v>-9506345.8220181521</v>
      </c>
      <c r="S757" s="25">
        <f t="shared" ca="1" si="527"/>
        <v>-14128340.484464955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-4649683.5850606915</v>
      </c>
      <c r="R758" s="25">
        <f t="array" aca="1" ref="R758" ca="1">INDEX('Lorri 401b'!L:L,MATCH('Retirement Calculator'!A758,'Lorri 401b'!N:N,0),0)</f>
        <v>-9567701.1302224509</v>
      </c>
      <c r="S758" s="25">
        <f t="shared" ca="1" si="527"/>
        <v>-14217384.715283142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-4677487.8781854725</v>
      </c>
      <c r="R759" s="25">
        <f t="array" aca="1" ref="R759" ca="1">INDEX('Lorri 401b'!L:L,MATCH('Retirement Calculator'!A759,'Lorri 401b'!N:N,0),0)</f>
        <v>-9629312.0855442677</v>
      </c>
      <c r="S759" s="25">
        <f t="shared" ca="1" si="527"/>
        <v>-14306799.963729739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-4705408.0225316063</v>
      </c>
      <c r="R760" s="25">
        <f t="array" aca="1" ref="R760" ca="1">INDEX('Lorri 401b'!L:L,MATCH('Retirement Calculator'!A760,'Lorri 401b'!N:N,0),0)</f>
        <v>-9691179.7531799264</v>
      </c>
      <c r="S760" s="25">
        <f t="shared" ca="1" si="527"/>
        <v>-14396587.775711533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-4733444.5008125156</v>
      </c>
      <c r="R761" s="25">
        <f t="array" aca="1" ref="R761" ca="1">INDEX('Lorri 401b'!L:L,MATCH('Retirement Calculator'!A761,'Lorri 401b'!N:N,0),0)</f>
        <v>-9753305.2027640659</v>
      </c>
      <c r="S761" s="25">
        <f t="shared" ca="1" si="527"/>
        <v>-14486749.703576582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-4761597.7977529289</v>
      </c>
      <c r="R762" s="25">
        <f t="array" aca="1" ref="R762" ca="1">INDEX('Lorri 401b'!L:L,MATCH('Retirement Calculator'!A762,'Lorri 401b'!N:N,0),0)</f>
        <v>-9815689.5083881393</v>
      </c>
      <c r="S762" s="25">
        <f t="shared" ca="1" si="527"/>
        <v>-14577287.306141067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-4789868.4000972612</v>
      </c>
      <c r="R763" s="25">
        <f t="array" aca="1" ref="R763" ca="1">INDEX('Lorri 401b'!L:L,MATCH('Retirement Calculator'!A763,'Lorri 401b'!N:N,0),0)</f>
        <v>-9878333.7486189809</v>
      </c>
      <c r="S763" s="25">
        <f t="shared" ca="1" si="527"/>
        <v>-14668202.148716241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-4818256.7966180276</v>
      </c>
      <c r="R764" s="25">
        <f t="array" aca="1" ref="R764" ca="1">INDEX('Lorri 401b'!L:L,MATCH('Retirement Calculator'!A764,'Lorri 401b'!N:N,0),0)</f>
        <v>-9941239.0065174494</v>
      </c>
      <c r="S764" s="25">
        <f t="shared" ca="1" si="527"/>
        <v>-14759495.803135477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-4846763.4781242972</v>
      </c>
      <c r="R765" s="25">
        <f t="array" aca="1" ref="R765" ca="1">INDEX('Lorri 401b'!L:L,MATCH('Retirement Calculator'!A765,'Lorri 401b'!N:N,0),0)</f>
        <v>-10004406.369657163</v>
      </c>
      <c r="S765" s="25">
        <f t="shared" ca="1" si="527"/>
        <v>-14851169.847781461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-4875388.9374701763</v>
      </c>
      <c r="R766" s="25">
        <f t="array" aca="1" ref="R766" ca="1">INDEX('Lorri 401b'!L:L,MATCH('Retirement Calculator'!A766,'Lorri 401b'!N:N,0),0)</f>
        <v>-10067836.930143291</v>
      </c>
      <c r="S766" s="25">
        <f t="shared" ca="1" si="527"/>
        <v>-14943225.867613468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-4904133.6695633298</v>
      </c>
      <c r="R767" s="25">
        <f t="array" aca="1" ref="R767" ca="1">INDEX('Lorri 401b'!L:L,MATCH('Retirement Calculator'!A767,'Lorri 401b'!N:N,0),0)</f>
        <v>-10131531.784631444</v>
      </c>
      <c r="S767" s="25">
        <f t="shared" ca="1" si="527"/>
        <v>-15035665.454194773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-4932998.1713735387</v>
      </c>
      <c r="R768" s="25">
        <f t="array" aca="1" ref="R768" ca="1">INDEX('Lorri 401b'!L:L,MATCH('Retirement Calculator'!A768,'Lorri 401b'!N:N,0),0)</f>
        <v>-10195492.034346633</v>
      </c>
      <c r="S768" s="25">
        <f t="shared" ca="1" si="527"/>
        <v>-15128490.205720171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-4961982.9419412902</v>
      </c>
      <c r="R769" s="25">
        <f t="array" aca="1" ref="R769" ca="1">INDEX('Lorri 401b'!L:L,MATCH('Retirement Calculator'!A769,'Lorri 401b'!N:N,0),0)</f>
        <v>-10259718.7851023</v>
      </c>
      <c r="S769" s="25">
        <f t="shared" ca="1" si="527"/>
        <v>-15221701.727043591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-4991088.4823864065</v>
      </c>
      <c r="R770" s="25">
        <f t="array" aca="1" ref="R770" ca="1">INDEX('Lorri 401b'!L:L,MATCH('Retirement Calculator'!A770,'Lorri 401b'!N:N,0),0)</f>
        <v>-10324213.147319449</v>
      </c>
      <c r="S770" s="25">
        <f t="shared" ca="1" si="527"/>
        <v>-15315301.629705856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-5020315.295916711</v>
      </c>
      <c r="R771" s="25">
        <f t="array" aca="1" ref="R771" ca="1">INDEX('Lorri 401b'!L:L,MATCH('Retirement Calculator'!A771,'Lorri 401b'!N:N,0),0)</f>
        <v>-10388976.236045837</v>
      </c>
      <c r="S771" s="25">
        <f t="shared" ca="1" si="527"/>
        <v>-15409291.531962547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-5049663.8878367255</v>
      </c>
      <c r="R772" s="25">
        <f t="array" aca="1" ref="R772" ca="1">INDEX('Lorri 401b'!L:L,MATCH('Retirement Calculator'!A772,'Lorri 401b'!N:N,0),0)</f>
        <v>-10454009.170975251</v>
      </c>
      <c r="S772" s="25">
        <f t="shared" ca="1" si="527"/>
        <v>-15503673.058811978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-5079134.7655564062</v>
      </c>
      <c r="R773" s="25">
        <f t="array" aca="1" ref="R773" ca="1">INDEX('Lorri 401b'!L:L,MATCH('Retirement Calculator'!A773,'Lorri 401b'!N:N,0),0)</f>
        <v>-10519313.076466871</v>
      </c>
      <c r="S773" s="25">
        <f t="shared" ca="1" si="527"/>
        <v>-15598447.842023278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-5108728.438599919</v>
      </c>
      <c r="R774" s="25">
        <f t="array" aca="1" ref="R774" ca="1">INDEX('Lorri 401b'!L:L,MATCH('Retirement Calculator'!A774,'Lorri 401b'!N:N,0),0)</f>
        <v>-10584889.081564708</v>
      </c>
      <c r="S774" s="25">
        <f t="shared" ca="1" si="527"/>
        <v>-15693617.520164628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-5138445.4186144462</v>
      </c>
      <c r="R775" s="25">
        <f t="array" aca="1" ref="R775" ca="1">INDEX('Lorri 401b'!L:L,MATCH('Retirement Calculator'!A775,'Lorri 401b'!N:N,0),0)</f>
        <v>-10650738.320017118</v>
      </c>
      <c r="S775" s="25">
        <f t="shared" ca="1" si="527"/>
        <v>-15789183.738631565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-5168286.2193790348</v>
      </c>
      <c r="R776" s="25">
        <f t="array" aca="1" ref="R776" ca="1">INDEX('Lorri 401b'!L:L,MATCH('Retirement Calculator'!A776,'Lorri 401b'!N:N,0),0)</f>
        <v>-10716861.930296414</v>
      </c>
      <c r="S776" s="25">
        <f t="shared" ref="S776:S1030" ca="1" si="787">SUM(Q776:R776)</f>
        <v>-15885148.149675447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-5198251.3568134755</v>
      </c>
      <c r="R777" s="25">
        <f t="array" aca="1" ref="R777" ca="1">INDEX('Lorri 401b'!L:L,MATCH('Retirement Calculator'!A777,'Lorri 401b'!N:N,0),0)</f>
        <v>-10783261.055618539</v>
      </c>
      <c r="S777" s="25">
        <f t="shared" ca="1" si="787"/>
        <v>-15981512.412432015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-5228341.3489872264</v>
      </c>
      <c r="R778" s="25">
        <f t="array" aca="1" ref="R778" ca="1">INDEX('Lorri 401b'!L:L,MATCH('Retirement Calculator'!A778,'Lorri 401b'!N:N,0),0)</f>
        <v>-10849936.843962841</v>
      </c>
      <c r="S778" s="25">
        <f t="shared" ca="1" si="787"/>
        <v>-16078278.192950066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-5258556.7161283679</v>
      </c>
      <c r="R779" s="25">
        <f t="array" aca="1" ref="R779" ca="1">INDEX('Lorri 401b'!L:L,MATCH('Retirement Calculator'!A779,'Lorri 401b'!N:N,0),0)</f>
        <v>-10916890.448091909</v>
      </c>
      <c r="S779" s="25">
        <f t="shared" ca="1" si="787"/>
        <v>-16175447.164220277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-5288897.9806325976</v>
      </c>
      <c r="R780" s="25">
        <f t="array" aca="1" ref="R780" ca="1">INDEX('Lorri 401b'!L:L,MATCH('Retirement Calculator'!A780,'Lorri 401b'!N:N,0),0)</f>
        <v>-10984123.025571516</v>
      </c>
      <c r="S780" s="25">
        <f t="shared" ca="1" si="787"/>
        <v>-16273021.006204113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-5319365.6670722617</v>
      </c>
      <c r="R781" s="25">
        <f t="array" aca="1" ref="R781" ca="1">INDEX('Lorri 401b'!L:L,MATCH('Retirement Calculator'!A781,'Lorri 401b'!N:N,0),0)</f>
        <v>-11051635.73879062</v>
      </c>
      <c r="S781" s="25">
        <f t="shared" ca="1" si="787"/>
        <v>-16371001.405862883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-5349960.3022054238</v>
      </c>
      <c r="R782" s="25">
        <f t="array" aca="1" ref="R782" ca="1">INDEX('Lorri 401b'!L:L,MATCH('Retirement Calculator'!A782,'Lorri 401b'!N:N,0),0)</f>
        <v>-11119429.754981471</v>
      </c>
      <c r="S782" s="25">
        <f t="shared" ca="1" si="787"/>
        <v>-16469390.057186894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-5380682.4149849741</v>
      </c>
      <c r="R783" s="25">
        <f t="array" aca="1" ref="R783" ca="1">INDEX('Lorri 401b'!L:L,MATCH('Retirement Calculator'!A783,'Lorri 401b'!N:N,0),0)</f>
        <v>-11187506.246239783</v>
      </c>
      <c r="S783" s="25">
        <f t="shared" ca="1" si="787"/>
        <v>-16568188.661224756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-5411532.5365677727</v>
      </c>
      <c r="R784" s="25">
        <f t="array" aca="1" ref="R784" ca="1">INDEX('Lorri 401b'!L:L,MATCH('Retirement Calculator'!A784,'Lorri 401b'!N:N,0),0)</f>
        <v>-11255866.389545005</v>
      </c>
      <c r="S784" s="25">
        <f t="shared" ca="1" si="787"/>
        <v>-16667398.926112778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-5442511.2003238332</v>
      </c>
      <c r="R785" s="25">
        <f t="array" aca="1" ref="R785" ca="1">INDEX('Lorri 401b'!L:L,MATCH('Retirement Calculator'!A785,'Lorri 401b'!N:N,0),0)</f>
        <v>-11324511.366780667</v>
      </c>
      <c r="S785" s="25">
        <f t="shared" ca="1" si="787"/>
        <v>-16767022.5671045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-5473618.9418455437</v>
      </c>
      <c r="R786" s="25">
        <f t="array" aca="1" ref="R786" ca="1">INDEX('Lorri 401b'!L:L,MATCH('Retirement Calculator'!A786,'Lorri 401b'!N:N,0),0)</f>
        <v>-11393442.364754809</v>
      </c>
      <c r="S786" s="25">
        <f t="shared" ca="1" si="787"/>
        <v>-16867061.306600355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-5504856.2989569278</v>
      </c>
      <c r="R787" s="25">
        <f t="array" aca="1" ref="R787" ca="1">INDEX('Lorri 401b'!L:L,MATCH('Retirement Calculator'!A787,'Lorri 401b'!N:N,0),0)</f>
        <v>-11462660.57522051</v>
      </c>
      <c r="S787" s="25">
        <f t="shared" ca="1" si="787"/>
        <v>-16967516.874177437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-5536223.8117229426</v>
      </c>
      <c r="R788" s="25">
        <f t="array" aca="1" ref="R788" ca="1">INDEX('Lorri 401b'!L:L,MATCH('Retirement Calculator'!A788,'Lorri 401b'!N:N,0),0)</f>
        <v>-11532167.194896486</v>
      </c>
      <c r="S788" s="25">
        <f t="shared" ca="1" si="787"/>
        <v>-17068391.006619427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-5567722.0224588159</v>
      </c>
      <c r="R789" s="25">
        <f t="array" aca="1" ref="R789" ca="1">INDEX('Lorri 401b'!L:L,MATCH('Retirement Calculator'!A789,'Lorri 401b'!N:N,0),0)</f>
        <v>-11601963.425487777</v>
      </c>
      <c r="S789" s="25">
        <f t="shared" ca="1" si="787"/>
        <v>-17169685.447946593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-5599351.4757394223</v>
      </c>
      <c r="R790" s="25">
        <f t="array" aca="1" ref="R790" ca="1">INDEX('Lorri 401b'!L:L,MATCH('Retirement Calculator'!A790,'Lorri 401b'!N:N,0),0)</f>
        <v>-11672050.473706532</v>
      </c>
      <c r="S790" s="25">
        <f t="shared" ca="1" si="787"/>
        <v>-17271401.949445955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-5631112.7184086982</v>
      </c>
      <c r="R791" s="25">
        <f t="array" aca="1" ref="R791" ca="1">INDEX('Lorri 401b'!L:L,MATCH('Retirement Calculator'!A791,'Lorri 401b'!N:N,0),0)</f>
        <v>-11742429.551292866</v>
      </c>
      <c r="S791" s="25">
        <f t="shared" ca="1" si="787"/>
        <v>-17373542.269701563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-5663006.2995890956</v>
      </c>
      <c r="R792" s="25">
        <f t="array" aca="1" ref="R792" ca="1">INDEX('Lorri 401b'!L:L,MATCH('Retirement Calculator'!A792,'Lorri 401b'!N:N,0),0)</f>
        <v>-11813101.875035809</v>
      </c>
      <c r="S792" s="25">
        <f t="shared" ca="1" si="787"/>
        <v>-17476108.174624905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-5695032.7706910782</v>
      </c>
      <c r="R793" s="25">
        <f t="array" aca="1" ref="R793" ca="1">INDEX('Lorri 401b'!L:L,MATCH('Retirement Calculator'!A793,'Lorri 401b'!N:N,0),0)</f>
        <v>-11884068.666794349</v>
      </c>
      <c r="S793" s="25">
        <f t="shared" ca="1" si="787"/>
        <v>-17579101.437485427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-5727192.6854226524</v>
      </c>
      <c r="R794" s="25">
        <f t="array" aca="1" ref="R794" ca="1">INDEX('Lorri 401b'!L:L,MATCH('Retirement Calculator'!A794,'Lorri 401b'!N:N,0),0)</f>
        <v>-11955331.153518548</v>
      </c>
      <c r="S794" s="25">
        <f t="shared" ca="1" si="787"/>
        <v>-17682523.838941202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-5759486.5997989411</v>
      </c>
      <c r="R795" s="25">
        <f t="array" aca="1" ref="R795" ca="1">INDEX('Lorri 401b'!L:L,MATCH('Retirement Calculator'!A795,'Lorri 401b'!N:N,0),0)</f>
        <v>-12026890.567270765</v>
      </c>
      <c r="S795" s="25">
        <f t="shared" ca="1" si="787"/>
        <v>-17786377.167069707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-5791915.0721517978</v>
      </c>
      <c r="R796" s="25">
        <f t="array" aca="1" ref="R796" ca="1">INDEX('Lorri 401b'!L:L,MATCH('Retirement Calculator'!A796,'Lorri 401b'!N:N,0),0)</f>
        <v>-12098748.145246951</v>
      </c>
      <c r="S796" s="25">
        <f t="shared" ca="1" si="787"/>
        <v>-17890663.217398748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-5824478.6631394587</v>
      </c>
      <c r="R797" s="25">
        <f t="array" aca="1" ref="R797" ca="1">INDEX('Lorri 401b'!L:L,MATCH('Retirement Calculator'!A797,'Lorri 401b'!N:N,0),0)</f>
        <v>-12170905.129798036</v>
      </c>
      <c r="S797" s="25">
        <f t="shared" ca="1" si="787"/>
        <v>-17995383.792937495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-5857177.9357562345</v>
      </c>
      <c r="R798" s="25">
        <f t="array" aca="1" ref="R798" ca="1">INDEX('Lorri 401b'!L:L,MATCH('Retirement Calculator'!A798,'Lorri 401b'!N:N,0),0)</f>
        <v>-12243362.768451419</v>
      </c>
      <c r="S798" s="25">
        <f t="shared" ca="1" si="787"/>
        <v>-18100540.704207651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-5890013.4553422472</v>
      </c>
      <c r="R799" s="25">
        <f t="array" aca="1" ref="R799" ca="1">INDEX('Lorri 401b'!L:L,MATCH('Retirement Calculator'!A799,'Lorri 401b'!N:N,0),0)</f>
        <v>-12316122.313932523</v>
      </c>
      <c r="S799" s="25">
        <f t="shared" ca="1" si="787"/>
        <v>-18206135.769274771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-5922985.7895932011</v>
      </c>
      <c r="R800" s="25">
        <f t="array" aca="1" ref="R800" ca="1">INDEX('Lorri 401b'!L:L,MATCH('Retirement Calculator'!A800,'Lorri 401b'!N:N,0),0)</f>
        <v>-12389185.024186466</v>
      </c>
      <c r="S800" s="25">
        <f t="shared" ca="1" si="787"/>
        <v>-18312170.813779667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-5956095.5085702008</v>
      </c>
      <c r="R801" s="25">
        <f t="array" aca="1" ref="R801" ca="1">INDEX('Lorri 401b'!L:L,MATCH('Retirement Calculator'!A801,'Lorri 401b'!N:N,0),0)</f>
        <v>-12462552.162399799</v>
      </c>
      <c r="S801" s="25">
        <f t="shared" ca="1" si="787"/>
        <v>-18418647.67097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-5989343.1847096048</v>
      </c>
      <c r="R802" s="25">
        <f t="array" aca="1" ref="R802" ca="1">INDEX('Lorri 401b'!L:L,MATCH('Retirement Calculator'!A802,'Lorri 401b'!N:N,0),0)</f>
        <v>-12536224.997022355</v>
      </c>
      <c r="S802" s="25">
        <f t="shared" ca="1" si="787"/>
        <v>-18525568.181731962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-6022729.3928329227</v>
      </c>
      <c r="R803" s="25">
        <f t="array" aca="1" ref="R803" ca="1">INDEX('Lorri 401b'!L:L,MATCH('Retirement Calculator'!A803,'Lorri 401b'!N:N,0),0)</f>
        <v>-12610204.801789172</v>
      </c>
      <c r="S803" s="25">
        <f t="shared" ca="1" si="787"/>
        <v>-18632934.194622096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-6056254.7101567546</v>
      </c>
      <c r="R804" s="25">
        <f t="array" aca="1" ref="R804" ca="1">INDEX('Lorri 401b'!L:L,MATCH('Retirement Calculator'!A804,'Lorri 401b'!N:N,0),0)</f>
        <v>-12684492.855742518</v>
      </c>
      <c r="S804" s="25">
        <f t="shared" ca="1" si="787"/>
        <v>-18740747.565899272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-6089919.7163027693</v>
      </c>
      <c r="R805" s="25">
        <f t="array" aca="1" ref="R805" ca="1">INDEX('Lorri 401b'!L:L,MATCH('Retirement Calculator'!A805,'Lorri 401b'!N:N,0),0)</f>
        <v>-12759090.443254001</v>
      </c>
      <c r="S805" s="25">
        <f t="shared" ca="1" si="787"/>
        <v>-18849010.159556769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-6123724.9933077255</v>
      </c>
      <c r="R806" s="25">
        <f t="array" aca="1" ref="R806" ca="1">INDEX('Lorri 401b'!L:L,MATCH('Retirement Calculator'!A806,'Lorri 401b'!N:N,0),0)</f>
        <v>-12833998.854046782</v>
      </c>
      <c r="S806" s="25">
        <f t="shared" ca="1" si="787"/>
        <v>-18957723.847354509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-6157671.1256335359</v>
      </c>
      <c r="R807" s="25">
        <f t="array" aca="1" ref="R807" ca="1">INDEX('Lorri 401b'!L:L,MATCH('Retirement Calculator'!A807,'Lorri 401b'!N:N,0),0)</f>
        <v>-12909219.383217867</v>
      </c>
      <c r="S807" s="25">
        <f t="shared" ca="1" si="787"/>
        <v>-19066890.508851402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-6191758.7001773706</v>
      </c>
      <c r="R808" s="25">
        <f t="array" aca="1" ref="R808" ca="1">INDEX('Lorri 401b'!L:L,MATCH('Retirement Calculator'!A808,'Lorri 401b'!N:N,0),0)</f>
        <v>-12984753.331260499</v>
      </c>
      <c r="S808" s="25">
        <f t="shared" ca="1" si="787"/>
        <v>-19176512.03143787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-6225988.3062818041</v>
      </c>
      <c r="R809" s="25">
        <f t="array" aca="1" ref="R809" ca="1">INDEX('Lorri 401b'!L:L,MATCH('Retirement Calculator'!A809,'Lorri 401b'!N:N,0),0)</f>
        <v>-13060602.004086642</v>
      </c>
      <c r="S809" s="25">
        <f t="shared" ca="1" si="787"/>
        <v>-19286590.310368445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-6260360.5357450061</v>
      </c>
      <c r="R810" s="25">
        <f t="array" aca="1" ref="R810" ca="1">INDEX('Lorri 401b'!L:L,MATCH('Retirement Calculator'!A810,'Lorri 401b'!N:N,0),0)</f>
        <v>-13136766.713049559</v>
      </c>
      <c r="S810" s="25">
        <f t="shared" ca="1" si="787"/>
        <v>-19397127.248794563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-6294875.9828309715</v>
      </c>
      <c r="R811" s="25">
        <f t="array" aca="1" ref="R811" ca="1">INDEX('Lorri 401b'!L:L,MATCH('Retirement Calculator'!A811,'Lorri 401b'!N:N,0),0)</f>
        <v>-13213248.77496649</v>
      </c>
      <c r="S811" s="25">
        <f t="shared" ca="1" si="787"/>
        <v>-19508124.757797461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-6329535.2442797953</v>
      </c>
      <c r="R812" s="25">
        <f t="array" aca="1" ref="R812" ca="1">INDEX('Lorri 401b'!L:L,MATCH('Retirement Calculator'!A812,'Lorri 401b'!N:N,0),0)</f>
        <v>-13290049.512141407</v>
      </c>
      <c r="S812" s="25">
        <f t="shared" ca="1" si="787"/>
        <v>-19619584.756421201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-6364338.9193179887</v>
      </c>
      <c r="R813" s="25">
        <f t="array" aca="1" ref="R813" ca="1">INDEX('Lorri 401b'!L:L,MATCH('Retirement Calculator'!A813,'Lorri 401b'!N:N,0),0)</f>
        <v>-13367170.252387885</v>
      </c>
      <c r="S813" s="25">
        <f t="shared" ca="1" si="787"/>
        <v>-19731509.171705872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-6399287.6096688416</v>
      </c>
      <c r="R814" s="25">
        <f t="array" aca="1" ref="R814" ca="1">INDEX('Lorri 401b'!L:L,MATCH('Retirement Calculator'!A814,'Lorri 401b'!N:N,0),0)</f>
        <v>-13444612.329052057</v>
      </c>
      <c r="S814" s="25">
        <f t="shared" ca="1" si="787"/>
        <v>-19843899.938720897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-6434381.9195628231</v>
      </c>
      <c r="R815" s="25">
        <f t="array" aca="1" ref="R815" ca="1">INDEX('Lorri 401b'!L:L,MATCH('Retirement Calculator'!A815,'Lorri 401b'!N:N,0),0)</f>
        <v>-13522377.081035664</v>
      </c>
      <c r="S815" s="25">
        <f t="shared" ca="1" si="787"/>
        <v>-19956759.000598487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-6469622.45574803</v>
      </c>
      <c r="R816" s="25">
        <f t="array" aca="1" ref="R816" ca="1">INDEX('Lorri 401b'!L:L,MATCH('Retirement Calculator'!A816,'Lorri 401b'!N:N,0),0)</f>
        <v>-13600465.852819202</v>
      </c>
      <c r="S816" s="25">
        <f t="shared" ca="1" si="787"/>
        <v>-20070088.308567233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-6505009.8275006749</v>
      </c>
      <c r="R817" s="25">
        <f t="array" aca="1" ref="R817" ca="1">INDEX('Lorri 401b'!L:L,MATCH('Retirement Calculator'!A817,'Lorri 401b'!N:N,0),0)</f>
        <v>-13678879.994485173</v>
      </c>
      <c r="S817" s="25">
        <f t="shared" ca="1" si="787"/>
        <v>-20183889.821985848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-6540544.6466356227</v>
      </c>
      <c r="R818" s="25">
        <f t="array" aca="1" ref="R818" ca="1">INDEX('Lorri 401b'!L:L,MATCH('Retirement Calculator'!A818,'Lorri 401b'!N:N,0),0)</f>
        <v>-13757620.861741418</v>
      </c>
      <c r="S818" s="25">
        <f t="shared" ca="1" si="787"/>
        <v>-20298165.508377042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-6576227.5275169658</v>
      </c>
      <c r="R819" s="25">
        <f t="array" aca="1" ref="R819" ca="1">INDEX('Lorri 401b'!L:L,MATCH('Retirement Calculator'!A819,'Lorri 401b'!N:N,0),0)</f>
        <v>-13836689.815944564</v>
      </c>
      <c r="S819" s="25">
        <f t="shared" ca="1" si="787"/>
        <v>-20412917.343461528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-6612059.0870686481</v>
      </c>
      <c r="R820" s="25">
        <f t="array" aca="1" ref="R820" ca="1">INDEX('Lorri 401b'!L:L,MATCH('Retirement Calculator'!A820,'Lorri 401b'!N:N,0),0)</f>
        <v>-13916088.224123556</v>
      </c>
      <c r="S820" s="25">
        <f t="shared" ca="1" si="787"/>
        <v>-20528147.311192203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-6648039.9447851283</v>
      </c>
      <c r="R821" s="25">
        <f t="array" aca="1" ref="R821" ca="1">INDEX('Lorri 401b'!L:L,MATCH('Retirement Calculator'!A821,'Lorri 401b'!N:N,0),0)</f>
        <v>-13995817.459003294</v>
      </c>
      <c r="S821" s="25">
        <f t="shared" ca="1" si="787"/>
        <v>-20643857.403788421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-6684170.7227420947</v>
      </c>
      <c r="R822" s="25">
        <f t="array" aca="1" ref="R822" ca="1">INDEX('Lorri 401b'!L:L,MATCH('Retirement Calculator'!A822,'Lorri 401b'!N:N,0),0)</f>
        <v>-14075878.899028365</v>
      </c>
      <c r="S822" s="25">
        <f t="shared" ca="1" si="787"/>
        <v>-20760049.62177046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-6720452.0456072148</v>
      </c>
      <c r="R823" s="25">
        <f t="array" aca="1" ref="R823" ca="1">INDEX('Lorri 401b'!L:L,MATCH('Retirement Calculator'!A823,'Lorri 401b'!N:N,0),0)</f>
        <v>-14156273.928386873</v>
      </c>
      <c r="S823" s="25">
        <f t="shared" ca="1" si="787"/>
        <v>-20876725.973994087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-6756884.5406509396</v>
      </c>
      <c r="R824" s="25">
        <f t="array" aca="1" ref="R824" ca="1">INDEX('Lorri 401b'!L:L,MATCH('Retirement Calculator'!A824,'Lorri 401b'!N:N,0),0)</f>
        <v>-14237003.937034374</v>
      </c>
      <c r="S824" s="25">
        <f t="shared" ca="1" si="787"/>
        <v>-20993888.477685314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-6793468.8377573462</v>
      </c>
      <c r="R825" s="25">
        <f t="array" aca="1" ref="R825" ca="1">INDEX('Lorri 401b'!L:L,MATCH('Retirement Calculator'!A825,'Lorri 401b'!N:N,0),0)</f>
        <v>-14318070.320717907</v>
      </c>
      <c r="S825" s="25">
        <f t="shared" ca="1" si="787"/>
        <v>-21111539.158475254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-6830205.5694350302</v>
      </c>
      <c r="R826" s="25">
        <f t="array" aca="1" ref="R826" ca="1">INDEX('Lorri 401b'!L:L,MATCH('Retirement Calculator'!A826,'Lorri 401b'!N:N,0),0)</f>
        <v>-14399474.481000122</v>
      </c>
      <c r="S826" s="25">
        <f t="shared" ca="1" si="787"/>
        <v>-21229680.050435152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-6867095.3708280372</v>
      </c>
      <c r="R827" s="25">
        <f t="array" aca="1" ref="R827" ca="1">INDEX('Lorri 401b'!L:L,MATCH('Retirement Calculator'!A827,'Lorri 401b'!N:N,0),0)</f>
        <v>-14481217.825283512</v>
      </c>
      <c r="S827" s="25">
        <f t="shared" ca="1" si="787"/>
        <v>-21348313.196111549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-6904138.8797268486</v>
      </c>
      <c r="R828" s="25">
        <f t="array" aca="1" ref="R828" ca="1">INDEX('Lorri 401b'!L:L,MATCH('Retirement Calculator'!A828,'Lorri 401b'!N:N,0),0)</f>
        <v>-14563301.766834751</v>
      </c>
      <c r="S828" s="25">
        <f t="shared" ca="1" si="787"/>
        <v>-21467440.6465616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-6941336.7365794051</v>
      </c>
      <c r="R829" s="25">
        <f t="array" aca="1" ref="R829" ca="1">INDEX('Lorri 401b'!L:L,MATCH('Retirement Calculator'!A829,'Lorri 401b'!N:N,0),0)</f>
        <v>-14645727.724809119</v>
      </c>
      <c r="S829" s="25">
        <f t="shared" ca="1" si="787"/>
        <v>-21587064.461388525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-6978689.584502181</v>
      </c>
      <c r="R830" s="25">
        <f t="array" aca="1" ref="R830" ca="1">INDEX('Lorri 401b'!L:L,MATCH('Retirement Calculator'!A830,'Lorri 401b'!N:N,0),0)</f>
        <v>-14728497.124275047</v>
      </c>
      <c r="S830" s="25">
        <f t="shared" ca="1" si="787"/>
        <v>-21707186.708777227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-7016198.0692913011</v>
      </c>
      <c r="R831" s="25">
        <f t="array" aca="1" ref="R831" ca="1">INDEX('Lorri 401b'!L:L,MATCH('Retirement Calculator'!A831,'Lorri 401b'!N:N,0),0)</f>
        <v>-14811611.39623875</v>
      </c>
      <c r="S831" s="25">
        <f t="shared" ca="1" si="787"/>
        <v>-21827809.465530053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-7053862.8394337092</v>
      </c>
      <c r="R832" s="25">
        <f t="array" aca="1" ref="R832" ca="1">INDEX('Lorri 401b'!L:L,MATCH('Retirement Calculator'!A832,'Lorri 401b'!N:N,0),0)</f>
        <v>-14895071.977668969</v>
      </c>
      <c r="S832" s="25">
        <f t="shared" ca="1" si="787"/>
        <v>-21948934.817102678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-7091684.5461183777</v>
      </c>
      <c r="R833" s="25">
        <f t="array" aca="1" ref="R833" ca="1">INDEX('Lorri 401b'!L:L,MATCH('Retirement Calculator'!A833,'Lorri 401b'!N:N,0),0)</f>
        <v>-14978880.311521813</v>
      </c>
      <c r="S833" s="25">
        <f t="shared" ca="1" si="787"/>
        <v>-22070564.857640192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-7129663.8432475654</v>
      </c>
      <c r="R834" s="25">
        <f t="array" aca="1" ref="R834" ca="1">INDEX('Lorri 401b'!L:L,MATCH('Retirement Calculator'!A834,'Lorri 401b'!N:N,0),0)</f>
        <v>-15063037.84676571</v>
      </c>
      <c r="S834" s="25">
        <f t="shared" ca="1" si="787"/>
        <v>-22192701.690013275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-7167801.3874481246</v>
      </c>
      <c r="R835" s="25">
        <f t="array" aca="1" ref="R835" ca="1">INDEX('Lorri 401b'!L:L,MATCH('Retirement Calculator'!A835,'Lorri 401b'!N:N,0),0)</f>
        <v>-15147546.038406458</v>
      </c>
      <c r="S835" s="25">
        <f t="shared" ca="1" si="787"/>
        <v>-22315347.425854582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-7206097.8380828528</v>
      </c>
      <c r="R836" s="25">
        <f t="array" aca="1" ref="R836" ca="1">INDEX('Lorri 401b'!L:L,MATCH('Retirement Calculator'!A836,'Lorri 401b'!N:N,0),0)</f>
        <v>-15232406.347512376</v>
      </c>
      <c r="S836" s="25">
        <f t="shared" ca="1" si="787"/>
        <v>-22438504.185595229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-7244553.8572618924</v>
      </c>
      <c r="R837" s="25">
        <f t="array" aca="1" ref="R837" ca="1">INDEX('Lorri 401b'!L:L,MATCH('Retirement Calculator'!A837,'Lorri 401b'!N:N,0),0)</f>
        <v>-15317620.241239566</v>
      </c>
      <c r="S837" s="25">
        <f t="shared" ca="1" si="787"/>
        <v>-22562174.098501459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-7283170.1098541785</v>
      </c>
      <c r="R838" s="25">
        <f t="array" aca="1" ref="R838" ca="1">INDEX('Lorri 401b'!L:L,MATCH('Retirement Calculator'!A838,'Lorri 401b'!N:N,0),0)</f>
        <v>-15403189.192857288</v>
      </c>
      <c r="S838" s="25">
        <f t="shared" ca="1" si="787"/>
        <v>-22686359.302711464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-7321947.2634989321</v>
      </c>
      <c r="R839" s="25">
        <f t="array" aca="1" ref="R839" ca="1">INDEX('Lorri 401b'!L:L,MATCH('Retirement Calculator'!A839,'Lorri 401b'!N:N,0),0)</f>
        <v>-15489114.681773417</v>
      </c>
      <c r="S839" s="25">
        <f t="shared" ca="1" si="787"/>
        <v>-22811061.945272349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-7360885.988617206</v>
      </c>
      <c r="R840" s="25">
        <f t="array" aca="1" ref="R840" ca="1">INDEX('Lorri 401b'!L:L,MATCH('Retirement Calculator'!A840,'Lorri 401b'!N:N,0),0)</f>
        <v>-15575398.193560028</v>
      </c>
      <c r="S840" s="25">
        <f t="shared" ca="1" si="787"/>
        <v>-22936284.182177234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-7399986.958423472</v>
      </c>
      <c r="R841" s="25">
        <f t="array" aca="1" ref="R841" ca="1">INDEX('Lorri 401b'!L:L,MATCH('Retirement Calculator'!A841,'Lorri 401b'!N:N,0),0)</f>
        <v>-15662041.219979085</v>
      </c>
      <c r="S841" s="25">
        <f t="shared" ca="1" si="787"/>
        <v>-23062028.178402558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-7439250.8489372646</v>
      </c>
      <c r="R842" s="25">
        <f t="array" aca="1" ref="R842" ca="1">INDEX('Lorri 401b'!L:L,MATCH('Retirement Calculator'!A842,'Lorri 401b'!N:N,0),0)</f>
        <v>-15749045.259008221</v>
      </c>
      <c r="S842" s="25">
        <f t="shared" ca="1" si="787"/>
        <v>-23188296.107945487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-7478678.3389948644</v>
      </c>
      <c r="R843" s="25">
        <f t="array" aca="1" ref="R843" ca="1">INDEX('Lorri 401b'!L:L,MATCH('Retirement Calculator'!A843,'Lorri 401b'!N:N,0),0)</f>
        <v>-15836411.814866645</v>
      </c>
      <c r="S843" s="25">
        <f t="shared" ca="1" si="787"/>
        <v>-23315090.153861508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-7518270.1102610379</v>
      </c>
      <c r="R844" s="25">
        <f t="array" aca="1" ref="R844" ca="1">INDEX('Lorri 401b'!L:L,MATCH('Retirement Calculator'!A844,'Lorri 401b'!N:N,0),0)</f>
        <v>-15924142.398041146</v>
      </c>
      <c r="S844" s="25">
        <f t="shared" ca="1" si="787"/>
        <v>-23442412.508302182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-7558026.8472408205</v>
      </c>
      <c r="R845" s="25">
        <f t="array" aca="1" ref="R845" ca="1">INDEX('Lorri 401b'!L:L,MATCH('Retirement Calculator'!A845,'Lorri 401b'!N:N,0),0)</f>
        <v>-16012238.525312208</v>
      </c>
      <c r="S845" s="25">
        <f t="shared" ca="1" si="787"/>
        <v>-23570265.372553028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-7597949.2372913519</v>
      </c>
      <c r="R846" s="25">
        <f t="array" aca="1" ref="R846" ca="1">INDEX('Lorri 401b'!L:L,MATCH('Retirement Calculator'!A846,'Lorri 401b'!N:N,0),0)</f>
        <v>-16100701.719780233</v>
      </c>
      <c r="S846" s="25">
        <f t="shared" ca="1" si="787"/>
        <v>-23698650.957071584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-7638037.9706337601</v>
      </c>
      <c r="R847" s="25">
        <f t="array" aca="1" ref="R847" ca="1">INDEX('Lorri 401b'!L:L,MATCH('Retirement Calculator'!A847,'Lorri 401b'!N:N,0),0)</f>
        <v>-16189533.510891873</v>
      </c>
      <c r="S847" s="25">
        <f t="shared" ca="1" si="787"/>
        <v>-23827571.481525633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-7678293.7403650954</v>
      </c>
      <c r="R848" s="25">
        <f t="array" aca="1" ref="R848" ca="1">INDEX('Lorri 401b'!L:L,MATCH('Retirement Calculator'!A848,'Lorri 401b'!N:N,0),0)</f>
        <v>-16278735.434466479</v>
      </c>
      <c r="S848" s="25">
        <f t="shared" ca="1" si="787"/>
        <v>-23957029.174831577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-7718717.242470311</v>
      </c>
      <c r="R849" s="25">
        <f t="array" aca="1" ref="R849" ca="1">INDEX('Lorri 401b'!L:L,MATCH('Retirement Calculator'!A849,'Lorri 401b'!N:N,0),0)</f>
        <v>-16368309.032722646</v>
      </c>
      <c r="S849" s="25">
        <f t="shared" ca="1" si="787"/>
        <v>-24087026.275192957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-7759309.1758342991</v>
      </c>
      <c r="R850" s="25">
        <f t="array" aca="1" ref="R850" ca="1">INDEX('Lorri 401b'!L:L,MATCH('Retirement Calculator'!A850,'Lorri 401b'!N:N,0),0)</f>
        <v>-16458255.85430488</v>
      </c>
      <c r="S850" s="25">
        <f t="shared" ca="1" si="787"/>
        <v>-24217565.030139178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-7800070.2422539704</v>
      </c>
      <c r="R851" s="25">
        <f t="array" aca="1" ref="R851" ca="1">INDEX('Lorri 401b'!L:L,MATCH('Retirement Calculator'!A851,'Lorri 401b'!N:N,0),0)</f>
        <v>-16548577.454310374</v>
      </c>
      <c r="S851" s="25">
        <f t="shared" ca="1" si="787"/>
        <v>-24348647.696564347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-7841001.1464503901</v>
      </c>
      <c r="R852" s="25">
        <f t="array" aca="1" ref="R852" ca="1">INDEX('Lorri 401b'!L:L,MATCH('Retirement Calculator'!A852,'Lorri 401b'!N:N,0),0)</f>
        <v>-16639275.394315891</v>
      </c>
      <c r="S852" s="25">
        <f t="shared" ca="1" si="787"/>
        <v>-24480276.54076628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-7882102.5960809616</v>
      </c>
      <c r="R853" s="25">
        <f t="array" aca="1" ref="R853" ca="1">INDEX('Lorri 401b'!L:L,MATCH('Retirement Calculator'!A853,'Lorri 401b'!N:N,0),0)</f>
        <v>-16730351.242404765</v>
      </c>
      <c r="S853" s="25">
        <f t="shared" ca="1" si="787"/>
        <v>-24612453.838485725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-7923375.3017516602</v>
      </c>
      <c r="R854" s="25">
        <f t="array" aca="1" ref="R854" ca="1">INDEX('Lorri 401b'!L:L,MATCH('Retirement Calculator'!A854,'Lorri 401b'!N:N,0),0)</f>
        <v>-16821806.573194008</v>
      </c>
      <c r="S854" s="25">
        <f t="shared" ca="1" si="787"/>
        <v>-24745181.87494567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-7964819.9770293199</v>
      </c>
      <c r="R855" s="25">
        <f t="array" aca="1" ref="R855" ca="1">INDEX('Lorri 401b'!L:L,MATCH('Retirement Calculator'!A855,'Lorri 401b'!N:N,0),0)</f>
        <v>-16913642.967861537</v>
      </c>
      <c r="S855" s="25">
        <f t="shared" ca="1" si="787"/>
        <v>-24878462.944890857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-8006437.3384539699</v>
      </c>
      <c r="R856" s="25">
        <f t="array" aca="1" ref="R856" ca="1">INDEX('Lorri 401b'!L:L,MATCH('Retirement Calculator'!A856,'Lorri 401b'!N:N,0),0)</f>
        <v>-17005862.014173515</v>
      </c>
      <c r="S856" s="25">
        <f t="shared" ca="1" si="787"/>
        <v>-25012299.352627486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-8048228.1055512223</v>
      </c>
      <c r="R857" s="25">
        <f t="array" aca="1" ref="R857" ca="1">INDEX('Lorri 401b'!L:L,MATCH('Retirement Calculator'!A857,'Lorri 401b'!N:N,0),0)</f>
        <v>-17098465.306511793</v>
      </c>
      <c r="S857" s="25">
        <f t="shared" ca="1" si="787"/>
        <v>-25146693.412063017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-8090193.0008447133</v>
      </c>
      <c r="R858" s="25">
        <f t="array" aca="1" ref="R858" ca="1">INDEX('Lorri 401b'!L:L,MATCH('Retirement Calculator'!A858,'Lorri 401b'!N:N,0),0)</f>
        <v>-17191454.44590148</v>
      </c>
      <c r="S858" s="25">
        <f t="shared" ca="1" si="787"/>
        <v>-25281647.446746193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-8132332.7498685941</v>
      </c>
      <c r="R859" s="25">
        <f t="array" aca="1" ref="R859" ca="1">INDEX('Lorri 401b'!L:L,MATCH('Retirement Calculator'!A859,'Lorri 401b'!N:N,0),0)</f>
        <v>-17284831.040038623</v>
      </c>
      <c r="S859" s="25">
        <f t="shared" ca="1" si="787"/>
        <v>-25417163.789907217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-8174648.0811800743</v>
      </c>
      <c r="R860" s="25">
        <f t="array" aca="1" ref="R860" ca="1">INDEX('Lorri 401b'!L:L,MATCH('Retirement Calculator'!A860,'Lorri 401b'!N:N,0),0)</f>
        <v>-17378596.703318004</v>
      </c>
      <c r="S860" s="25">
        <f t="shared" ca="1" si="787"/>
        <v>-25553244.784498077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-8217139.7263720194</v>
      </c>
      <c r="R861" s="25">
        <f t="array" aca="1" ref="R861" ca="1">INDEX('Lorri 401b'!L:L,MATCH('Retirement Calculator'!A861,'Lorri 401b'!N:N,0),0)</f>
        <v>-17472753.05686105</v>
      </c>
      <c r="S861" s="25">
        <f t="shared" ca="1" si="787"/>
        <v>-25689892.783233069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-8259808.4200855978</v>
      </c>
      <c r="R862" s="25">
        <f t="array" aca="1" ref="R862" ca="1">INDEX('Lorri 401b'!L:L,MATCH('Retirement Calculator'!A862,'Lorri 401b'!N:N,0),0)</f>
        <v>-17567301.728543859</v>
      </c>
      <c r="S862" s="25">
        <f t="shared" ca="1" si="787"/>
        <v>-25827110.148629457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-8302654.9000229826</v>
      </c>
      <c r="R863" s="25">
        <f t="array" aca="1" ref="R863" ca="1">INDEX('Lorri 401b'!L:L,MATCH('Retirement Calculator'!A863,'Lorri 401b'!N:N,0),0)</f>
        <v>-17662244.353025347</v>
      </c>
      <c r="S863" s="25">
        <f t="shared" ca="1" si="787"/>
        <v>-25964899.253048331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-8345679.9069601065</v>
      </c>
      <c r="R864" s="25">
        <f t="array" aca="1" ref="R864" ca="1">INDEX('Lorri 401b'!L:L,MATCH('Retirement Calculator'!A864,'Lorri 401b'!N:N,0),0)</f>
        <v>-17757582.571775507</v>
      </c>
      <c r="S864" s="25">
        <f t="shared" ca="1" si="787"/>
        <v>-26103262.478735615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-8388884.1847594678</v>
      </c>
      <c r="R865" s="25">
        <f t="array" aca="1" ref="R865" ca="1">INDEX('Lorri 401b'!L:L,MATCH('Retirement Calculator'!A865,'Lorri 401b'!N:N,0),0)</f>
        <v>-17853318.033103794</v>
      </c>
      <c r="S865" s="25">
        <f t="shared" ca="1" si="787"/>
        <v>-26242202.217863262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-8432268.4803829938</v>
      </c>
      <c r="R866" s="25">
        <f t="array" aca="1" ref="R866" ca="1">INDEX('Lorri 401b'!L:L,MATCH('Retirement Calculator'!A866,'Lorri 401b'!N:N,0),0)</f>
        <v>-17949452.392187614</v>
      </c>
      <c r="S866" s="25">
        <f t="shared" ca="1" si="787"/>
        <v>-26381720.872570608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-8475833.5439049508</v>
      </c>
      <c r="R867" s="25">
        <f t="array" aca="1" ref="R867" ca="1">INDEX('Lorri 401b'!L:L,MATCH('Retirement Calculator'!A867,'Lorri 401b'!N:N,0),0)</f>
        <v>-18045987.311100952</v>
      </c>
      <c r="S867" s="25">
        <f t="shared" ca="1" si="787"/>
        <v>-26521820.855005905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-8519580.1285249162</v>
      </c>
      <c r="R868" s="25">
        <f t="array" aca="1" ref="R868" ca="1">INDEX('Lorri 401b'!L:L,MATCH('Retirement Calculator'!A868,'Lorri 401b'!N:N,0),0)</f>
        <v>-18142924.458843093</v>
      </c>
      <c r="S868" s="25">
        <f t="shared" ca="1" si="787"/>
        <v>-26662504.587368011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-8563508.9905807972</v>
      </c>
      <c r="R869" s="25">
        <f t="array" aca="1" ref="R869" ca="1">INDEX('Lorri 401b'!L:L,MATCH('Retirement Calculator'!A869,'Lorri 401b'!N:N,0),0)</f>
        <v>-18240265.511367496</v>
      </c>
      <c r="S869" s="25">
        <f t="shared" ca="1" si="787"/>
        <v>-26803774.501948293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-8607620.889561912</v>
      </c>
      <c r="R870" s="25">
        <f t="array" aca="1" ref="R870" ca="1">INDEX('Lorri 401b'!L:L,MATCH('Retirement Calculator'!A870,'Lorri 401b'!N:N,0),0)</f>
        <v>-18338012.151610751</v>
      </c>
      <c r="S870" s="25">
        <f t="shared" ca="1" si="787"/>
        <v>-26945633.041172661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-8651916.5881221145</v>
      </c>
      <c r="R871" s="25">
        <f t="array" aca="1" ref="R871" ca="1">INDEX('Lorri 401b'!L:L,MATCH('Retirement Calculator'!A871,'Lorri 401b'!N:N,0),0)</f>
        <v>-18436166.069521684</v>
      </c>
      <c r="S871" s="25">
        <f t="shared" ca="1" si="787"/>
        <v>-27088082.657643799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-8696396.8520929851</v>
      </c>
      <c r="R872" s="25">
        <f t="array" aca="1" ref="R872" ca="1">INDEX('Lorri 401b'!L:L,MATCH('Retirement Calculator'!A872,'Lorri 401b'!N:N,0),0)</f>
        <v>-18534728.962090578</v>
      </c>
      <c r="S872" s="25">
        <f t="shared" ca="1" si="787"/>
        <v>-27231125.814183563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-8741062.4504970666</v>
      </c>
      <c r="R873" s="25">
        <f t="array" aca="1" ref="R873" ca="1">INDEX('Lorri 401b'!L:L,MATCH('Retirement Calculator'!A873,'Lorri 401b'!N:N,0),0)</f>
        <v>-18633702.533378512</v>
      </c>
      <c r="S873" s="25">
        <f t="shared" ca="1" si="787"/>
        <v>-27374764.98387558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-8785914.1555611659</v>
      </c>
      <c r="R874" s="25">
        <f t="array" aca="1" ref="R874" ca="1">INDEX('Lorri 401b'!L:L,MATCH('Retirement Calculator'!A874,'Lorri 401b'!N:N,0),0)</f>
        <v>-18733088.494546812</v>
      </c>
      <c r="S874" s="25">
        <f t="shared" ca="1" si="787"/>
        <v>-27519002.65010798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-8830952.7427296992</v>
      </c>
      <c r="R875" s="25">
        <f t="array" aca="1" ref="R875" ca="1">INDEX('Lorri 401b'!L:L,MATCH('Retirement Calculator'!A875,'Lorri 401b'!N:N,0),0)</f>
        <v>-18832888.563886646</v>
      </c>
      <c r="S875" s="25">
        <f t="shared" ca="1" si="787"/>
        <v>-27663841.306616344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-8876178.9906781018</v>
      </c>
      <c r="R876" s="25">
        <f t="array" aca="1" ref="R876" ca="1">INDEX('Lorri 401b'!L:L,MATCH('Retirement Calculator'!A876,'Lorri 401b'!N:N,0),0)</f>
        <v>-18933104.466848727</v>
      </c>
      <c r="S876" s="25">
        <f t="shared" ca="1" si="787"/>
        <v>-27809283.457526829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-8921593.6813262887</v>
      </c>
      <c r="R877" s="25">
        <f t="array" aca="1" ref="R877" ca="1">INDEX('Lorri 401b'!L:L,MATCH('Retirement Calculator'!A877,'Lorri 401b'!N:N,0),0)</f>
        <v>-19033737.93607315</v>
      </c>
      <c r="S877" s="25">
        <f t="shared" ca="1" si="787"/>
        <v>-27955331.617399439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-8967197.5998521764</v>
      </c>
      <c r="R878" s="25">
        <f t="array" aca="1" ref="R878" ca="1">INDEX('Lorri 401b'!L:L,MATCH('Retirement Calculator'!A878,'Lorri 401b'!N:N,0),0)</f>
        <v>-19134790.711419344</v>
      </c>
      <c r="S878" s="25">
        <f t="shared" ca="1" si="787"/>
        <v>-28101988.311271518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-9012991.5347052552</v>
      </c>
      <c r="R879" s="25">
        <f t="array" aca="1" ref="R879" ca="1">INDEX('Lorri 401b'!L:L,MATCH('Retirement Calculator'!A879,'Lorri 401b'!N:N,0),0)</f>
        <v>-19236264.539996147</v>
      </c>
      <c r="S879" s="25">
        <f t="shared" ca="1" si="787"/>
        <v>-28249256.074701402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-9058976.2776202224</v>
      </c>
      <c r="R880" s="25">
        <f t="array" aca="1" ref="R880" ca="1">INDEX('Lorri 401b'!L:L,MATCH('Retirement Calculator'!A880,'Lorri 401b'!N:N,0),0)</f>
        <v>-19338161.176192019</v>
      </c>
      <c r="S880" s="25">
        <f t="shared" ca="1" si="787"/>
        <v>-28397137.453812242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-9105152.6236306671</v>
      </c>
      <c r="R881" s="25">
        <f t="array" aca="1" ref="R881" ca="1">INDEX('Lorri 401b'!L:L,MATCH('Retirement Calculator'!A881,'Lorri 401b'!N:N,0),0)</f>
        <v>-19440482.381705374</v>
      </c>
      <c r="S881" s="25">
        <f t="shared" ca="1" si="787"/>
        <v>-28545635.005336039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-9151521.3710828237</v>
      </c>
      <c r="R882" s="25">
        <f t="array" aca="1" ref="R882" ca="1">INDEX('Lorri 401b'!L:L,MATCH('Retirement Calculator'!A882,'Lorri 401b'!N:N,0),0)</f>
        <v>-19543229.925575033</v>
      </c>
      <c r="S882" s="25">
        <f t="shared" ca="1" si="787"/>
        <v>-28694751.296657857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-9198083.3216493633</v>
      </c>
      <c r="R883" s="25">
        <f t="array" aca="1" ref="R883" ca="1">INDEX('Lorri 401b'!L:L,MATCH('Retirement Calculator'!A883,'Lorri 401b'!N:N,0),0)</f>
        <v>-19646405.584210817</v>
      </c>
      <c r="S883" s="25">
        <f t="shared" ca="1" si="787"/>
        <v>-28844488.905860178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-9244839.2803432643</v>
      </c>
      <c r="R884" s="25">
        <f t="array" aca="1" ref="R884" ca="1">INDEX('Lorri 401b'!L:L,MATCH('Retirement Calculator'!A884,'Lorri 401b'!N:N,0),0)</f>
        <v>-19750011.14142425</v>
      </c>
      <c r="S884" s="25">
        <f t="shared" ca="1" si="787"/>
        <v>-28994850.421767514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-9291790.0555317234</v>
      </c>
      <c r="R885" s="25">
        <f t="array" aca="1" ref="R885" ca="1">INDEX('Lorri 401b'!L:L,MATCH('Retirement Calculator'!A885,'Lorri 401b'!N:N,0),0)</f>
        <v>-19854048.388459407</v>
      </c>
      <c r="S885" s="25">
        <f t="shared" ca="1" si="787"/>
        <v>-29145838.443991132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-9338936.458950134</v>
      </c>
      <c r="R886" s="25">
        <f t="array" aca="1" ref="R886" ca="1">INDEX('Lorri 401b'!L:L,MATCH('Retirement Calculator'!A886,'Lorri 401b'!N:N,0),0)</f>
        <v>-19958519.124023877</v>
      </c>
      <c r="S886" s="25">
        <f t="shared" ca="1" si="787"/>
        <v>-29297455.582974009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-9386279.3057161216</v>
      </c>
      <c r="R887" s="25">
        <f t="array" aca="1" ref="R887" ca="1">INDEX('Lorri 401b'!L:L,MATCH('Retirement Calculator'!A887,'Lorri 401b'!N:N,0),0)</f>
        <v>-20063425.154319864</v>
      </c>
      <c r="S887" s="25">
        <f t="shared" ca="1" si="787"/>
        <v>-29449704.460035987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-9433819.4143436328</v>
      </c>
      <c r="R888" s="25">
        <f t="array" aca="1" ref="R888" ca="1">INDEX('Lorri 401b'!L:L,MATCH('Retirement Calculator'!A888,'Lorri 401b'!N:N,0),0)</f>
        <v>-20168768.293075416</v>
      </c>
      <c r="S888" s="25">
        <f t="shared" ca="1" si="787"/>
        <v>-29602587.707419049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-9481557.6067570932</v>
      </c>
      <c r="R889" s="25">
        <f t="array" aca="1" ref="R889" ca="1">INDEX('Lorri 401b'!L:L,MATCH('Retirement Calculator'!A889,'Lorri 401b'!N:N,0),0)</f>
        <v>-20274550.361575786</v>
      </c>
      <c r="S889" s="25">
        <f t="shared" ca="1" si="787"/>
        <v>-29756107.968332879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-9529494.7083056085</v>
      </c>
      <c r="R890" s="25">
        <f t="array" aca="1" ref="R890" ca="1">INDEX('Lorri 401b'!L:L,MATCH('Retirement Calculator'!A890,'Lorri 401b'!N:N,0),0)</f>
        <v>-20380773.188694905</v>
      </c>
      <c r="S890" s="25">
        <f t="shared" ca="1" si="787"/>
        <v>-29910267.897000514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-9577631.547777243</v>
      </c>
      <c r="R891" s="25">
        <f t="array" aca="1" ref="R891" ca="1">INDEX('Lorri 401b'!L:L,MATCH('Retirement Calculator'!A891,'Lorri 401b'!N:N,0),0)</f>
        <v>-20487438.610927023</v>
      </c>
      <c r="S891" s="25">
        <f t="shared" ca="1" si="787"/>
        <v>-30065070.158704266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-9625968.9574133437</v>
      </c>
      <c r="R892" s="25">
        <f t="array" aca="1" ref="R892" ca="1">INDEX('Lorri 401b'!L:L,MATCH('Retirement Calculator'!A892,'Lorri 401b'!N:N,0),0)</f>
        <v>-20594548.472418439</v>
      </c>
      <c r="S892" s="25">
        <f t="shared" ca="1" si="787"/>
        <v>-30220517.42983178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-9674507.7729229275</v>
      </c>
      <c r="R893" s="25">
        <f t="array" aca="1" ref="R893" ca="1">INDEX('Lorri 401b'!L:L,MATCH('Retirement Calculator'!A893,'Lorri 401b'!N:N,0),0)</f>
        <v>-20702104.624999404</v>
      </c>
      <c r="S893" s="25">
        <f t="shared" ca="1" si="787"/>
        <v>-30376612.39792233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-9723248.833497135</v>
      </c>
      <c r="R894" s="25">
        <f t="array" aca="1" ref="R894" ca="1">INDEX('Lorri 401b'!L:L,MATCH('Retirement Calculator'!A894,'Lorri 401b'!N:N,0),0)</f>
        <v>-20810108.928216122</v>
      </c>
      <c r="S894" s="25">
        <f t="shared" ca="1" si="787"/>
        <v>-30533357.761713259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-9772192.9818237349</v>
      </c>
      <c r="R895" s="25">
        <f t="array" aca="1" ref="R895" ca="1">INDEX('Lorri 401b'!L:L,MATCH('Retirement Calculator'!A895,'Lorri 401b'!N:N,0),0)</f>
        <v>-20918563.249362912</v>
      </c>
      <c r="S895" s="25">
        <f t="shared" ca="1" si="787"/>
        <v>-30690756.231186647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-9821341.064101696</v>
      </c>
      <c r="R896" s="25">
        <f t="array" aca="1" ref="R896" ca="1">INDEX('Lorri 401b'!L:L,MATCH('Retirement Calculator'!A896,'Lorri 401b'!N:N,0),0)</f>
        <v>-21027469.463514481</v>
      </c>
      <c r="S896" s="25">
        <f t="shared" ca="1" si="787"/>
        <v>-30848810.527616177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-9870693.9300558139</v>
      </c>
      <c r="R897" s="25">
        <f t="array" aca="1" ref="R897" ca="1">INDEX('Lorri 401b'!L:L,MATCH('Retirement Calculator'!A897,'Lorri 401b'!N:N,0),0)</f>
        <v>-21136829.453558344</v>
      </c>
      <c r="S897" s="25">
        <f t="shared" ca="1" si="787"/>
        <v>-31007523.38361416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-9920252.4329514075</v>
      </c>
      <c r="R898" s="25">
        <f t="array" aca="1" ref="R898" ca="1">INDEX('Lorri 401b'!L:L,MATCH('Retirement Calculator'!A898,'Lorri 401b'!N:N,0),0)</f>
        <v>-21246645.110227391</v>
      </c>
      <c r="S898" s="25">
        <f t="shared" ca="1" si="787"/>
        <v>-31166897.543178797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-9970017.4296090659</v>
      </c>
      <c r="R899" s="25">
        <f t="array" aca="1" ref="R899" ca="1">INDEX('Lorri 401b'!L:L,MATCH('Retirement Calculator'!A899,'Lorri 401b'!N:N,0),0)</f>
        <v>-21356918.332132559</v>
      </c>
      <c r="S899" s="25">
        <f t="shared" ca="1" si="787"/>
        <v>-31326935.761741623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-10019989.780419465</v>
      </c>
      <c r="R900" s="25">
        <f t="array" aca="1" ref="R900" ca="1">INDEX('Lorri 401b'!L:L,MATCH('Retirement Calculator'!A900,'Lorri 401b'!N:N,0),0)</f>
        <v>-21467651.025795665</v>
      </c>
      <c r="S900" s="25">
        <f t="shared" ca="1" si="787"/>
        <v>-31487640.80621513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-10070170.34935824</v>
      </c>
      <c r="R901" s="25">
        <f t="array" aca="1" ref="R901" ca="1">INDEX('Lorri 401b'!L:L,MATCH('Retirement Calculator'!A901,'Lorri 401b'!N:N,0),0)</f>
        <v>-21578845.105682369</v>
      </c>
      <c r="S901" s="25">
        <f t="shared" ca="1" si="787"/>
        <v>-31649015.455040611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-10120560.004000928</v>
      </c>
      <c r="R902" s="25">
        <f t="array" aca="1" ref="R902" ca="1">INDEX('Lorri 401b'!L:L,MATCH('Retirement Calculator'!A902,'Lorri 401b'!N:N,0),0)</f>
        <v>-21690502.494235266</v>
      </c>
      <c r="S902" s="25">
        <f t="shared" ca="1" si="787"/>
        <v>-31811062.498236194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-10171159.61553796</v>
      </c>
      <c r="R903" s="25">
        <f t="array" aca="1" ref="R903" ca="1">INDEX('Lorri 401b'!L:L,MATCH('Retirement Calculator'!A903,'Lorri 401b'!N:N,0),0)</f>
        <v>-21802625.121907134</v>
      </c>
      <c r="S903" s="25">
        <f t="shared" ca="1" si="787"/>
        <v>-31973784.737445094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-10221970.05878973</v>
      </c>
      <c r="R904" s="25">
        <f t="array" aca="1" ref="R904" ca="1">INDEX('Lorri 401b'!L:L,MATCH('Retirement Calculator'!A904,'Lorri 401b'!N:N,0),0)</f>
        <v>-21915214.927194301</v>
      </c>
      <c r="S904" s="25">
        <f t="shared" ca="1" si="787"/>
        <v>-32137184.985984031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-10272992.212221716</v>
      </c>
      <c r="R905" s="25">
        <f t="array" aca="1" ref="R905" ca="1">INDEX('Lorri 401b'!L:L,MATCH('Retirement Calculator'!A905,'Lorri 401b'!N:N,0),0)</f>
        <v>-22028273.856670167</v>
      </c>
      <c r="S905" s="25">
        <f t="shared" ca="1" si="787"/>
        <v>-32301266.068891883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-10324226.957959667</v>
      </c>
      <c r="R906" s="25">
        <f t="array" aca="1" ref="R906" ca="1">INDEX('Lorri 401b'!L:L,MATCH('Retirement Calculator'!A906,'Lorri 401b'!N:N,0),0)</f>
        <v>-22141803.865018848</v>
      </c>
      <c r="S906" s="25">
        <f t="shared" ca="1" si="787"/>
        <v>-32466030.822978515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-10375675.18180486</v>
      </c>
      <c r="R907" s="25">
        <f t="array" aca="1" ref="R907" ca="1">INDEX('Lorri 401b'!L:L,MATCH('Retirement Calculator'!A907,'Lorri 401b'!N:N,0),0)</f>
        <v>-22255806.91506898</v>
      </c>
      <c r="S907" s="25">
        <f t="shared" ca="1" si="787"/>
        <v>-32631482.096873842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-10427337.773249408</v>
      </c>
      <c r="R908" s="25">
        <f t="array" aca="1" ref="R908" ca="1">INDEX('Lorri 401b'!L:L,MATCH('Retirement Calculator'!A908,'Lorri 401b'!N:N,0),0)</f>
        <v>-22370284.977827657</v>
      </c>
      <c r="S908" s="25">
        <f t="shared" ca="1" si="787"/>
        <v>-32797622.751077063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-10479215.625491641</v>
      </c>
      <c r="R909" s="25">
        <f t="array" aca="1" ref="R909" ca="1">INDEX('Lorri 401b'!L:L,MATCH('Retirement Calculator'!A909,'Lorri 401b'!N:N,0),0)</f>
        <v>-22485240.032514494</v>
      </c>
      <c r="S909" s="25">
        <f t="shared" ca="1" si="787"/>
        <v>-32964455.658006135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-10531309.635451552</v>
      </c>
      <c r="R910" s="25">
        <f t="array" aca="1" ref="R910" ca="1">INDEX('Lorri 401b'!L:L,MATCH('Retirement Calculator'!A910,'Lorri 401b'!N:N,0),0)</f>
        <v>-22600674.06659586</v>
      </c>
      <c r="S910" s="25">
        <f t="shared" ca="1" si="787"/>
        <v>-33131983.702047411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-10583620.703786295</v>
      </c>
      <c r="R911" s="25">
        <f t="array" aca="1" ref="R911" ca="1">INDEX('Lorri 401b'!L:L,MATCH('Retirement Calculator'!A911,'Lorri 401b'!N:N,0),0)</f>
        <v>-22716589.075819232</v>
      </c>
      <c r="S911" s="25">
        <f t="shared" ca="1" si="787"/>
        <v>-33300209.779605526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-10636149.734905766</v>
      </c>
      <c r="R912" s="25">
        <f t="array" aca="1" ref="R912" ca="1">INDEX('Lorri 401b'!L:L,MATCH('Retirement Calculator'!A912,'Lorri 401b'!N:N,0),0)</f>
        <v>-22832987.064247701</v>
      </c>
      <c r="S912" s="25">
        <f t="shared" ca="1" si="787"/>
        <v>-33469136.79915347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-10688897.636988236</v>
      </c>
      <c r="R913" s="25">
        <f t="array" aca="1" ref="R913" ca="1">INDEX('Lorri 401b'!L:L,MATCH('Retirement Calculator'!A913,'Lorri 401b'!N:N,0),0)</f>
        <v>-22949870.044294622</v>
      </c>
      <c r="S913" s="25">
        <f t="shared" ca="1" si="787"/>
        <v>-33638767.681282856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-10741865.321996048</v>
      </c>
      <c r="R914" s="25">
        <f t="array" aca="1" ref="R914" ca="1">INDEX('Lorri 401b'!L:L,MATCH('Retirement Calculator'!A914,'Lorri 401b'!N:N,0),0)</f>
        <v>-23067240.036758404</v>
      </c>
      <c r="S914" s="25">
        <f t="shared" ca="1" si="787"/>
        <v>-33809105.358754456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-10795053.705691393</v>
      </c>
      <c r="R915" s="25">
        <f t="array" aca="1" ref="R915" ca="1">INDEX('Lorri 401b'!L:L,MATCH('Retirement Calculator'!A915,'Lorri 401b'!N:N,0),0)</f>
        <v>-23185099.070857454</v>
      </c>
      <c r="S915" s="25">
        <f t="shared" ca="1" si="787"/>
        <v>-33980152.776548848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-10848463.707652135</v>
      </c>
      <c r="R916" s="25">
        <f t="array" aca="1" ref="R916" ca="1">INDEX('Lorri 401b'!L:L,MATCH('Retirement Calculator'!A916,'Lorri 401b'!N:N,0),0)</f>
        <v>-23303449.184265248</v>
      </c>
      <c r="S916" s="25">
        <f t="shared" ca="1" si="787"/>
        <v>-34151912.891917385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-10902096.251287714</v>
      </c>
      <c r="R917" s="25">
        <f t="array" aca="1" ref="R917" ca="1">INDEX('Lorri 401b'!L:L,MATCH('Retirement Calculator'!A917,'Lorri 401b'!N:N,0),0)</f>
        <v>-23422292.423145574</v>
      </c>
      <c r="S917" s="25">
        <f t="shared" ca="1" si="787"/>
        <v>-34324388.674433291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-10955952.263855107</v>
      </c>
      <c r="R918" s="25">
        <f t="array" aca="1" ref="R918" ca="1">INDEX('Lorri 401b'!L:L,MATCH('Retirement Calculator'!A918,'Lorri 401b'!N:N,0),0)</f>
        <v>-23541630.8421879</v>
      </c>
      <c r="S918" s="25">
        <f t="shared" ca="1" si="787"/>
        <v>-34497583.106043011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-11010032.676474866</v>
      </c>
      <c r="R919" s="25">
        <f t="array" aca="1" ref="R919" ca="1">INDEX('Lorri 401b'!L:L,MATCH('Retirement Calculator'!A919,'Lorri 401b'!N:N,0),0)</f>
        <v>-23661466.504642904</v>
      </c>
      <c r="S919" s="25">
        <f t="shared" ca="1" si="787"/>
        <v>-34671499.181117773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-11064338.424147205</v>
      </c>
      <c r="R920" s="25">
        <f t="array" aca="1" ref="R920" ca="1">INDEX('Lorri 401b'!L:L,MATCH('Retirement Calculator'!A920,'Lorri 401b'!N:N,0),0)</f>
        <v>-23781801.482358139</v>
      </c>
      <c r="S920" s="25">
        <f t="shared" ca="1" si="787"/>
        <v>-34846139.906505346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-11118870.445768179</v>
      </c>
      <c r="R921" s="25">
        <f t="array" aca="1" ref="R921" ca="1">INDEX('Lorri 401b'!L:L,MATCH('Retirement Calculator'!A921,'Lorri 401b'!N:N,0),0)</f>
        <v>-23902637.855813853</v>
      </c>
      <c r="S921" s="25">
        <f t="shared" ca="1" si="787"/>
        <v>-35021508.301582031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-11173629.684145909</v>
      </c>
      <c r="R922" s="25">
        <f t="array" aca="1" ref="R922" ca="1">INDEX('Lorri 401b'!L:L,MATCH('Retirement Calculator'!A922,'Lorri 401b'!N:N,0),0)</f>
        <v>-24023977.714158967</v>
      </c>
      <c r="S922" s="25">
        <f t="shared" ca="1" si="787"/>
        <v>-35197607.39830488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-11228617.086016878</v>
      </c>
      <c r="R923" s="25">
        <f t="array" aca="1" ref="R923" ca="1">INDEX('Lorri 401b'!L:L,MATCH('Retirement Calculator'!A923,'Lorri 401b'!N:N,0),0)</f>
        <v>-24145823.155247185</v>
      </c>
      <c r="S923" s="25">
        <f t="shared" ca="1" si="787"/>
        <v>-35374440.24126406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-11283833.602062311</v>
      </c>
      <c r="R924" s="25">
        <f t="array" aca="1" ref="R924" ca="1">INDEX('Lorri 401b'!L:L,MATCH('Retirement Calculator'!A924,'Lorri 401b'!N:N,0),0)</f>
        <v>-24268176.285673272</v>
      </c>
      <c r="S924" s="25">
        <f t="shared" ca="1" si="787"/>
        <v>-35552009.887735583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-11339280.186924599</v>
      </c>
      <c r="R925" s="25">
        <f t="array" aca="1" ref="R925" ca="1">INDEX('Lorri 401b'!L:L,MATCH('Retirement Calculator'!A925,'Lorri 401b'!N:N,0),0)</f>
        <v>-24391039.220809467</v>
      </c>
      <c r="S925" s="25">
        <f t="shared" ca="1" si="787"/>
        <v>-35730319.407734066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-11394957.799223812</v>
      </c>
      <c r="R926" s="25">
        <f t="array" aca="1" ref="R926" ca="1">INDEX('Lorri 401b'!L:L,MATCH('Retirement Calculator'!A926,'Lorri 401b'!N:N,0),0)</f>
        <v>-24514414.08484206</v>
      </c>
      <c r="S926" s="25">
        <f t="shared" ca="1" si="787"/>
        <v>-35909371.884065874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-11450867.401574273</v>
      </c>
      <c r="R927" s="25">
        <f t="array" aca="1" ref="R927" ca="1">INDEX('Lorri 401b'!L:L,MATCH('Retirement Calculator'!A927,'Lorri 401b'!N:N,0),0)</f>
        <v>-24638303.010808121</v>
      </c>
      <c r="S927" s="25">
        <f t="shared" ca="1" si="787"/>
        <v>-36089170.412382394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-11507009.960601194</v>
      </c>
      <c r="R928" s="25">
        <f t="array" aca="1" ref="R928" ca="1">INDEX('Lorri 401b'!L:L,MATCH('Retirement Calculator'!A928,'Lorri 401b'!N:N,0),0)</f>
        <v>-24762708.140632376</v>
      </c>
      <c r="S928" s="25">
        <f t="shared" ca="1" si="787"/>
        <v>-36269718.101233572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-11563386.446957393</v>
      </c>
      <c r="R929" s="25">
        <f t="array" aca="1" ref="R929" ca="1">INDEX('Lorri 401b'!L:L,MATCH('Retirement Calculator'!A929,'Lorri 401b'!N:N,0),0)</f>
        <v>-24887631.625164233</v>
      </c>
      <c r="S929" s="25">
        <f t="shared" ca="1" si="787"/>
        <v>-36451018.072121628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-11619997.835340077</v>
      </c>
      <c r="R930" s="25">
        <f t="array" aca="1" ref="R930" ca="1">INDEX('Lorri 401b'!L:L,MATCH('Retirement Calculator'!A930,'Lorri 401b'!N:N,0),0)</f>
        <v>-25013075.624214973</v>
      </c>
      <c r="S930" s="25">
        <f t="shared" ca="1" si="787"/>
        <v>-36633073.459555052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-11676845.104507688</v>
      </c>
      <c r="R931" s="25">
        <f t="array" aca="1" ref="R931" ca="1">INDEX('Lorri 401b'!L:L,MATCH('Retirement Calculator'!A931,'Lorri 401b'!N:N,0),0)</f>
        <v>-25139042.306595091</v>
      </c>
      <c r="S931" s="25">
        <f t="shared" ca="1" si="787"/>
        <v>-36815887.411102779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-11733929.237296833</v>
      </c>
      <c r="R932" s="25">
        <f t="array" aca="1" ref="R932" ca="1">INDEX('Lorri 401b'!L:L,MATCH('Retirement Calculator'!A932,'Lorri 401b'!N:N,0),0)</f>
        <v>-25265533.850151792</v>
      </c>
      <c r="S932" s="25">
        <f t="shared" ca="1" si="787"/>
        <v>-36999463.087448627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-11791251.220639264</v>
      </c>
      <c r="R933" s="25">
        <f t="array" aca="1" ref="R933" ca="1">INDEX('Lorri 401b'!L:L,MATCH('Retirement Calculator'!A933,'Lorri 401b'!N:N,0),0)</f>
        <v>-25392552.441806648</v>
      </c>
      <c r="S933" s="25">
        <f t="shared" ca="1" si="787"/>
        <v>-37183803.66244591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-11848812.045578957</v>
      </c>
      <c r="R934" s="25">
        <f t="array" aca="1" ref="R934" ca="1">INDEX('Lorri 401b'!L:L,MATCH('Retirement Calculator'!A934,'Lorri 401b'!N:N,0),0)</f>
        <v>-25520100.277593397</v>
      </c>
      <c r="S934" s="25">
        <f t="shared" ca="1" si="787"/>
        <v>-37368912.323172353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-11906612.70728923</v>
      </c>
      <c r="R935" s="25">
        <f t="array" aca="1" ref="R935" ca="1">INDEX('Lorri 401b'!L:L,MATCH('Retirement Calculator'!A935,'Lorri 401b'!N:N,0),0)</f>
        <v>-25648179.562695924</v>
      </c>
      <c r="S935" s="25">
        <f t="shared" ca="1" si="787"/>
        <v>-37554792.269985154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-11964654.205089964</v>
      </c>
      <c r="R936" s="25">
        <f t="array" aca="1" ref="R936" ca="1">INDEX('Lorri 401b'!L:L,MATCH('Retirement Calculator'!A936,'Lorri 401b'!N:N,0),0)</f>
        <v>-25776792.511486378</v>
      </c>
      <c r="S936" s="25">
        <f t="shared" ca="1" si="787"/>
        <v>-37741446.716576338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-12022937.542464867</v>
      </c>
      <c r="R937" s="25">
        <f t="array" aca="1" ref="R937" ca="1">INDEX('Lorri 401b'!L:L,MATCH('Retirement Calculator'!A937,'Lorri 401b'!N:N,0),0)</f>
        <v>-25905941.34756346</v>
      </c>
      <c r="S937" s="25">
        <f t="shared" ca="1" si="787"/>
        <v>-37928878.890028328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-12081463.727078833</v>
      </c>
      <c r="R938" s="25">
        <f t="array" aca="1" ref="R938" ca="1">INDEX('Lorri 401b'!L:L,MATCH('Retirement Calculator'!A938,'Lorri 401b'!N:N,0),0)</f>
        <v>-26035628.303790864</v>
      </c>
      <c r="S938" s="25">
        <f t="shared" ca="1" si="787"/>
        <v>-38117092.030869693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-12140233.770795356</v>
      </c>
      <c r="R939" s="25">
        <f t="array" aca="1" ref="R939" ca="1">INDEX('Lorri 401b'!L:L,MATCH('Retirement Calculator'!A939,'Lorri 401b'!N:N,0),0)</f>
        <v>-26165855.622335881</v>
      </c>
      <c r="S939" s="25">
        <f t="shared" ca="1" si="787"/>
        <v>-38306089.393131241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-12199248.689694032</v>
      </c>
      <c r="R940" s="25">
        <f t="array" aca="1" ref="R940" ca="1">INDEX('Lorri 401b'!L:L,MATCH('Retirement Calculator'!A940,'Lorri 401b'!N:N,0),0)</f>
        <v>-26296625.554708168</v>
      </c>
      <c r="S940" s="25">
        <f t="shared" ca="1" si="787"/>
        <v>-38495874.2444022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-12258509.504088119</v>
      </c>
      <c r="R941" s="25">
        <f t="array" aca="1" ref="R941" ca="1">INDEX('Lorri 401b'!L:L,MATCH('Retirement Calculator'!A941,'Lorri 401b'!N:N,0),0)</f>
        <v>-26427940.361798674</v>
      </c>
      <c r="S941" s="25">
        <f t="shared" ca="1" si="787"/>
        <v>-38686449.865886793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-12318017.238542181</v>
      </c>
      <c r="R942" s="25">
        <f t="array" aca="1" ref="R942" ca="1">INDEX('Lorri 401b'!L:L,MATCH('Retirement Calculator'!A942,'Lorri 401b'!N:N,0),0)</f>
        <v>-26559802.313918725</v>
      </c>
      <c r="S942" s="25">
        <f t="shared" ca="1" si="787"/>
        <v>-38877819.552460909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-12377772.921889801</v>
      </c>
      <c r="R943" s="25">
        <f t="array" aca="1" ref="R943" ca="1">INDEX('Lorri 401b'!L:L,MATCH('Retirement Calculator'!A943,'Lorri 401b'!N:N,0),0)</f>
        <v>-26692213.690839276</v>
      </c>
      <c r="S943" s="25">
        <f t="shared" ca="1" si="787"/>
        <v>-39069986.612729073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-12437777.587251369</v>
      </c>
      <c r="R944" s="25">
        <f t="array" aca="1" ref="R944" ca="1">INDEX('Lorri 401b'!L:L,MATCH('Retirement Calculator'!A944,'Lorri 401b'!N:N,0),0)</f>
        <v>-26825176.781830326</v>
      </c>
      <c r="S944" s="25">
        <f t="shared" ca="1" si="787"/>
        <v>-39262954.369081691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-12498032.272051943</v>
      </c>
      <c r="R945" s="25">
        <f t="array" aca="1" ref="R945" ca="1">INDEX('Lorri 401b'!L:L,MATCH('Retirement Calculator'!A945,'Lorri 401b'!N:N,0),0)</f>
        <v>-26958693.885700505</v>
      </c>
      <c r="S945" s="25">
        <f t="shared" ca="1" si="787"/>
        <v>-39456726.157752447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-12558538.018039187</v>
      </c>
      <c r="R946" s="25">
        <f t="array" aca="1" ref="R946" ca="1">INDEX('Lorri 401b'!L:L,MATCH('Retirement Calculator'!A946,'Lorri 401b'!N:N,0),0)</f>
        <v>-27092767.310836811</v>
      </c>
      <c r="S946" s="25">
        <f t="shared" ca="1" si="787"/>
        <v>-39651305.328875996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-12619295.871301379</v>
      </c>
      <c r="R947" s="25">
        <f t="array" aca="1" ref="R947" ca="1">INDEX('Lorri 401b'!L:L,MATCH('Retirement Calculator'!A947,'Lorri 401b'!N:N,0),0)</f>
        <v>-27227399.375244521</v>
      </c>
      <c r="S947" s="25">
        <f t="shared" ca="1" si="787"/>
        <v>-39846695.246545896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-12680306.882285496</v>
      </c>
      <c r="R948" s="25">
        <f t="array" aca="1" ref="R948" ca="1">INDEX('Lorri 401b'!L:L,MATCH('Retirement Calculator'!A948,'Lorri 401b'!N:N,0),0)</f>
        <v>-27362592.406587262</v>
      </c>
      <c r="S948" s="25">
        <f t="shared" ca="1" si="787"/>
        <v>-40042899.288872756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-12741572.105815381</v>
      </c>
      <c r="R949" s="25">
        <f t="array" aca="1" ref="R949" ca="1">INDEX('Lorri 401b'!L:L,MATCH('Retirement Calculator'!A949,'Lorri 401b'!N:N,0),0)</f>
        <v>-27498348.742227264</v>
      </c>
      <c r="S949" s="25">
        <f t="shared" ca="1" si="787"/>
        <v>-40239920.848042645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-12803092.601109972</v>
      </c>
      <c r="R950" s="25">
        <f t="array" aca="1" ref="R950" ca="1">INDEX('Lorri 401b'!L:L,MATCH('Retirement Calculator'!A950,'Lorri 401b'!N:N,0),0)</f>
        <v>-27634670.729265764</v>
      </c>
      <c r="S950" s="25">
        <f t="shared" ca="1" si="787"/>
        <v>-40437763.330375738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-12864869.431801625</v>
      </c>
      <c r="R951" s="25">
        <f t="array" aca="1" ref="R951" ca="1">INDEX('Lorri 401b'!L:L,MATCH('Retirement Calculator'!A951,'Lorri 401b'!N:N,0),0)</f>
        <v>-27771560.724583592</v>
      </c>
      <c r="S951" s="25">
        <f t="shared" ca="1" si="787"/>
        <v>-40636430.156385213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-12926903.665954493</v>
      </c>
      <c r="R952" s="25">
        <f t="array" aca="1" ref="R952" ca="1">INDEX('Lorri 401b'!L:L,MATCH('Retirement Calculator'!A952,'Lorri 401b'!N:N,0),0)</f>
        <v>-27909021.094881911</v>
      </c>
      <c r="S952" s="25">
        <f t="shared" ca="1" si="787"/>
        <v>-40835924.760836408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-12989196.376082998</v>
      </c>
      <c r="R953" s="25">
        <f t="array" aca="1" ref="R953" ca="1">INDEX('Lorri 401b'!L:L,MATCH('Retirement Calculator'!A953,'Lorri 401b'!N:N,0),0)</f>
        <v>-28047054.21672314</v>
      </c>
      <c r="S953" s="25">
        <f t="shared" ca="1" si="787"/>
        <v>-41036250.592806138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-13051748.639170371</v>
      </c>
      <c r="R954" s="25">
        <f t="array" aca="1" ref="R954" ca="1">INDEX('Lorri 401b'!L:L,MATCH('Retirement Calculator'!A954,'Lorri 401b'!N:N,0),0)</f>
        <v>-28185662.47657204</v>
      </c>
      <c r="S954" s="25">
        <f t="shared" ca="1" si="787"/>
        <v>-41237411.115742415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-13114561.536687275</v>
      </c>
      <c r="R955" s="25">
        <f t="array" aca="1" ref="R955" ca="1">INDEX('Lorri 401b'!L:L,MATCH('Retirement Calculator'!A955,'Lorri 401b'!N:N,0),0)</f>
        <v>-28324848.270836979</v>
      </c>
      <c r="S955" s="25">
        <f t="shared" ca="1" si="787"/>
        <v>-41439409.807524256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-13177636.1546105</v>
      </c>
      <c r="R956" s="25">
        <f t="array" aca="1" ref="R956" ca="1">INDEX('Lorri 401b'!L:L,MATCH('Retirement Calculator'!A956,'Lorri 401b'!N:N,0),0)</f>
        <v>-28464614.005911354</v>
      </c>
      <c r="S956" s="25">
        <f t="shared" ca="1" si="787"/>
        <v>-41642250.16052185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-13240973.583441738</v>
      </c>
      <c r="R957" s="25">
        <f t="array" aca="1" ref="R957" ca="1">INDEX('Lorri 401b'!L:L,MATCH('Retirement Calculator'!A957,'Lorri 401b'!N:N,0),0)</f>
        <v>-28604962.098215207</v>
      </c>
      <c r="S957" s="25">
        <f t="shared" ca="1" si="787"/>
        <v>-41845935.681656942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-13304574.91822644</v>
      </c>
      <c r="R958" s="25">
        <f t="array" aca="1" ref="R958" ca="1">INDEX('Lorri 401b'!L:L,MATCH('Retirement Calculator'!A958,'Lorri 401b'!N:N,0),0)</f>
        <v>-28745894.974236991</v>
      </c>
      <c r="S958" s="25">
        <f t="shared" ca="1" si="787"/>
        <v>-42050469.892463431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-13368441.258572744</v>
      </c>
      <c r="R959" s="25">
        <f t="array" aca="1" ref="R959" ca="1">INDEX('Lorri 401b'!L:L,MATCH('Retirement Calculator'!A959,'Lorri 401b'!N:N,0),0)</f>
        <v>-28887415.070575535</v>
      </c>
      <c r="S959" s="25">
        <f t="shared" ca="1" si="787"/>
        <v>-42255856.329148278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-13432573.708670491</v>
      </c>
      <c r="R960" s="25">
        <f t="array" aca="1" ref="R960" ca="1">INDEX('Lorri 401b'!L:L,MATCH('Retirement Calculator'!A960,'Lorri 401b'!N:N,0),0)</f>
        <v>-29029524.833982155</v>
      </c>
      <c r="S960" s="25">
        <f t="shared" ca="1" si="787"/>
        <v>-42462098.542652644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-13496973.377310313</v>
      </c>
      <c r="R961" s="25">
        <f t="array" aca="1" ref="R961" ca="1">INDEX('Lorri 401b'!L:L,MATCH('Retirement Calculator'!A961,'Lorri 401b'!N:N,0),0)</f>
        <v>-29172226.721402969</v>
      </c>
      <c r="S961" s="25">
        <f t="shared" ca="1" si="787"/>
        <v>-42669200.098713279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-13561641.3779028</v>
      </c>
      <c r="R962" s="25">
        <f t="array" aca="1" ref="R962" ca="1">INDEX('Lorri 401b'!L:L,MATCH('Retirement Calculator'!A962,'Lorri 401b'!N:N,0),0)</f>
        <v>-29315523.200021371</v>
      </c>
      <c r="S962" s="25">
        <f t="shared" ca="1" si="787"/>
        <v>-42877164.57792417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-13626578.828497756</v>
      </c>
      <c r="R963" s="25">
        <f t="array" aca="1" ref="R963" ca="1">INDEX('Lorri 401b'!L:L,MATCH('Retirement Calculator'!A963,'Lorri 401b'!N:N,0),0)</f>
        <v>-29459416.747300681</v>
      </c>
      <c r="S963" s="25">
        <f t="shared" ca="1" si="787"/>
        <v>-43085995.575798437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-13691786.851803524</v>
      </c>
      <c r="R964" s="25">
        <f t="array" aca="1" ref="R964" ca="1">INDEX('Lorri 401b'!L:L,MATCH('Retirement Calculator'!A964,'Lorri 401b'!N:N,0),0)</f>
        <v>-29603909.85102699</v>
      </c>
      <c r="S964" s="25">
        <f t="shared" ca="1" si="787"/>
        <v>-43295696.702830516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-13757266.575206401</v>
      </c>
      <c r="R965" s="25">
        <f t="array" aca="1" ref="R965" ca="1">INDEX('Lorri 401b'!L:L,MATCH('Retirement Calculator'!A965,'Lorri 401b'!N:N,0),0)</f>
        <v>-29749005.009352155</v>
      </c>
      <c r="S965" s="25">
        <f t="shared" ca="1" si="787"/>
        <v>-43506271.584558554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-13823019.130790122</v>
      </c>
      <c r="R966" s="25">
        <f t="array" aca="1" ref="R966" ca="1">INDEX('Lorri 401b'!L:L,MATCH('Retirement Calculator'!A966,'Lorri 401b'!N:N,0),0)</f>
        <v>-29894704.73083701</v>
      </c>
      <c r="S966" s="25">
        <f t="shared" ca="1" si="787"/>
        <v>-43717723.861627132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-13889045.655355442</v>
      </c>
      <c r="R967" s="25">
        <f t="array" aca="1" ref="R967" ca="1">INDEX('Lorri 401b'!L:L,MATCH('Retirement Calculator'!A967,'Lorri 401b'!N:N,0),0)</f>
        <v>-30041011.53449472</v>
      </c>
      <c r="S967" s="25">
        <f t="shared" ca="1" si="787"/>
        <v>-43930057.189850166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-13955347.290439785</v>
      </c>
      <c r="R968" s="25">
        <f t="array" aca="1" ref="R968" ca="1">INDEX('Lorri 401b'!L:L,MATCH('Retirement Calculator'!A968,'Lorri 401b'!N:N,0),0)</f>
        <v>-30187927.949834336</v>
      </c>
      <c r="S968" s="25">
        <f t="shared" ca="1" si="787"/>
        <v>-44143275.240274116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-14021925.182336979</v>
      </c>
      <c r="R969" s="25">
        <f t="array" aca="1" ref="R969" ca="1">INDEX('Lorri 401b'!L:L,MATCH('Retirement Calculator'!A969,'Lorri 401b'!N:N,0),0)</f>
        <v>-30335456.516904533</v>
      </c>
      <c r="S969" s="25">
        <f t="shared" ca="1" si="787"/>
        <v>-44357381.699241512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-14088780.482117077</v>
      </c>
      <c r="R970" s="25">
        <f t="array" aca="1" ref="R970" ca="1">INDEX('Lorri 401b'!L:L,MATCH('Retirement Calculator'!A970,'Lorri 401b'!N:N,0),0)</f>
        <v>-30483599.786337525</v>
      </c>
      <c r="S970" s="25">
        <f t="shared" ca="1" si="787"/>
        <v>-44572380.268454604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-14155914.34564626</v>
      </c>
      <c r="R971" s="25">
        <f t="array" aca="1" ref="R971" ca="1">INDEX('Lorri 401b'!L:L,MATCH('Retirement Calculator'!A971,'Lorri 401b'!N:N,0),0)</f>
        <v>-30632360.319393154</v>
      </c>
      <c r="S971" s="25">
        <f t="shared" ca="1" si="787"/>
        <v>-44788274.665039413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-14223327.933606815</v>
      </c>
      <c r="R972" s="25">
        <f t="array" aca="1" ref="R972" ca="1">INDEX('Lorri 401b'!L:L,MATCH('Retirement Calculator'!A972,'Lorri 401b'!N:N,0),0)</f>
        <v>-30781740.688003182</v>
      </c>
      <c r="S972" s="25">
        <f t="shared" ca="1" si="787"/>
        <v>-45005068.621610001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-14291022.411517205</v>
      </c>
      <c r="R973" s="25">
        <f t="array" aca="1" ref="R973" ca="1">INDEX('Lorri 401b'!L:L,MATCH('Retirement Calculator'!A973,'Lorri 401b'!N:N,0),0)</f>
        <v>-30931743.474815752</v>
      </c>
      <c r="S973" s="25">
        <f t="shared" ca="1" si="787"/>
        <v>-45222765.886332959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-14358998.949752221</v>
      </c>
      <c r="R974" s="25">
        <f t="array" aca="1" ref="R974" ca="1">INDEX('Lorri 401b'!L:L,MATCH('Retirement Calculator'!A974,'Lorri 401b'!N:N,0),0)</f>
        <v>-31082371.273240041</v>
      </c>
      <c r="S974" s="25">
        <f t="shared" ca="1" si="787"/>
        <v>-45441370.222992264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-14427258.723563217</v>
      </c>
      <c r="R975" s="25">
        <f t="array" aca="1" ref="R975" ca="1">INDEX('Lorri 401b'!L:L,MATCH('Retirement Calculator'!A975,'Lorri 401b'!N:N,0),0)</f>
        <v>-31233626.687491097</v>
      </c>
      <c r="S975" s="25">
        <f t="shared" ca="1" si="787"/>
        <v>-45660885.411054313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-14495802.913098425</v>
      </c>
      <c r="R976" s="25">
        <f t="array" aca="1" ref="R976" ca="1">INDEX('Lorri 401b'!L:L,MATCH('Retirement Calculator'!A976,'Lorri 401b'!N:N,0),0)</f>
        <v>-31385512.332634863</v>
      </c>
      <c r="S976" s="25">
        <f t="shared" ca="1" si="787"/>
        <v>-45881315.245733291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-14564632.703423362</v>
      </c>
      <c r="R977" s="25">
        <f t="array" aca="1" ref="R977" ca="1">INDEX('Lorri 401b'!L:L,MATCH('Retirement Calculator'!A977,'Lorri 401b'!N:N,0),0)</f>
        <v>-31538030.834633395</v>
      </c>
      <c r="S977" s="25">
        <f t="shared" ca="1" si="787"/>
        <v>-46102663.538056761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-14633749.28454132</v>
      </c>
      <c r="R978" s="25">
        <f t="array" aca="1" ref="R978" ca="1">INDEX('Lorri 401b'!L:L,MATCH('Retirement Calculator'!A978,'Lorri 401b'!N:N,0),0)</f>
        <v>-31691184.830390256</v>
      </c>
      <c r="S978" s="25">
        <f t="shared" ca="1" si="787"/>
        <v>-46324934.114931576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-14703153.851413937</v>
      </c>
      <c r="R979" s="25">
        <f t="array" aca="1" ref="R979" ca="1">INDEX('Lorri 401b'!L:L,MATCH('Retirement Calculator'!A979,'Lorri 401b'!N:N,0),0)</f>
        <v>-31844976.967796102</v>
      </c>
      <c r="S979" s="25">
        <f t="shared" ca="1" si="787"/>
        <v>-46548130.819210038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-14772847.603981856</v>
      </c>
      <c r="R980" s="25">
        <f t="array" aca="1" ref="R980" ca="1">INDEX('Lorri 401b'!L:L,MATCH('Retirement Calculator'!A980,'Lorri 401b'!N:N,0),0)</f>
        <v>-31999409.905774474</v>
      </c>
      <c r="S980" s="25">
        <f t="shared" ca="1" si="787"/>
        <v>-46772257.509756327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-14842831.747185476</v>
      </c>
      <c r="R981" s="25">
        <f t="array" aca="1" ref="R981" ca="1">INDEX('Lorri 401b'!L:L,MATCH('Retirement Calculator'!A981,'Lorri 401b'!N:N,0),0)</f>
        <v>-32154486.314327758</v>
      </c>
      <c r="S981" s="25">
        <f t="shared" ca="1" si="787"/>
        <v>-46997318.06151323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-14913107.490985777</v>
      </c>
      <c r="R982" s="25">
        <f t="array" aca="1" ref="R982" ca="1">INDEX('Lorri 401b'!L:L,MATCH('Retirement Calculator'!A982,'Lorri 401b'!N:N,0),0)</f>
        <v>-32310208.874583345</v>
      </c>
      <c r="S982" s="25">
        <f t="shared" ca="1" si="787"/>
        <v>-47223316.365569122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-14983676.050385246</v>
      </c>
      <c r="R983" s="25">
        <f t="array" aca="1" ref="R983" ca="1">INDEX('Lorri 401b'!L:L,MATCH('Retirement Calculator'!A983,'Lorri 401b'!N:N,0),0)</f>
        <v>-32466580.278839998</v>
      </c>
      <c r="S983" s="25">
        <f t="shared" ca="1" si="787"/>
        <v>-47450256.329225242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-15054538.645448878</v>
      </c>
      <c r="R984" s="25">
        <f t="array" aca="1" ref="R984" ca="1">INDEX('Lorri 401b'!L:L,MATCH('Retirement Calculator'!A984,'Lorri 401b'!N:N,0),0)</f>
        <v>-32623603.230614386</v>
      </c>
      <c r="S984" s="25">
        <f t="shared" ca="1" si="787"/>
        <v>-47678141.876063265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-15125696.501325278</v>
      </c>
      <c r="R985" s="25">
        <f t="array" aca="1" ref="R985" ca="1">INDEX('Lorri 401b'!L:L,MATCH('Retirement Calculator'!A985,'Lorri 401b'!N:N,0),0)</f>
        <v>-32781280.444687836</v>
      </c>
      <c r="S985" s="25">
        <f t="shared" ca="1" si="787"/>
        <v>-47906976.946013115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-15197150.848267827</v>
      </c>
      <c r="R986" s="25">
        <f t="array" aca="1" ref="R986" ca="1">INDEX('Lorri 401b'!L:L,MATCH('Retirement Calculator'!A986,'Lorri 401b'!N:N,0),0)</f>
        <v>-32939614.647153258</v>
      </c>
      <c r="S986" s="25">
        <f t="shared" ca="1" si="787"/>
        <v>-48136765.495421082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-15268902.921655972</v>
      </c>
      <c r="R987" s="25">
        <f t="array" aca="1" ref="R987" ca="1">INDEX('Lorri 401b'!L:L,MATCH('Retirement Calculator'!A987,'Lorri 401b'!N:N,0),0)</f>
        <v>-33098608.575462285</v>
      </c>
      <c r="S987" s="25">
        <f t="shared" ca="1" si="787"/>
        <v>-48367511.497118257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-15340953.962016566</v>
      </c>
      <c r="R988" s="25">
        <f t="array" aca="1" ref="R988" ca="1">INDEX('Lorri 401b'!L:L,MATCH('Retirement Calculator'!A988,'Lorri 401b'!N:N,0),0)</f>
        <v>-33258264.978472602</v>
      </c>
      <c r="S988" s="25">
        <f t="shared" ca="1" si="787"/>
        <v>-48599218.940489165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-15413305.215045329</v>
      </c>
      <c r="R989" s="25">
        <f t="array" aca="1" ref="R989" ca="1">INDEX('Lorri 401b'!L:L,MATCH('Retirement Calculator'!A989,'Lorri 401b'!N:N,0),0)</f>
        <v>-33418586.61649546</v>
      </c>
      <c r="S989" s="25">
        <f t="shared" ca="1" si="787"/>
        <v>-48831891.831540793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-15485957.93162838</v>
      </c>
      <c r="R990" s="25">
        <f t="array" aca="1" ref="R990" ca="1">INDEX('Lorri 401b'!L:L,MATCH('Retirement Calculator'!A990,'Lorri 401b'!N:N,0),0)</f>
        <v>-33579576.261343412</v>
      </c>
      <c r="S990" s="25">
        <f t="shared" ca="1" si="787"/>
        <v>-49065534.192971796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-15558913.36786386</v>
      </c>
      <c r="R991" s="25">
        <f t="array" aca="1" ref="R991" ca="1">INDEX('Lorri 401b'!L:L,MATCH('Retirement Calculator'!A991,'Lorri 401b'!N:N,0),0)</f>
        <v>-33741236.696378231</v>
      </c>
      <c r="S991" s="25">
        <f t="shared" ca="1" si="787"/>
        <v>-49300150.064242095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-15632172.785083653</v>
      </c>
      <c r="R992" s="25">
        <f t="array" aca="1" ref="R992" ca="1">INDEX('Lorri 401b'!L:L,MATCH('Retirement Calculator'!A992,'Lorri 401b'!N:N,0),0)</f>
        <v>-33903570.71655903</v>
      </c>
      <c r="S992" s="25">
        <f t="shared" ca="1" si="787"/>
        <v>-49535743.501642682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-15705737.449875196</v>
      </c>
      <c r="R993" s="25">
        <f t="array" aca="1" ref="R993" ca="1">INDEX('Lorri 401b'!L:L,MATCH('Retirement Calculator'!A993,'Lorri 401b'!N:N,0),0)</f>
        <v>-34066581.128490582</v>
      </c>
      <c r="S993" s="25">
        <f t="shared" ca="1" si="787"/>
        <v>-49772318.57836578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-15779608.634103371</v>
      </c>
      <c r="R994" s="25">
        <f t="array" aca="1" ref="R994" ca="1">INDEX('Lorri 401b'!L:L,MATCH('Retirement Calculator'!A994,'Lorri 401b'!N:N,0),0)</f>
        <v>-34230270.750471845</v>
      </c>
      <c r="S994" s="25">
        <f t="shared" ca="1" si="787"/>
        <v>-50009879.384575218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-15853787.614932496</v>
      </c>
      <c r="R995" s="25">
        <f t="array" aca="1" ref="R995" ca="1">INDEX('Lorri 401b'!L:L,MATCH('Retirement Calculator'!A995,'Lorri 401b'!N:N,0),0)</f>
        <v>-34394642.412544698</v>
      </c>
      <c r="S995" s="25">
        <f t="shared" ca="1" si="787"/>
        <v>-50248430.02747719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-15928275.674848409</v>
      </c>
      <c r="R996" s="25">
        <f t="array" aca="1" ref="R996" ca="1">INDEX('Lorri 401b'!L:L,MATCH('Retirement Calculator'!A996,'Lorri 401b'!N:N,0),0)</f>
        <v>-34559698.956542857</v>
      </c>
      <c r="S996" s="25">
        <f t="shared" ca="1" si="787"/>
        <v>-50487974.631391264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-16003074.101680638</v>
      </c>
      <c r="R997" s="25">
        <f t="array" aca="1" ref="R997" ca="1">INDEX('Lorri 401b'!L:L,MATCH('Retirement Calculator'!A997,'Lorri 401b'!N:N,0),0)</f>
        <v>-34725443.236141004</v>
      </c>
      <c r="S997" s="25">
        <f t="shared" ca="1" si="787"/>
        <v>-50728517.33782164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-16078184.188624669</v>
      </c>
      <c r="R998" s="25">
        <f t="array" aca="1" ref="R998" ca="1">INDEX('Lorri 401b'!L:L,MATCH('Retirement Calculator'!A998,'Lorri 401b'!N:N,0),0)</f>
        <v>-34891878.116904147</v>
      </c>
      <c r="S998" s="25">
        <f t="shared" ca="1" si="787"/>
        <v>-50970062.30552882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-16153607.234264299</v>
      </c>
      <c r="R999" s="25">
        <f t="array" aca="1" ref="R999" ca="1">INDEX('Lorri 401b'!L:L,MATCH('Retirement Calculator'!A999,'Lorri 401b'!N:N,0),0)</f>
        <v>-35059006.476337135</v>
      </c>
      <c r="S999" s="25">
        <f t="shared" ca="1" si="787"/>
        <v>-51212613.710601434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-16229344.542594096</v>
      </c>
      <c r="R1000" s="25">
        <f t="array" aca="1" ref="R1000" ca="1">INDEX('Lorri 401b'!L:L,MATCH('Retirement Calculator'!A1000,'Lorri 401b'!N:N,0),0)</f>
        <v>-35226831.203934431</v>
      </c>
      <c r="S1000" s="25">
        <f t="shared" ca="1" si="787"/>
        <v>-51456175.746528529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-16305397.423041932</v>
      </c>
      <c r="R1001" s="25">
        <f t="array" aca="1" ref="R1001" ca="1">INDEX('Lorri 401b'!L:L,MATCH('Retirement Calculator'!A1001,'Lorri 401b'!N:N,0),0)</f>
        <v>-35395355.201230049</v>
      </c>
      <c r="S1001" s="25">
        <f t="shared" ca="1" si="787"/>
        <v>-51700752.624271981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-16381767.190491635</v>
      </c>
      <c r="R1002" s="25">
        <f t="array" aca="1" ref="R1002" ca="1">INDEX('Lorri 401b'!L:L,MATCH('Retirement Calculator'!A1002,'Lorri 401b'!N:N,0),0)</f>
        <v>-35564581.381847732</v>
      </c>
      <c r="S1002" s="25">
        <f t="shared" ca="1" si="787"/>
        <v>-51946348.572339371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-16458455.165305711</v>
      </c>
      <c r="R1003" s="25">
        <f t="array" aca="1" ref="R1003" ca="1">INDEX('Lorri 401b'!L:L,MATCH('Retirement Calculator'!A1003,'Lorri 401b'!N:N,0),0)</f>
        <v>-35734512.671551317</v>
      </c>
      <c r="S1003" s="25">
        <f t="shared" ca="1" si="787"/>
        <v>-52192967.836857028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-16535462.673348179</v>
      </c>
      <c r="R1004" s="25">
        <f t="array" aca="1" ref="R1004" ca="1">INDEX('Lorri 401b'!L:L,MATCH('Retirement Calculator'!A1004,'Lorri 401b'!N:N,0),0)</f>
        <v>-35905152.008295335</v>
      </c>
      <c r="S1004" s="25">
        <f t="shared" ca="1" si="787"/>
        <v>-52440614.681643516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-16612791.046007492</v>
      </c>
      <c r="R1005" s="25">
        <f t="array" aca="1" ref="R1005" ca="1">INDEX('Lorri 401b'!L:L,MATCH('Retirement Calculator'!A1005,'Lorri 401b'!N:N,0),0)</f>
        <v>-36076502.342275783</v>
      </c>
      <c r="S1005" s="25">
        <f t="shared" ca="1" si="787"/>
        <v>-52689293.388283275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-16690441.620219551</v>
      </c>
      <c r="R1006" s="25">
        <f t="array" aca="1" ref="R1006" ca="1">INDEX('Lorri 401b'!L:L,MATCH('Retirement Calculator'!A1006,'Lorri 401b'!N:N,0),0)</f>
        <v>-36248566.635981157</v>
      </c>
      <c r="S1006" s="25">
        <f t="shared" ca="1" si="787"/>
        <v>-52939008.256200708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-16768415.738490827</v>
      </c>
      <c r="R1007" s="25">
        <f t="array" aca="1" ref="R1007" ca="1">INDEX('Lorri 401b'!L:L,MATCH('Retirement Calculator'!A1007,'Lorri 401b'!N:N,0),0)</f>
        <v>-36421347.864243634</v>
      </c>
      <c r="S1007" s="25">
        <f t="shared" ca="1" si="787"/>
        <v>-53189763.602734461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-16846714.748921566</v>
      </c>
      <c r="R1008" s="25">
        <f t="array" aca="1" ref="R1008" ca="1">INDEX('Lorri 401b'!L:L,MATCH('Retirement Calculator'!A1008,'Lorri 401b'!N:N,0),0)</f>
        <v>-36594849.014290534</v>
      </c>
      <c r="S1008" s="25">
        <f t="shared" ca="1" si="787"/>
        <v>-53441563.7632121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-16925340.005229097</v>
      </c>
      <c r="R1009" s="25">
        <f t="array" aca="1" ref="R1009" ca="1">INDEX('Lorri 401b'!L:L,MATCH('Retirement Calculator'!A1009,'Lorri 401b'!N:N,0),0)</f>
        <v>-36769073.085795969</v>
      </c>
      <c r="S1009" s="25">
        <f t="shared" ca="1" si="787"/>
        <v>-53694413.091025069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-17004292.866771244</v>
      </c>
      <c r="R1010" s="25">
        <f t="array" aca="1" ref="R1010" ca="1">INDEX('Lorri 401b'!L:L,MATCH('Retirement Calculator'!A1010,'Lorri 401b'!N:N,0),0)</f>
        <v>-36944023.090932675</v>
      </c>
      <c r="S1010" s="25">
        <f t="shared" ca="1" si="787"/>
        <v>-53948315.957703918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-17083574.698569816</v>
      </c>
      <c r="R1011" s="25">
        <f t="array" aca="1" ref="R1011" ca="1">INDEX('Lorri 401b'!L:L,MATCH('Retirement Calculator'!A1011,'Lorri 401b'!N:N,0),0)</f>
        <v>-37119702.054424115</v>
      </c>
      <c r="S1011" s="25">
        <f t="shared" ca="1" si="787"/>
        <v>-54203276.752993926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-17163186.871334217</v>
      </c>
      <c r="R1012" s="25">
        <f t="array" aca="1" ref="R1012" ca="1">INDEX('Lorri 401b'!L:L,MATCH('Retirement Calculator'!A1012,'Lorri 401b'!N:N,0),0)</f>
        <v>-37296113.013596773</v>
      </c>
      <c r="S1012" s="25">
        <f t="shared" ca="1" si="787"/>
        <v>-54459299.884930991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-17243130.761485137</v>
      </c>
      <c r="R1013" s="25">
        <f t="array" aca="1" ref="R1013" ca="1">INDEX('Lorri 401b'!L:L,MATCH('Retirement Calculator'!A1013,'Lorri 401b'!N:N,0),0)</f>
        <v>-37473259.018432647</v>
      </c>
      <c r="S1013" s="25">
        <f t="shared" ca="1" si="787"/>
        <v>-54716389.779917784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-17323407.75117835</v>
      </c>
      <c r="R1014" s="25">
        <f t="array" aca="1" ref="R1014" ca="1">INDEX('Lorri 401b'!L:L,MATCH('Retirement Calculator'!A1014,'Lorri 401b'!N:N,0),0)</f>
        <v>-37651143.131622002</v>
      </c>
      <c r="S1014" s="25">
        <f t="shared" ca="1" si="787"/>
        <v>-54974550.882800356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-17404019.228328619</v>
      </c>
      <c r="R1015" s="25">
        <f t="array" aca="1" ref="R1015" ca="1">INDEX('Lorri 401b'!L:L,MATCH('Retirement Calculator'!A1015,'Lorri 401b'!N:N,0),0)</f>
        <v>-37829768.428616315</v>
      </c>
      <c r="S1015" s="25">
        <f t="shared" ca="1" si="787"/>
        <v>-55233787.656944931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-17484966.586633682</v>
      </c>
      <c r="R1016" s="25">
        <f t="array" aca="1" ref="R1016" ca="1">INDEX('Lorri 401b'!L:L,MATCH('Retirement Calculator'!A1016,'Lorri 401b'!N:N,0),0)</f>
        <v>-38009137.997681439</v>
      </c>
      <c r="S1016" s="25">
        <f t="shared" ca="1" si="787"/>
        <v>-55494104.584315121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-17566251.22559835</v>
      </c>
      <c r="R1017" s="25">
        <f t="array" aca="1" ref="R1017" ca="1">INDEX('Lorri 401b'!L:L,MATCH('Retirement Calculator'!A1017,'Lorri 401b'!N:N,0),0)</f>
        <v>-38189254.939951003</v>
      </c>
      <c r="S1017" s="25">
        <f t="shared" ca="1" si="787"/>
        <v>-55755506.165549353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-17647874.550558701</v>
      </c>
      <c r="R1018" s="25">
        <f t="array" aca="1" ref="R1018" ca="1">INDEX('Lorri 401b'!L:L,MATCH('Retirement Calculator'!A1018,'Lorri 401b'!N:N,0),0)</f>
        <v>-38370122.369480021</v>
      </c>
      <c r="S1018" s="25">
        <f t="shared" ca="1" si="787"/>
        <v>-56017996.920038722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-17729837.972706389</v>
      </c>
      <c r="R1019" s="25">
        <f t="array" aca="1" ref="R1019" ca="1">INDEX('Lorri 401b'!L:L,MATCH('Retirement Calculator'!A1019,'Lorri 401b'!N:N,0),0)</f>
        <v>-38551743.413298741</v>
      </c>
      <c r="S1019" s="25">
        <f t="shared" ca="1" si="787"/>
        <v>-56281581.386005133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-17812142.909113023</v>
      </c>
      <c r="R1020" s="25">
        <f t="array" aca="1" ref="R1020" ca="1">INDEX('Lorri 401b'!L:L,MATCH('Retirement Calculator'!A1020,'Lorri 401b'!N:N,0),0)</f>
        <v>-38734121.211466707</v>
      </c>
      <c r="S1020" s="25">
        <f t="shared" ca="1" si="787"/>
        <v>-56546264.120579734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-17894790.782754686</v>
      </c>
      <c r="R1021" s="25">
        <f t="array" aca="1" ref="R1021" ca="1">INDEX('Lorri 401b'!L:L,MATCH('Retirement Calculator'!A1021,'Lorri 401b'!N:N,0),0)</f>
        <v>-38917258.917127043</v>
      </c>
      <c r="S1021" s="25">
        <f t="shared" ca="1" si="787"/>
        <v>-56812049.699881732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-17977783.022536524</v>
      </c>
      <c r="R1022" s="25">
        <f t="array" aca="1" ref="R1022" ca="1">INDEX('Lorri 401b'!L:L,MATCH('Retirement Calculator'!A1022,'Lorri 401b'!N:N,0),0)</f>
        <v>-39101159.696560964</v>
      </c>
      <c r="S1022" s="25">
        <f t="shared" ca="1" si="787"/>
        <v>-57078942.719097488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-18061121.063317452</v>
      </c>
      <c r="R1023" s="25">
        <f t="array" aca="1" ref="R1023" ca="1">INDEX('Lorri 401b'!L:L,MATCH('Retirement Calculator'!A1023,'Lorri 401b'!N:N,0),0)</f>
        <v>-39285826.729242526</v>
      </c>
      <c r="S1023" s="25">
        <f t="shared" ca="1" si="787"/>
        <v>-57346947.792559981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-18144806.345934968</v>
      </c>
      <c r="R1024" s="25">
        <f t="array" aca="1" ref="R1024" ca="1">INDEX('Lorri 401b'!L:L,MATCH('Retirement Calculator'!A1024,'Lorri 401b'!N:N,0),0)</f>
        <v>-39471263.207893595</v>
      </c>
      <c r="S1024" s="25">
        <f t="shared" ca="1" si="787"/>
        <v>-57616069.553828567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-18228840.317230057</v>
      </c>
      <c r="R1025" s="25">
        <f t="array" aca="1" ref="R1025" ca="1">INDEX('Lorri 401b'!L:L,MATCH('Retirement Calculator'!A1025,'Lorri 401b'!N:N,0),0)</f>
        <v>-39657472.338539042</v>
      </c>
      <c r="S1025" s="25">
        <f t="shared" ca="1" si="787"/>
        <v>-57886312.655769095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-18313224.430072207</v>
      </c>
      <c r="R1026" s="25">
        <f t="array" aca="1" ref="R1026" ca="1">INDEX('Lorri 401b'!L:L,MATCH('Retirement Calculator'!A1026,'Lorri 401b'!N:N,0),0)</f>
        <v>-39844457.340562172</v>
      </c>
      <c r="S1026" s="25">
        <f t="shared" ca="1" si="787"/>
        <v>-58157681.770634383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-18397960.143384535</v>
      </c>
      <c r="R1027" s="25">
        <f t="array" aca="1" ref="R1027" ca="1">INDEX('Lorri 401b'!L:L,MATCH('Retirement Calculator'!A1027,'Lorri 401b'!N:N,0),0)</f>
        <v>-40032221.446760401</v>
      </c>
      <c r="S1027" s="25">
        <f t="shared" ca="1" si="787"/>
        <v>-58430181.590144932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-18483048.922168996</v>
      </c>
      <c r="R1028" s="25">
        <f t="array" aca="1" ref="R1028" ca="1">INDEX('Lorri 401b'!L:L,MATCH('Retirement Calculator'!A1028,'Lorri 401b'!N:N,0),0)</f>
        <v>-40220767.903401121</v>
      </c>
      <c r="S1028" s="25">
        <f t="shared" ca="1" si="787"/>
        <v>-58703816.825570121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-18568492.237531725</v>
      </c>
      <c r="R1029" s="25">
        <f t="array" aca="1" ref="R1029" ca="1">INDEX('Lorri 401b'!L:L,MATCH('Retirement Calculator'!A1029,'Lorri 401b'!N:N,0),0)</f>
        <v>-40410099.970277846</v>
      </c>
      <c r="S1029" s="25">
        <f t="shared" ca="1" si="787"/>
        <v>-58978592.207809567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-18654291.566708468</v>
      </c>
      <c r="R1030" s="25">
        <f t="array" aca="1" ref="R1030" ca="1">INDEX('Lorri 401b'!L:L,MATCH('Retirement Calculator'!A1030,'Lorri 401b'!N:N,0),0)</f>
        <v>-40600220.920766555</v>
      </c>
      <c r="S1030" s="25">
        <f t="shared" ca="1" si="787"/>
        <v>-59254512.487475023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-18740448.393090114</v>
      </c>
      <c r="R1031" s="25">
        <f t="array" aca="1" ref="R1031" ca="1">INDEX('Lorri 401b'!L:L,MATCH('Retirement Calculator'!A1031,'Lorri 401b'!N:N,0),0)</f>
        <v>-40791134.041882306</v>
      </c>
      <c r="S1031" s="25">
        <f t="shared" ref="S1031:S1171" ca="1" si="1047">SUM(Q1031:R1031)</f>
        <v>-59531582.43497242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-18826964.20624835</v>
      </c>
      <c r="R1032" s="25">
        <f t="array" aca="1" ref="R1032" ca="1">INDEX('Lorri 401b'!L:L,MATCH('Retirement Calculator'!A1032,'Lorri 401b'!N:N,0),0)</f>
        <v>-40982842.634336039</v>
      </c>
      <c r="S1032" s="25">
        <f t="shared" ca="1" si="1047"/>
        <v>-59809806.84058439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-18913840.50196141</v>
      </c>
      <c r="R1033" s="25">
        <f t="array" aca="1" ref="R1033" ca="1">INDEX('Lorri 401b'!L:L,MATCH('Retirement Calculator'!A1033,'Lorri 401b'!N:N,0),0)</f>
        <v>-41175350.01259166</v>
      </c>
      <c r="S1033" s="25">
        <f t="shared" ca="1" si="1047"/>
        <v>-60089190.51455307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-19001078.782239944</v>
      </c>
      <c r="R1034" s="25">
        <f t="array" aca="1" ref="R1034" ca="1">INDEX('Lorri 401b'!L:L,MATCH('Retirement Calculator'!A1034,'Lorri 401b'!N:N,0),0)</f>
        <v>-41368659.504923344</v>
      </c>
      <c r="S1034" s="25">
        <f t="shared" ca="1" si="1047"/>
        <v>-60369738.287163287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-19088680.555352971</v>
      </c>
      <c r="R1035" s="25">
        <f t="array" aca="1" ref="R1035" ca="1">INDEX('Lorri 401b'!L:L,MATCH('Retirement Calculator'!A1035,'Lorri 401b'!N:N,0),0)</f>
        <v>-41562774.453473076</v>
      </c>
      <c r="S1035" s="25">
        <f t="shared" ca="1" si="1047"/>
        <v>-60651455.008826047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-19176647.335853968</v>
      </c>
      <c r="R1036" s="25">
        <f t="array" aca="1" ref="R1036" ca="1">INDEX('Lorri 401b'!L:L,MATCH('Retirement Calculator'!A1036,'Lorri 401b'!N:N,0),0)</f>
        <v>-41757698.214308433</v>
      </c>
      <c r="S1036" s="25">
        <f t="shared" ca="1" si="1047"/>
        <v>-60934345.550162405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-19264980.644607052</v>
      </c>
      <c r="R1037" s="25">
        <f t="array" aca="1" ref="R1037" ca="1">INDEX('Lorri 401b'!L:L,MATCH('Retirement Calculator'!A1037,'Lorri 401b'!N:N,0),0)</f>
        <v>-41953434.157480605</v>
      </c>
      <c r="S1037" s="25">
        <f t="shared" ca="1" si="1047"/>
        <v>-61218414.802087657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-19353682.008813273</v>
      </c>
      <c r="R1038" s="25">
        <f t="array" aca="1" ref="R1038" ca="1">INDEX('Lorri 401b'!L:L,MATCH('Retirement Calculator'!A1038,'Lorri 401b'!N:N,0),0)</f>
        <v>-42149985.66708266</v>
      </c>
      <c r="S1038" s="25">
        <f t="shared" ca="1" si="1047"/>
        <v>-61503667.675895929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-19442752.962037019</v>
      </c>
      <c r="R1039" s="25">
        <f t="array" aca="1" ref="R1039" ca="1">INDEX('Lorri 401b'!L:L,MATCH('Retirement Calculator'!A1039,'Lorri 401b'!N:N,0),0)</f>
        <v>-42347356.141308062</v>
      </c>
      <c r="S1039" s="25">
        <f t="shared" ca="1" si="1047"/>
        <v>-61790109.103345081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-19532195.044232532</v>
      </c>
      <c r="R1040" s="25">
        <f t="array" aca="1" ref="R1040" ca="1">INDEX('Lorri 401b'!L:L,MATCH('Retirement Calculator'!A1040,'Lorri 401b'!N:N,0),0)</f>
        <v>-42545548.992509402</v>
      </c>
      <c r="S1040" s="25">
        <f t="shared" ca="1" si="1047"/>
        <v>-62077744.036741935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-19622009.801770527</v>
      </c>
      <c r="R1041" s="25">
        <f t="array" aca="1" ref="R1041" ca="1">INDEX('Lorri 401b'!L:L,MATCH('Retirement Calculator'!A1041,'Lorri 401b'!N:N,0),0)</f>
        <v>-42744567.64725741</v>
      </c>
      <c r="S1041" s="25">
        <f t="shared" ca="1" si="1047"/>
        <v>-62366577.449027941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-19712198.787464932</v>
      </c>
      <c r="R1042" s="25">
        <f t="array" aca="1" ref="R1042" ca="1">INDEX('Lorri 401b'!L:L,MATCH('Retirement Calculator'!A1042,'Lorri 401b'!N:N,0),0)</f>
        <v>-42944415.546400204</v>
      </c>
      <c r="S1042" s="25">
        <f t="shared" ca="1" si="1047"/>
        <v>-62656614.333865136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-19802763.560599729</v>
      </c>
      <c r="R1043" s="25">
        <f t="array" aca="1" ref="R1043" ca="1">INDEX('Lorri 401b'!L:L,MATCH('Retirement Calculator'!A1043,'Lorri 401b'!N:N,0),0)</f>
        <v>-43145096.145122759</v>
      </c>
      <c r="S1043" s="25">
        <f t="shared" ca="1" si="1047"/>
        <v>-62947859.705722488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-19893705.686955921</v>
      </c>
      <c r="R1044" s="25">
        <f t="array" aca="1" ref="R1044" ca="1">INDEX('Lorri 401b'!L:L,MATCH('Retirement Calculator'!A1044,'Lorri 401b'!N:N,0),0)</f>
        <v>-43346612.913006656</v>
      </c>
      <c r="S1044" s="25">
        <f t="shared" ca="1" si="1047"/>
        <v>-63240318.599962577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-19985026.738838598</v>
      </c>
      <c r="R1045" s="25">
        <f t="array" aca="1" ref="R1045" ca="1">INDEX('Lorri 401b'!L:L,MATCH('Retirement Calculator'!A1045,'Lorri 401b'!N:N,0),0)</f>
        <v>-43548969.334090069</v>
      </c>
      <c r="S1045" s="25">
        <f t="shared" ca="1" si="1047"/>
        <v>-63533996.072928667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-20076728.29510412</v>
      </c>
      <c r="R1046" s="25">
        <f t="array" aca="1" ref="R1046" ca="1">INDEX('Lorri 401b'!L:L,MATCH('Retirement Calculator'!A1046,'Lorri 401b'!N:N,0),0)</f>
        <v>-43752168.906927995</v>
      </c>
      <c r="S1046" s="25">
        <f t="shared" ca="1" si="1047"/>
        <v>-63828897.202032119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-20168811.941187412</v>
      </c>
      <c r="R1047" s="25">
        <f t="array" aca="1" ref="R1047" ca="1">INDEX('Lorri 401b'!L:L,MATCH('Retirement Calculator'!A1047,'Lorri 401b'!N:N,0),0)</f>
        <v>-43956215.144652747</v>
      </c>
      <c r="S1047" s="25">
        <f t="shared" ca="1" si="1047"/>
        <v>-64125027.085840158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-20261279.269129384</v>
      </c>
      <c r="R1048" s="25">
        <f t="array" aca="1" ref="R1048" ca="1">INDEX('Lorri 401b'!L:L,MATCH('Retirement Calculator'!A1048,'Lorri 401b'!N:N,0),0)</f>
        <v>-44161111.575034685</v>
      </c>
      <c r="S1048" s="25">
        <f t="shared" ca="1" si="1047"/>
        <v>-64422390.844164073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-20354131.877604451</v>
      </c>
      <c r="R1049" s="25">
        <f t="array" aca="1" ref="R1049" ca="1">INDEX('Lorri 401b'!L:L,MATCH('Retirement Calculator'!A1049,'Lorri 401b'!N:N,0),0)</f>
        <v>-44366861.740543216</v>
      </c>
      <c r="S1049" s="25">
        <f t="shared" ca="1" si="1047"/>
        <v>-64720993.618147671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-20447371.371948164</v>
      </c>
      <c r="R1050" s="25">
        <f t="array" aca="1" ref="R1050" ca="1">INDEX('Lorri 401b'!L:L,MATCH('Retirement Calculator'!A1050,'Lorri 401b'!N:N,0),0)</f>
        <v>-44573469.198408037</v>
      </c>
      <c r="S1050" s="25">
        <f t="shared" ca="1" si="1047"/>
        <v>-65020840.570356205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-20540999.364184976</v>
      </c>
      <c r="R1051" s="25">
        <f t="array" aca="1" ref="R1051" ca="1">INDEX('Lorri 401b'!L:L,MATCH('Retirement Calculator'!A1051,'Lorri 401b'!N:N,0),0)</f>
        <v>-44780937.520680629</v>
      </c>
      <c r="S1051" s="25">
        <f t="shared" ca="1" si="1047"/>
        <v>-65321936.884865604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-20635017.473056104</v>
      </c>
      <c r="R1052" s="25">
        <f t="array" aca="1" ref="R1052" ca="1">INDEX('Lorri 401b'!L:L,MATCH('Retirement Calculator'!A1052,'Lorri 401b'!N:N,0),0)</f>
        <v>-44989270.294296019</v>
      </c>
      <c r="S1052" s="25">
        <f t="shared" ca="1" si="1047"/>
        <v>-65624287.767352119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-20729427.324047532</v>
      </c>
      <c r="R1053" s="25">
        <f t="array" aca="1" ref="R1053" ca="1">INDEX('Lorri 401b'!L:L,MATCH('Retirement Calculator'!A1053,'Lorri 401b'!N:N,0),0)</f>
        <v>-45198471.12113481</v>
      </c>
      <c r="S1053" s="25">
        <f t="shared" ca="1" si="1047"/>
        <v>-65927898.445182338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-20824230.549418088</v>
      </c>
      <c r="R1054" s="25">
        <f t="array" aca="1" ref="R1054" ca="1">INDEX('Lorri 401b'!L:L,MATCH('Retirement Calculator'!A1054,'Lorri 401b'!N:N,0),0)</f>
        <v>-45408543.618085429</v>
      </c>
      <c r="S1054" s="25">
        <f t="shared" ca="1" si="1047"/>
        <v>-66232774.167503521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-20919428.788227689</v>
      </c>
      <c r="R1055" s="25">
        <f t="array" aca="1" ref="R1055" ca="1">INDEX('Lorri 401b'!L:L,MATCH('Retirement Calculator'!A1055,'Lorri 401b'!N:N,0),0)</f>
        <v>-45619491.417106673</v>
      </c>
      <c r="S1055" s="25">
        <f t="shared" ca="1" si="1047"/>
        <v>-66538920.205334365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-21015023.686365664</v>
      </c>
      <c r="R1056" s="25">
        <f t="array" aca="1" ref="R1056" ca="1">INDEX('Lorri 401b'!L:L,MATCH('Retirement Calculator'!A1056,'Lorri 401b'!N:N,0),0)</f>
        <v>-45831318.165290505</v>
      </c>
      <c r="S1056" s="25">
        <f t="shared" ca="1" si="1047"/>
        <v>-66846341.851656169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-21111016.896579213</v>
      </c>
      <c r="R1057" s="25">
        <f t="array" aca="1" ref="R1057" ca="1">INDEX('Lorri 401b'!L:L,MATCH('Retirement Calculator'!A1057,'Lorri 401b'!N:N,0),0)</f>
        <v>-46044027.524925105</v>
      </c>
      <c r="S1057" s="25">
        <f t="shared" ca="1" si="1047"/>
        <v>-67155044.421504319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-21207410.078501984</v>
      </c>
      <c r="R1058" s="25">
        <f t="array" aca="1" ref="R1058" ca="1">INDEX('Lorri 401b'!L:L,MATCH('Retirement Calculator'!A1058,'Lorri 401b'!N:N,0),0)</f>
        <v>-46257623.173558183</v>
      </c>
      <c r="S1058" s="25">
        <f t="shared" ca="1" si="1047"/>
        <v>-67465033.252060175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-21304204.898682769</v>
      </c>
      <c r="R1059" s="25">
        <f t="array" aca="1" ref="R1059" ca="1">INDEX('Lorri 401b'!L:L,MATCH('Retirement Calculator'!A1059,'Lorri 401b'!N:N,0),0)</f>
        <v>-46472108.804060563</v>
      </c>
      <c r="S1059" s="25">
        <f t="shared" ca="1" si="1047"/>
        <v>-67776313.702743337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-21401403.030614305</v>
      </c>
      <c r="R1060" s="25">
        <f t="array" aca="1" ref="R1060" ca="1">INDEX('Lorri 401b'!L:L,MATCH('Retirement Calculator'!A1060,'Lorri 401b'!N:N,0),0)</f>
        <v>-46687488.124690041</v>
      </c>
      <c r="S1060" s="25">
        <f t="shared" ca="1" si="1047"/>
        <v>-68088891.155304343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-21499006.154762223</v>
      </c>
      <c r="R1061" s="25">
        <f t="array" aca="1" ref="R1061" ca="1">INDEX('Lorri 401b'!L:L,MATCH('Retirement Calculator'!A1061,'Lorri 401b'!N:N,0),0)</f>
        <v>-46903764.859155469</v>
      </c>
      <c r="S1061" s="25">
        <f t="shared" ca="1" si="1047"/>
        <v>-68402771.013917685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-21597015.958594091</v>
      </c>
      <c r="R1062" s="25">
        <f t="array" aca="1" ref="R1062" ca="1">INDEX('Lorri 401b'!L:L,MATCH('Retirement Calculator'!A1062,'Lorri 401b'!N:N,0),0)</f>
        <v>-47120942.746681169</v>
      </c>
      <c r="S1062" s="25">
        <f t="shared" ca="1" si="1047"/>
        <v>-68717958.705275267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-21695434.136608593</v>
      </c>
      <c r="R1063" s="25">
        <f t="array" aca="1" ref="R1063" ca="1">INDEX('Lorri 401b'!L:L,MATCH('Retirement Calculator'!A1063,'Lorri 401b'!N:N,0),0)</f>
        <v>-47339025.542071559</v>
      </c>
      <c r="S1063" s="25">
        <f t="shared" ca="1" si="1047"/>
        <v>-69034459.678680152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-21794262.390364822</v>
      </c>
      <c r="R1064" s="25">
        <f t="array" aca="1" ref="R1064" ca="1">INDEX('Lorri 401b'!L:L,MATCH('Retirement Calculator'!A1064,'Lorri 401b'!N:N,0),0)</f>
        <v>-47558017.015776075</v>
      </c>
      <c r="S1064" s="25">
        <f t="shared" ca="1" si="1047"/>
        <v>-69352279.406140894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-21893502.428511702</v>
      </c>
      <c r="R1065" s="25">
        <f t="array" aca="1" ref="R1065" ca="1">INDEX('Lorri 401b'!L:L,MATCH('Retirement Calculator'!A1065,'Lorri 401b'!N:N,0),0)</f>
        <v>-47777920.953954361</v>
      </c>
      <c r="S1065" s="25">
        <f t="shared" ca="1" si="1047"/>
        <v>-69671423.382466063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-21993155.966817528</v>
      </c>
      <c r="R1066" s="25">
        <f t="array" aca="1" ref="R1066" ca="1">INDEX('Lorri 401b'!L:L,MATCH('Retirement Calculator'!A1066,'Lorri 401b'!N:N,0),0)</f>
        <v>-47998741.158541724</v>
      </c>
      <c r="S1066" s="25">
        <f t="shared" ca="1" si="1047"/>
        <v>-69991897.125359252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-22093224.728199627</v>
      </c>
      <c r="R1067" s="25">
        <f t="array" aca="1" ref="R1067" ca="1">INDEX('Lorri 401b'!L:L,MATCH('Retirement Calculator'!A1067,'Lorri 401b'!N:N,0),0)</f>
        <v>-48220481.447314866</v>
      </c>
      <c r="S1067" s="25">
        <f t="shared" ca="1" si="1047"/>
        <v>-70313706.175514489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-22193710.442754153</v>
      </c>
      <c r="R1068" s="25">
        <f t="array" aca="1" ref="R1068" ca="1">INDEX('Lorri 401b'!L:L,MATCH('Retirement Calculator'!A1068,'Lorri 401b'!N:N,0),0)</f>
        <v>-48443145.653957896</v>
      </c>
      <c r="S1068" s="25">
        <f t="shared" ca="1" si="1047"/>
        <v>-70636856.096712053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-22294614.847785987</v>
      </c>
      <c r="R1069" s="25">
        <f t="array" aca="1" ref="R1069" ca="1">INDEX('Lorri 401b'!L:L,MATCH('Retirement Calculator'!A1069,'Lorri 401b'!N:N,0),0)</f>
        <v>-48666737.628128611</v>
      </c>
      <c r="S1069" s="25">
        <f t="shared" ca="1" si="1047"/>
        <v>-70961352.475914598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-22395939.687838789</v>
      </c>
      <c r="R1070" s="25">
        <f t="array" aca="1" ref="R1070" ca="1">INDEX('Lorri 401b'!L:L,MATCH('Retirement Calculator'!A1070,'Lorri 401b'!N:N,0),0)</f>
        <v>-48891261.235525034</v>
      </c>
      <c r="S1070" s="25">
        <f t="shared" ca="1" si="1047"/>
        <v>-71287200.92336382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-22497686.714725144</v>
      </c>
      <c r="R1071" s="25">
        <f t="array" aca="1" ref="R1071" ca="1">INDEX('Lorri 401b'!L:L,MATCH('Retirement Calculator'!A1071,'Lorri 401b'!N:N,0),0)</f>
        <v>-49116720.357952274</v>
      </c>
      <c r="S1071" s="25">
        <f t="shared" ca="1" si="1047"/>
        <v>-71614407.072677419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-22599857.687556859</v>
      </c>
      <c r="R1072" s="25">
        <f t="array" aca="1" ref="R1072" ca="1">INDEX('Lorri 401b'!L:L,MATCH('Retirement Calculator'!A1072,'Lorri 401b'!N:N,0),0)</f>
        <v>-49343118.893389627</v>
      </c>
      <c r="S1072" s="25">
        <f t="shared" ca="1" si="1047"/>
        <v>-71942976.58094649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-22702454.372775372</v>
      </c>
      <c r="R1073" s="25">
        <f t="array" aca="1" ref="R1073" ca="1">INDEX('Lorri 401b'!L:L,MATCH('Retirement Calculator'!A1073,'Lorri 401b'!N:N,0),0)</f>
        <v>-49570460.75605797</v>
      </c>
      <c r="S1073" s="25">
        <f t="shared" ca="1" si="1047"/>
        <v>-72272915.128833339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-22805478.544182297</v>
      </c>
      <c r="R1074" s="25">
        <f t="array" aca="1" ref="R1074" ca="1">INDEX('Lorri 401b'!L:L,MATCH('Retirement Calculator'!A1074,'Lorri 401b'!N:N,0),0)</f>
        <v>-49798749.876487434</v>
      </c>
      <c r="S1074" s="25">
        <f t="shared" ca="1" si="1047"/>
        <v>-72604228.420669734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-22908931.982970081</v>
      </c>
      <c r="R1075" s="25">
        <f t="array" aca="1" ref="R1075" ca="1">INDEX('Lorri 401b'!L:L,MATCH('Retirement Calculator'!A1075,'Lorri 401b'!N:N,0),0)</f>
        <v>-50027990.201585352</v>
      </c>
      <c r="S1075" s="25">
        <f t="shared" ca="1" si="1047"/>
        <v>-72936922.184555441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-23012816.477752816</v>
      </c>
      <c r="R1076" s="25">
        <f t="array" aca="1" ref="R1076" ca="1">INDEX('Lorri 401b'!L:L,MATCH('Retirement Calculator'!A1076,'Lorri 401b'!N:N,0),0)</f>
        <v>-50258185.69470451</v>
      </c>
      <c r="S1076" s="25">
        <f t="shared" ca="1" si="1047"/>
        <v>-73271002.172457322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-23117133.824597146</v>
      </c>
      <c r="R1077" s="25">
        <f t="array" aca="1" ref="R1077" ca="1">INDEX('Lorri 401b'!L:L,MATCH('Retirement Calculator'!A1077,'Lorri 401b'!N:N,0),0)</f>
        <v>-50489340.335711665</v>
      </c>
      <c r="S1077" s="25">
        <f t="shared" ca="1" si="1047"/>
        <v>-73606474.160308808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-23221885.827053327</v>
      </c>
      <c r="R1078" s="25">
        <f t="array" aca="1" ref="R1078" ca="1">INDEX('Lorri 401b'!L:L,MATCH('Retirement Calculator'!A1078,'Lorri 401b'!N:N,0),0)</f>
        <v>-50721458.121056356</v>
      </c>
      <c r="S1078" s="25">
        <f t="shared" ca="1" si="1047"/>
        <v>-73943343.948109686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-23327074.29618641</v>
      </c>
      <c r="R1079" s="25">
        <f t="array" aca="1" ref="R1079" ca="1">INDEX('Lorri 401b'!L:L,MATCH('Retirement Calculator'!A1079,'Lorri 401b'!N:N,0),0)</f>
        <v>-50954543.063839979</v>
      </c>
      <c r="S1079" s="25">
        <f t="shared" ca="1" si="1047"/>
        <v>-74281617.360026389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-23432701.050607547</v>
      </c>
      <c r="R1080" s="25">
        <f t="array" aca="1" ref="R1080" ca="1">INDEX('Lorri 401b'!L:L,MATCH('Retirement Calculator'!A1080,'Lorri 401b'!N:N,0),0)</f>
        <v>-51188599.1938852</v>
      </c>
      <c r="S1080" s="25">
        <f t="shared" ca="1" si="1047"/>
        <v>-74621300.244492739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-23538767.916505437</v>
      </c>
      <c r="R1081" s="25">
        <f t="array" aca="1" ref="R1081" ca="1">INDEX('Lorri 401b'!L:L,MATCH('Retirement Calculator'!A1081,'Lorri 401b'!N:N,0),0)</f>
        <v>-51423630.557805613</v>
      </c>
      <c r="S1081" s="25">
        <f t="shared" ca="1" si="1047"/>
        <v>-74962398.474311054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-23645276.727677904</v>
      </c>
      <c r="R1082" s="25">
        <f t="array" aca="1" ref="R1082" ca="1">INDEX('Lorri 401b'!L:L,MATCH('Retirement Calculator'!A1082,'Lorri 401b'!N:N,0),0)</f>
        <v>-51659641.219075687</v>
      </c>
      <c r="S1082" s="25">
        <f t="shared" ca="1" si="1047"/>
        <v>-75304917.946753591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-23752229.325563587</v>
      </c>
      <c r="R1083" s="25">
        <f t="array" aca="1" ref="R1083" ca="1">INDEX('Lorri 401b'!L:L,MATCH('Retirement Calculator'!A1083,'Lorri 401b'!N:N,0),0)</f>
        <v>-51896635.258101061</v>
      </c>
      <c r="S1083" s="25">
        <f t="shared" ca="1" si="1047"/>
        <v>-75648864.583664656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-23859627.559273794</v>
      </c>
      <c r="R1084" s="25">
        <f t="array" aca="1" ref="R1084" ca="1">INDEX('Lorri 401b'!L:L,MATCH('Retirement Calculator'!A1084,'Lorri 401b'!N:N,0),0)</f>
        <v>-52134616.772289038</v>
      </c>
      <c r="S1084" s="25">
        <f t="shared" ca="1" si="1047"/>
        <v>-75994244.331562832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-23967473.285624459</v>
      </c>
      <c r="R1085" s="25">
        <f t="array" aca="1" ref="R1085" ca="1">INDEX('Lorri 401b'!L:L,MATCH('Retirement Calculator'!A1085,'Lorri 401b'!N:N,0),0)</f>
        <v>-52373589.876119465</v>
      </c>
      <c r="S1085" s="25">
        <f t="shared" ca="1" si="1047"/>
        <v>-76341063.161743924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-24075768.369168255</v>
      </c>
      <c r="R1086" s="25">
        <f t="array" aca="1" ref="R1086" ca="1">INDEX('Lorri 401b'!L:L,MATCH('Retirement Calculator'!A1086,'Lorri 401b'!N:N,0),0)</f>
        <v>-52613558.701215848</v>
      </c>
      <c r="S1086" s="25">
        <f t="shared" ca="1" si="1047"/>
        <v>-76689327.0703841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-24184514.682226814</v>
      </c>
      <c r="R1087" s="25">
        <f t="array" aca="1" ref="R1087" ca="1">INDEX('Lorri 401b'!L:L,MATCH('Retirement Calculator'!A1087,'Lorri 401b'!N:N,0),0)</f>
        <v>-52854527.396416806</v>
      </c>
      <c r="S1087" s="25">
        <f t="shared" ca="1" si="1047"/>
        <v>-77039042.07864362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-24293714.104923118</v>
      </c>
      <c r="R1088" s="25">
        <f t="array" aca="1" ref="R1088" ca="1">INDEX('Lorri 401b'!L:L,MATCH('Retirement Calculator'!A1088,'Lorri 401b'!N:N,0),0)</f>
        <v>-53096500.127847761</v>
      </c>
      <c r="S1088" s="25">
        <f t="shared" ca="1" si="1047"/>
        <v>-77390214.232770875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-24403368.52521399</v>
      </c>
      <c r="R1089" s="25">
        <f t="array" aca="1" ref="R1089" ca="1">INDEX('Lorri 401b'!L:L,MATCH('Retirement Calculator'!A1089,'Lorri 401b'!N:N,0),0)</f>
        <v>-53339481.078993015</v>
      </c>
      <c r="S1089" s="25">
        <f t="shared" ca="1" si="1047"/>
        <v>-77742849.604207009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-24513479.838922743</v>
      </c>
      <c r="R1090" s="25">
        <f t="array" aca="1" ref="R1090" ca="1">INDEX('Lorri 401b'!L:L,MATCH('Retirement Calculator'!A1090,'Lorri 401b'!N:N,0),0)</f>
        <v>-53583474.450768039</v>
      </c>
      <c r="S1090" s="25">
        <f t="shared" ca="1" si="1047"/>
        <v>-78096954.289690778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-24624049.949771948</v>
      </c>
      <c r="R1091" s="25">
        <f t="array" aca="1" ref="R1091" ca="1">INDEX('Lorri 401b'!L:L,MATCH('Retirement Calculator'!A1091,'Lorri 401b'!N:N,0),0)</f>
        <v>-53828484.46159213</v>
      </c>
      <c r="S1091" s="25">
        <f t="shared" ca="1" si="1047"/>
        <v>-78452534.411364079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-24735080.769416358</v>
      </c>
      <c r="R1092" s="25">
        <f t="array" aca="1" ref="R1092" ca="1">INDEX('Lorri 401b'!L:L,MATCH('Retirement Calculator'!A1092,'Lorri 401b'!N:N,0),0)</f>
        <v>-54074515.34746132</v>
      </c>
      <c r="S1092" s="25">
        <f t="shared" ca="1" si="1047"/>
        <v>-78809596.116877675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-24846574.217475954</v>
      </c>
      <c r="R1093" s="25">
        <f t="array" aca="1" ref="R1093" ca="1">INDEX('Lorri 401b'!L:L,MATCH('Retirement Calculator'!A1093,'Lorri 401b'!N:N,0),0)</f>
        <v>-54321571.362021632</v>
      </c>
      <c r="S1093" s="25">
        <f t="shared" ca="1" si="1047"/>
        <v>-79168145.579497591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-24958532.221569132</v>
      </c>
      <c r="R1094" s="25">
        <f t="array" aca="1" ref="R1094" ca="1">INDEX('Lorri 401b'!L:L,MATCH('Retirement Calculator'!A1094,'Lorri 401b'!N:N,0),0)</f>
        <v>-54569656.776642613</v>
      </c>
      <c r="S1094" s="25">
        <f t="shared" ca="1" si="1047"/>
        <v>-79528188.998211741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-25070956.717346031</v>
      </c>
      <c r="R1095" s="25">
        <f t="array" aca="1" ref="R1095" ca="1">INDEX('Lorri 401b'!L:L,MATCH('Retirement Calculator'!A1095,'Lorri 401b'!N:N,0),0)</f>
        <v>-54818775.880491182</v>
      </c>
      <c r="S1095" s="25">
        <f t="shared" ca="1" si="1047"/>
        <v>-79889732.59783721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-25183849.648522001</v>
      </c>
      <c r="R1096" s="25">
        <f t="array" aca="1" ref="R1096" ca="1">INDEX('Lorri 401b'!L:L,MATCH('Retirement Calculator'!A1096,'Lorri 401b'!N:N,0),0)</f>
        <v>-55068932.980605781</v>
      </c>
      <c r="S1096" s="25">
        <f t="shared" ca="1" si="1047"/>
        <v>-80252782.629127786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-25297212.9669112</v>
      </c>
      <c r="R1097" s="25">
        <f t="array" aca="1" ref="R1097" ca="1">INDEX('Lorri 401b'!L:L,MATCH('Retirement Calculator'!A1097,'Lorri 401b'!N:N,0),0)</f>
        <v>-55320132.401970863</v>
      </c>
      <c r="S1097" s="25">
        <f t="shared" ca="1" si="1047"/>
        <v>-80617345.36888206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-25411048.632460356</v>
      </c>
      <c r="R1098" s="25">
        <f t="array" aca="1" ref="R1098" ca="1">INDEX('Lorri 401b'!L:L,MATCH('Retirement Calculator'!A1098,'Lorri 401b'!N:N,0),0)</f>
        <v>-55572378.487591632</v>
      </c>
      <c r="S1098" s="25">
        <f t="shared" ca="1" si="1047"/>
        <v>-80983427.12005198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-25525358.613282632</v>
      </c>
      <c r="R1099" s="25">
        <f t="array" aca="1" ref="R1099" ca="1">INDEX('Lorri 401b'!L:L,MATCH('Retirement Calculator'!A1099,'Lorri 401b'!N:N,0),0)</f>
        <v>-55825675.598569155</v>
      </c>
      <c r="S1099" s="25">
        <f t="shared" ca="1" si="1047"/>
        <v>-81351034.211851791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-25640144.885691669</v>
      </c>
      <c r="R1100" s="25">
        <f t="array" aca="1" ref="R1100" ca="1">INDEX('Lorri 401b'!L:L,MATCH('Retirement Calculator'!A1100,'Lorri 401b'!N:N,0),0)</f>
        <v>-56080028.114175744</v>
      </c>
      <c r="S1100" s="25">
        <f t="shared" ca="1" si="1047"/>
        <v>-81720172.999867409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-25755409.434235744</v>
      </c>
      <c r="R1101" s="25">
        <f t="array" aca="1" ref="R1101" ca="1">INDEX('Lorri 401b'!L:L,MATCH('Retirement Calculator'!A1101,'Lorri 401b'!N:N,0),0)</f>
        <v>-56335440.431930698</v>
      </c>
      <c r="S1101" s="25">
        <f t="shared" ca="1" si="1047"/>
        <v>-82090849.866166443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-25871154.251732085</v>
      </c>
      <c r="R1102" s="25">
        <f t="array" aca="1" ref="R1102" ca="1">INDEX('Lorri 401b'!L:L,MATCH('Retirement Calculator'!A1102,'Lorri 401b'!N:N,0),0)</f>
        <v>-56591916.967676297</v>
      </c>
      <c r="S1102" s="25">
        <f t="shared" ca="1" si="1047"/>
        <v>-82463071.219408378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-25987381.339301329</v>
      </c>
      <c r="R1103" s="25">
        <f t="array" aca="1" ref="R1103" ca="1">INDEX('Lorri 401b'!L:L,MATCH('Retirement Calculator'!A1103,'Lorri 401b'!N:N,0),0)</f>
        <v>-56849462.15565417</v>
      </c>
      <c r="S1103" s="25">
        <f t="shared" ca="1" si="1047"/>
        <v>-82836843.494955495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-26104092.706402112</v>
      </c>
      <c r="R1104" s="25">
        <f t="array" aca="1" ref="R1104" ca="1">INDEX('Lorri 401b'!L:L,MATCH('Retirement Calculator'!A1104,'Lorri 401b'!N:N,0),0)</f>
        <v>-57108080.448581949</v>
      </c>
      <c r="S1104" s="25">
        <f t="shared" ca="1" si="1047"/>
        <v>-83212173.154984057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-26221290.370865814</v>
      </c>
      <c r="R1105" s="25">
        <f t="array" aca="1" ref="R1105" ca="1">INDEX('Lorri 401b'!L:L,MATCH('Retirement Calculator'!A1105,'Lorri 401b'!N:N,0),0)</f>
        <v>-57367776.317730263</v>
      </c>
      <c r="S1105" s="25">
        <f t="shared" ca="1" si="1047"/>
        <v>-83589066.68859607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-26338976.358931448</v>
      </c>
      <c r="R1106" s="25">
        <f t="array" aca="1" ref="R1106" ca="1">INDEX('Lorri 401b'!L:L,MATCH('Retirement Calculator'!A1106,'Lorri 401b'!N:N,0),0)</f>
        <v>-57628554.253000028</v>
      </c>
      <c r="S1106" s="25">
        <f t="shared" ca="1" si="1047"/>
        <v>-83967530.611931473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-26457152.705280688</v>
      </c>
      <c r="R1107" s="25">
        <f t="array" aca="1" ref="R1107" ca="1">INDEX('Lorri 401b'!L:L,MATCH('Retirement Calculator'!A1107,'Lorri 401b'!N:N,0),0)</f>
        <v>-57890418.763000086</v>
      </c>
      <c r="S1107" s="25">
        <f t="shared" ca="1" si="1047"/>
        <v>-84347571.468280777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-26575821.453073051</v>
      </c>
      <c r="R1108" s="25">
        <f t="array" aca="1" ref="R1108" ca="1">INDEX('Lorri 401b'!L:L,MATCH('Retirement Calculator'!A1108,'Lorri 401b'!N:N,0),0)</f>
        <v>-58153374.37512514</v>
      </c>
      <c r="S1108" s="25">
        <f t="shared" ca="1" si="1047"/>
        <v>-84729195.828198195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-26694984.653981216</v>
      </c>
      <c r="R1109" s="25">
        <f t="array" aca="1" ref="R1109" ca="1">INDEX('Lorri 401b'!L:L,MATCH('Retirement Calculator'!A1109,'Lorri 401b'!N:N,0),0)</f>
        <v>-58417425.63563405</v>
      </c>
      <c r="S1109" s="25">
        <f t="shared" ca="1" si="1047"/>
        <v>-85112410.289615273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-26814644.368226498</v>
      </c>
      <c r="R1110" s="25">
        <f t="array" aca="1" ref="R1110" ca="1">INDEX('Lorri 401b'!L:L,MATCH('Retirement Calculator'!A1110,'Lorri 401b'!N:N,0),0)</f>
        <v>-58682577.109728411</v>
      </c>
      <c r="S1110" s="25">
        <f t="shared" ca="1" si="1047"/>
        <v>-85497221.477954909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-26934802.664614469</v>
      </c>
      <c r="R1111" s="25">
        <f t="array" aca="1" ref="R1111" ca="1">INDEX('Lorri 401b'!L:L,MATCH('Retirement Calculator'!A1111,'Lorri 401b'!N:N,0),0)</f>
        <v>-58948833.381631501</v>
      </c>
      <c r="S1111" s="25">
        <f t="shared" ca="1" si="1047"/>
        <v>-85883636.046245962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-27055461.620570723</v>
      </c>
      <c r="R1112" s="25">
        <f t="array" aca="1" ref="R1112" ca="1">INDEX('Lorri 401b'!L:L,MATCH('Retirement Calculator'!A1112,'Lorri 401b'!N:N,0),0)</f>
        <v>-59216199.054667518</v>
      </c>
      <c r="S1112" s="25">
        <f t="shared" ca="1" si="1047"/>
        <v>-86271660.675238237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-27176623.322176795</v>
      </c>
      <c r="R1113" s="25">
        <f t="array" aca="1" ref="R1113" ca="1">INDEX('Lorri 401b'!L:L,MATCH('Retirement Calculator'!A1113,'Lorri 401b'!N:N,0),0)</f>
        <v>-59484678.751341186</v>
      </c>
      <c r="S1113" s="25">
        <f t="shared" ca="1" si="1047"/>
        <v>-86661302.073517978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-27298289.864206225</v>
      </c>
      <c r="R1114" s="25">
        <f t="array" aca="1" ref="R1114" ca="1">INDEX('Lorri 401b'!L:L,MATCH('Retirement Calculator'!A1114,'Lorri 401b'!N:N,0),0)</f>
        <v>-59754277.113417663</v>
      </c>
      <c r="S1114" s="25">
        <f t="shared" ca="1" si="1047"/>
        <v>-87052566.97762388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-27420463.350160778</v>
      </c>
      <c r="R1115" s="25">
        <f t="array" aca="1" ref="R1115" ca="1">INDEX('Lorri 401b'!L:L,MATCH('Retirement Calculator'!A1115,'Lorri 401b'!N:N,0),0)</f>
        <v>-60024998.802002788</v>
      </c>
      <c r="S1115" s="25">
        <f t="shared" ca="1" si="1047"/>
        <v>-87445462.152163565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-27543145.892306808</v>
      </c>
      <c r="R1116" s="25">
        <f t="array" aca="1" ref="R1116" ca="1">INDEX('Lorri 401b'!L:L,MATCH('Retirement Calculator'!A1116,'Lorri 401b'!N:N,0),0)</f>
        <v>-60296848.497623689</v>
      </c>
      <c r="S1116" s="25">
        <f t="shared" ca="1" si="1047"/>
        <v>-87839994.389930502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-27666339.611711778</v>
      </c>
      <c r="R1117" s="25">
        <f t="array" aca="1" ref="R1117" ca="1">INDEX('Lorri 401b'!L:L,MATCH('Retirement Calculator'!A1117,'Lorri 401b'!N:N,0),0)</f>
        <v>-60569830.900309674</v>
      </c>
      <c r="S1117" s="25">
        <f t="shared" ca="1" si="1047"/>
        <v>-88236170.512021452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-27790046.638280936</v>
      </c>
      <c r="R1118" s="25">
        <f t="array" aca="1" ref="R1118" ca="1">INDEX('Lorri 401b'!L:L,MATCH('Retirement Calculator'!A1118,'Lorri 401b'!N:N,0),0)</f>
        <v>-60843950.72967352</v>
      </c>
      <c r="S1118" s="25">
        <f t="shared" ca="1" si="1047"/>
        <v>-88633997.367954463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-27914269.110794131</v>
      </c>
      <c r="R1119" s="25">
        <f t="array" aca="1" ref="R1119" ca="1">INDEX('Lorri 401b'!L:L,MATCH('Retirement Calculator'!A1119,'Lorri 401b'!N:N,0),0)</f>
        <v>-61119212.72499305</v>
      </c>
      <c r="S1119" s="25">
        <f t="shared" ca="1" si="1047"/>
        <v>-89033481.835787177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-28039009.176942799</v>
      </c>
      <c r="R1120" s="25">
        <f t="array" aca="1" ref="R1120" ca="1">INDEX('Lorri 401b'!L:L,MATCH('Retirement Calculator'!A1120,'Lorri 401b'!N:N,0),0)</f>
        <v>-61395621.645293079</v>
      </c>
      <c r="S1120" s="25">
        <f t="shared" ca="1" si="1047"/>
        <v>-89434630.822235882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-28164268.993367087</v>
      </c>
      <c r="R1121" s="25">
        <f t="array" aca="1" ref="R1121" ca="1">INDEX('Lorri 401b'!L:L,MATCH('Retirement Calculator'!A1121,'Lorri 401b'!N:N,0),0)</f>
        <v>-61673182.269427687</v>
      </c>
      <c r="S1121" s="25">
        <f t="shared" ca="1" si="1047"/>
        <v>-89837451.262794778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-28290050.725693144</v>
      </c>
      <c r="R1122" s="25">
        <f t="array" aca="1" ref="R1122" ca="1">INDEX('Lorri 401b'!L:L,MATCH('Retirement Calculator'!A1122,'Lorri 401b'!N:N,0),0)</f>
        <v>-61951899.39616286</v>
      </c>
      <c r="S1122" s="25">
        <f t="shared" ca="1" si="1047"/>
        <v>-90241950.121856004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-28416356.548570558</v>
      </c>
      <c r="R1123" s="25">
        <f t="array" aca="1" ref="R1123" ca="1">INDEX('Lorri 401b'!L:L,MATCH('Retirement Calculator'!A1123,'Lorri 401b'!N:N,0),0)</f>
        <v>-62231777.844259426</v>
      </c>
      <c r="S1123" s="25">
        <f t="shared" ca="1" si="1047"/>
        <v>-90648134.392829984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-28543188.645709962</v>
      </c>
      <c r="R1124" s="25">
        <f t="array" aca="1" ref="R1124" ca="1">INDEX('Lorri 401b'!L:L,MATCH('Retirement Calculator'!A1124,'Lorri 401b'!N:N,0),0)</f>
        <v>-62512822.452556394</v>
      </c>
      <c r="S1124" s="25">
        <f t="shared" ca="1" si="1047"/>
        <v>-91056011.098266363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-28670549.209920779</v>
      </c>
      <c r="R1125" s="25">
        <f t="array" aca="1" ref="R1125" ca="1">INDEX('Lorri 401b'!L:L,MATCH('Retirement Calculator'!A1125,'Lorri 401b'!N:N,0),0)</f>
        <v>-62795038.080054604</v>
      </c>
      <c r="S1125" s="25">
        <f t="shared" ca="1" si="1047"/>
        <v>-91465587.289975375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-28798440.443149142</v>
      </c>
      <c r="R1126" s="25">
        <f t="array" aca="1" ref="R1126" ca="1">INDEX('Lorri 401b'!L:L,MATCH('Retirement Calculator'!A1126,'Lorri 401b'!N:N,0),0)</f>
        <v>-63078429.606000721</v>
      </c>
      <c r="S1126" s="25">
        <f t="shared" ca="1" si="1047"/>
        <v>-91876870.049149871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-28926864.556515954</v>
      </c>
      <c r="R1127" s="25">
        <f t="array" aca="1" ref="R1127" ca="1">INDEX('Lorri 401b'!L:L,MATCH('Retirement Calculator'!A1127,'Lorri 401b'!N:N,0),0)</f>
        <v>-63363001.929971613</v>
      </c>
      <c r="S1127" s="25">
        <f t="shared" ca="1" si="1047"/>
        <v>-92289866.486487567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-29055823.770355131</v>
      </c>
      <c r="R1128" s="25">
        <f t="array" aca="1" ref="R1128" ca="1">INDEX('Lorri 401b'!L:L,MATCH('Retirement Calculator'!A1128,'Lorri 401b'!N:N,0),0)</f>
        <v>-63648759.971959047</v>
      </c>
      <c r="S1128" s="25">
        <f t="shared" ca="1" si="1047"/>
        <v>-92704583.742314175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-29185320.31425197</v>
      </c>
      <c r="R1129" s="25">
        <f t="array" aca="1" ref="R1129" ca="1">INDEX('Lorri 401b'!L:L,MATCH('Retirement Calculator'!A1129,'Lorri 401b'!N:N,0),0)</f>
        <v>-63935708.672454767</v>
      </c>
      <c r="S1129" s="25">
        <f t="shared" ca="1" si="1047"/>
        <v>-93121028.986706734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-29315356.427081712</v>
      </c>
      <c r="R1130" s="25">
        <f t="array" aca="1" ref="R1130" ca="1">INDEX('Lorri 401b'!L:L,MATCH('Retirement Calculator'!A1130,'Lorri 401b'!N:N,0),0)</f>
        <v>-64223852.992535882</v>
      </c>
      <c r="S1130" s="25">
        <f t="shared" ca="1" si="1047"/>
        <v>-93539209.419617593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-29445934.357048243</v>
      </c>
      <c r="R1131" s="25">
        <f t="array" aca="1" ref="R1131" ca="1">INDEX('Lorri 401b'!L:L,MATCH('Retirement Calculator'!A1131,'Lorri 401b'!N:N,0),0)</f>
        <v>-64513197.913950667</v>
      </c>
      <c r="S1131" s="25">
        <f t="shared" ca="1" si="1047"/>
        <v>-93959132.27099891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-29577056.361722972</v>
      </c>
      <c r="R1132" s="25">
        <f t="array" aca="1" ref="R1132" ca="1">INDEX('Lorri 401b'!L:L,MATCH('Retirement Calculator'!A1132,'Lorri 401b'!N:N,0),0)</f>
        <v>-64803748.439204685</v>
      </c>
      <c r="S1132" s="25">
        <f t="shared" ca="1" si="1047"/>
        <v>-94380804.800927654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-29708724.708083846</v>
      </c>
      <c r="R1133" s="25">
        <f t="array" aca="1" ref="R1133" ca="1">INDEX('Lorri 401b'!L:L,MATCH('Retirement Calculator'!A1133,'Lorri 401b'!N:N,0),0)</f>
        <v>-65095509.59164726</v>
      </c>
      <c r="S1133" s="25">
        <f t="shared" ca="1" si="1047"/>
        <v>-94804234.299731106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-29840941.672554556</v>
      </c>
      <c r="R1134" s="25">
        <f t="array" aca="1" ref="R1134" ca="1">INDEX('Lorri 401b'!L:L,MATCH('Retirement Calculator'!A1134,'Lorri 401b'!N:N,0),0)</f>
        <v>-65388486.415558346</v>
      </c>
      <c r="S1134" s="25">
        <f t="shared" ca="1" si="1047"/>
        <v>-95229428.088112906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-29973709.541043893</v>
      </c>
      <c r="R1135" s="25">
        <f t="array" aca="1" ref="R1135" ca="1">INDEX('Lorri 401b'!L:L,MATCH('Retirement Calculator'!A1135,'Lorri 401b'!N:N,0),0)</f>
        <v>-65682683.976235725</v>
      </c>
      <c r="S1135" s="25">
        <f t="shared" ca="1" si="1047"/>
        <v>-95656393.517279625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-30107030.608985268</v>
      </c>
      <c r="R1136" s="25">
        <f t="array" aca="1" ref="R1136" ca="1">INDEX('Lorri 401b'!L:L,MATCH('Retirement Calculator'!A1136,'Lorri 401b'!N:N,0),0)</f>
        <v>-65978107.360082597</v>
      </c>
      <c r="S1136" s="25">
        <f t="shared" ca="1" si="1047"/>
        <v>-96085137.969067872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-30240907.181376398</v>
      </c>
      <c r="R1137" s="25">
        <f t="array" aca="1" ref="R1137" ca="1">INDEX('Lorri 401b'!L:L,MATCH('Retirement Calculator'!A1137,'Lorri 401b'!N:N,0),0)</f>
        <v>-66274761.674695492</v>
      </c>
      <c r="S1137" s="25">
        <f t="shared" ca="1" si="1047"/>
        <v>-96515668.856071889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-30375341.572819158</v>
      </c>
      <c r="R1138" s="25">
        <f t="array" aca="1" ref="R1138" ca="1">INDEX('Lorri 401b'!L:L,MATCH('Retirement Calculator'!A1138,'Lorri 401b'!N:N,0),0)</f>
        <v>-66572652.048952609</v>
      </c>
      <c r="S1138" s="25">
        <f t="shared" ca="1" si="1047"/>
        <v>-96947993.621771768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-30510336.107559599</v>
      </c>
      <c r="R1139" s="25">
        <f t="array" aca="1" ref="R1139" ca="1">INDEX('Lorri 401b'!L:L,MATCH('Retirement Calculator'!A1139,'Lorri 401b'!N:N,0),0)</f>
        <v>-66871783.633102469</v>
      </c>
      <c r="S1139" s="25">
        <f t="shared" ca="1" si="1047"/>
        <v>-97382119.740662068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-30645893.119528122</v>
      </c>
      <c r="R1140" s="25">
        <f t="array" aca="1" ref="R1140" ca="1">INDEX('Lorri 401b'!L:L,MATCH('Retirement Calculator'!A1140,'Lorri 401b'!N:N,0),0)</f>
        <v>-67172161.598852947</v>
      </c>
      <c r="S1140" s="25">
        <f t="shared" ca="1" si="1047"/>
        <v>-97818054.718381077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-30782014.952379849</v>
      </c>
      <c r="R1141" s="25">
        <f t="array" aca="1" ref="R1141" ca="1">INDEX('Lorri 401b'!L:L,MATCH('Retirement Calculator'!A1141,'Lorri 401b'!N:N,0),0)</f>
        <v>-67473791.139460728</v>
      </c>
      <c r="S1141" s="25">
        <f t="shared" ca="1" si="1047"/>
        <v>-98255806.09184058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-30918703.959535126</v>
      </c>
      <c r="R1142" s="25">
        <f t="array" aca="1" ref="R1142" ca="1">INDEX('Lorri 401b'!L:L,MATCH('Retirement Calculator'!A1142,'Lorri 401b'!N:N,0),0)</f>
        <v>-67776677.469821036</v>
      </c>
      <c r="S1142" s="25">
        <f t="shared" ca="1" si="1047"/>
        <v>-98695381.429356158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-31055962.504220214</v>
      </c>
      <c r="R1143" s="25">
        <f t="array" aca="1" ref="R1143" ca="1">INDEX('Lorri 401b'!L:L,MATCH('Retirement Calculator'!A1143,'Lorri 401b'!N:N,0),0)</f>
        <v>-68080825.82655786</v>
      </c>
      <c r="S1143" s="25">
        <f t="shared" ca="1" si="1047"/>
        <v>-99136788.330778077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-31193792.959508158</v>
      </c>
      <c r="R1144" s="25">
        <f t="array" aca="1" ref="R1144" ca="1">INDEX('Lorri 401b'!L:L,MATCH('Retirement Calculator'!A1144,'Lorri 401b'!N:N,0),0)</f>
        <v>-68386241.468114406</v>
      </c>
      <c r="S1144" s="25">
        <f t="shared" ca="1" si="1047"/>
        <v>-99580034.427622557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-31332197.7083598</v>
      </c>
      <c r="R1145" s="25">
        <f t="array" aca="1" ref="R1145" ca="1">INDEX('Lorri 401b'!L:L,MATCH('Retirement Calculator'!A1145,'Lorri 401b'!N:N,0),0)</f>
        <v>-68692929.674844116</v>
      </c>
      <c r="S1145" s="25">
        <f t="shared" ca="1" si="1047"/>
        <v>-100025127.38320392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-31471179.143664993</v>
      </c>
      <c r="R1146" s="25">
        <f t="array" aca="1" ref="R1146" ca="1">INDEX('Lorri 401b'!L:L,MATCH('Retirement Calculator'!A1146,'Lorri 401b'!N:N,0),0)</f>
        <v>-69000895.749101862</v>
      </c>
      <c r="S1146" s="25">
        <f t="shared" ca="1" si="1047"/>
        <v>-100472074.89276686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-31610739.668283958</v>
      </c>
      <c r="R1147" s="25">
        <f t="array" aca="1" ref="R1147" ca="1">INDEX('Lorri 401b'!L:L,MATCH('Retirement Calculator'!A1147,'Lorri 401b'!N:N,0),0)</f>
        <v>-69310145.015335679</v>
      </c>
      <c r="S1147" s="25">
        <f t="shared" ca="1" si="1047"/>
        <v>-100920884.68361963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-31750881.695088834</v>
      </c>
      <c r="R1148" s="25">
        <f t="array" aca="1" ref="R1148" ca="1">INDEX('Lorri 401b'!L:L,MATCH('Retirement Calculator'!A1148,'Lorri 401b'!N:N,0),0)</f>
        <v>-69620682.820178807</v>
      </c>
      <c r="S1148" s="25">
        <f t="shared" ca="1" si="1047"/>
        <v>-101371564.51526764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-31891607.647005398</v>
      </c>
      <c r="R1149" s="25">
        <f t="array" aca="1" ref="R1149" ca="1">INDEX('Lorri 401b'!L:L,MATCH('Retirement Calculator'!A1149,'Lorri 401b'!N:N,0),0)</f>
        <v>-69932514.532542109</v>
      </c>
      <c r="S1149" s="25">
        <f t="shared" ca="1" si="1047"/>
        <v>-101824122.1795475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-32032919.957054947</v>
      </c>
      <c r="R1150" s="25">
        <f t="array" aca="1" ref="R1150" ca="1">INDEX('Lorri 401b'!L:L,MATCH('Retirement Calculator'!A1150,'Lorri 401b'!N:N,0),0)</f>
        <v>-70245645.543706924</v>
      </c>
      <c r="S1150" s="25">
        <f t="shared" ca="1" si="1047"/>
        <v>-102278565.50076187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-32174821.068396367</v>
      </c>
      <c r="R1151" s="25">
        <f t="array" aca="1" ref="R1151" ca="1">INDEX('Lorri 401b'!L:L,MATCH('Retirement Calculator'!A1151,'Lorri 401b'!N:N,0),0)</f>
        <v>-70560081.267418265</v>
      </c>
      <c r="S1151" s="25">
        <f t="shared" ca="1" si="1047"/>
        <v>-102734902.33581463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-32317313.434368379</v>
      </c>
      <c r="R1152" s="25">
        <f t="array" aca="1" ref="R1152" ca="1">INDEX('Lorri 401b'!L:L,MATCH('Retirement Calculator'!A1152,'Lorri 401b'!N:N,0),0)</f>
        <v>-70875827.139978409</v>
      </c>
      <c r="S1152" s="25">
        <f t="shared" ca="1" si="1047"/>
        <v>-103193140.57434678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-32460399.518531941</v>
      </c>
      <c r="R1153" s="25">
        <f t="array" aca="1" ref="R1153" ca="1">INDEX('Lorri 401b'!L:L,MATCH('Retirement Calculator'!A1153,'Lorri 401b'!N:N,0),0)</f>
        <v>-71192888.620340884</v>
      </c>
      <c r="S1153" s="25">
        <f t="shared" ca="1" si="1047"/>
        <v>-103653288.13887283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-32604081.794712849</v>
      </c>
      <c r="R1154" s="25">
        <f t="array" aca="1" ref="R1154" ca="1">INDEX('Lorri 401b'!L:L,MATCH('Retirement Calculator'!A1154,'Lorri 401b'!N:N,0),0)</f>
        <v>-71511271.190204874</v>
      </c>
      <c r="S1154" s="25">
        <f t="shared" ca="1" si="1047"/>
        <v>-104115352.98491773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-32748362.747044511</v>
      </c>
      <c r="R1155" s="25">
        <f t="array" aca="1" ref="R1155" ca="1">INDEX('Lorri 401b'!L:L,MATCH('Retirement Calculator'!A1155,'Lorri 401b'!N:N,0),0)</f>
        <v>-71830980.354109958</v>
      </c>
      <c r="S1155" s="25">
        <f t="shared" ca="1" si="1047"/>
        <v>-104579343.10115448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-32893244.87001089</v>
      </c>
      <c r="R1156" s="25">
        <f t="array" aca="1" ref="R1156" ca="1">INDEX('Lorri 401b'!L:L,MATCH('Retirement Calculator'!A1156,'Lorri 401b'!N:N,0),0)</f>
        <v>-72152021.639531314</v>
      </c>
      <c r="S1156" s="25">
        <f t="shared" ca="1" si="1047"/>
        <v>-105045266.5095422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-33038730.668489628</v>
      </c>
      <c r="R1157" s="25">
        <f t="array" aca="1" ref="R1157" ca="1">INDEX('Lorri 401b'!L:L,MATCH('Retirement Calculator'!A1157,'Lorri 401b'!N:N,0),0)</f>
        <v>-72474400.596975252</v>
      </c>
      <c r="S1157" s="25">
        <f t="shared" ca="1" si="1047"/>
        <v>-105513131.26546487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-33184822.657795362</v>
      </c>
      <c r="R1158" s="25">
        <f t="array" aca="1" ref="R1158" ca="1">INDEX('Lorri 401b'!L:L,MATCH('Retirement Calculator'!A1158,'Lorri 401b'!N:N,0),0)</f>
        <v>-72798122.800075218</v>
      </c>
      <c r="S1158" s="25">
        <f t="shared" ca="1" si="1047"/>
        <v>-105982945.45787057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-33331523.363723204</v>
      </c>
      <c r="R1159" s="25">
        <f t="array" aca="1" ref="R1159" ca="1">INDEX('Lorri 401b'!L:L,MATCH('Retirement Calculator'!A1159,'Lorri 401b'!N:N,0),0)</f>
        <v>-73123193.84568809</v>
      </c>
      <c r="S1159" s="25">
        <f t="shared" ca="1" si="1047"/>
        <v>-106454717.20941129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-33478835.322592411</v>
      </c>
      <c r="R1160" s="25">
        <f t="array" aca="1" ref="R1160" ca="1">INDEX('Lorri 401b'!L:L,MATCH('Retirement Calculator'!A1160,'Lorri 401b'!N:N,0),0)</f>
        <v>-73449619.353991017</v>
      </c>
      <c r="S1160" s="25">
        <f t="shared" ca="1" si="1047"/>
        <v>-106928454.67658342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-33626761.081290238</v>
      </c>
      <c r="R1161" s="25">
        <f t="array" aca="1" ref="R1161" ca="1">INDEX('Lorri 401b'!L:L,MATCH('Retirement Calculator'!A1161,'Lorri 401b'!N:N,0),0)</f>
        <v>-73777404.968578547</v>
      </c>
      <c r="S1161" s="25">
        <f t="shared" ca="1" si="1047"/>
        <v>-107404166.04986879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-33775303.197315976</v>
      </c>
      <c r="R1162" s="25">
        <f t="array" aca="1" ref="R1162" ca="1">INDEX('Lorri 401b'!L:L,MATCH('Retirement Calculator'!A1162,'Lorri 401b'!N:N,0),0)</f>
        <v>-74106556.356560186</v>
      </c>
      <c r="S1162" s="25">
        <f t="shared" ca="1" si="1047"/>
        <v>-107881859.55387616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-33924464.238825157</v>
      </c>
      <c r="R1163" s="25">
        <f t="array" aca="1" ref="R1163" ca="1">INDEX('Lorri 401b'!L:L,MATCH('Retirement Calculator'!A1163,'Lorri 401b'!N:N,0),0)</f>
        <v>-74437079.208658412</v>
      </c>
      <c r="S1163" s="25">
        <f t="shared" ca="1" si="1047"/>
        <v>-108361543.44748357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-34074246.784673959</v>
      </c>
      <c r="R1164" s="25">
        <f t="array" aca="1" ref="R1164" ca="1">INDEX('Lorri 401b'!L:L,MATCH('Retirement Calculator'!A1164,'Lorri 401b'!N:N,0),0)</f>
        <v>-74768979.239307046</v>
      </c>
      <c r="S1164" s="25">
        <f t="shared" ca="1" si="1047"/>
        <v>-108843226.023981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-34224653.424463794</v>
      </c>
      <c r="R1165" s="25">
        <f t="array" aca="1" ref="R1165" ca="1">INDEX('Lorri 401b'!L:L,MATCH('Retirement Calculator'!A1165,'Lorri 401b'!N:N,0),0)</f>
        <v>-75102262.186750054</v>
      </c>
      <c r="S1165" s="25">
        <f t="shared" ca="1" si="1047"/>
        <v>-109326915.61121385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-34375686.758586086</v>
      </c>
      <c r="R1166" s="25">
        <f t="array" aca="1" ref="R1166" ca="1">INDEX('Lorri 401b'!L:L,MATCH('Retirement Calculator'!A1166,'Lorri 401b'!N:N,0),0)</f>
        <v>-75436933.813140735</v>
      </c>
      <c r="S1166" s="25">
        <f t="shared" ca="1" si="1047"/>
        <v>-109812620.57172683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-34527349.398267224</v>
      </c>
      <c r="R1167" s="25">
        <f t="array" aca="1" ref="R1167" ca="1">INDEX('Lorri 401b'!L:L,MATCH('Retirement Calculator'!A1167,'Lorri 401b'!N:N,0),0)</f>
        <v>-75772999.90464139</v>
      </c>
      <c r="S1167" s="25">
        <f t="shared" ca="1" si="1047"/>
        <v>-110300349.30290861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-34679643.9656137</v>
      </c>
      <c r="R1168" s="25">
        <f t="array" aca="1" ref="R1168" ca="1">INDEX('Lorri 401b'!L:L,MATCH('Retirement Calculator'!A1168,'Lorri 401b'!N:N,0),0)</f>
        <v>-76110466.271523297</v>
      </c>
      <c r="S1168" s="25">
        <f t="shared" ca="1" si="1047"/>
        <v>-110790110.23713699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-34832573.093657456</v>
      </c>
      <c r="R1169" s="25">
        <f t="array" aca="1" ref="R1169" ca="1">INDEX('Lorri 401b'!L:L,MATCH('Retirement Calculator'!A1169,'Lorri 401b'!N:N,0),0)</f>
        <v>-76449338.748267204</v>
      </c>
      <c r="S1169" s="25">
        <f t="shared" ca="1" si="1047"/>
        <v>-111281911.84192467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-34986139.426401392</v>
      </c>
      <c r="R1170" s="25">
        <f t="array" aca="1" ref="R1170" ca="1">INDEX('Lorri 401b'!L:L,MATCH('Retirement Calculator'!A1170,'Lorri 401b'!N:N,0),0)</f>
        <v>-76789623.193664208</v>
      </c>
      <c r="S1170" s="25">
        <f t="shared" ca="1" si="1047"/>
        <v>-111775762.6200656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-35140345.618865095</v>
      </c>
      <c r="R1171" s="25">
        <f t="array" aca="1" ref="R1171" ca="1">INDEX('Lorri 401b'!L:L,MATCH('Retirement Calculator'!A1171,'Lorri 401b'!N:N,0),0)</f>
        <v>-77131325.490917042</v>
      </c>
      <c r="S1171" s="25">
        <f t="shared" ca="1" si="1047"/>
        <v>-112271671.10978213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16.084931506849315</v>
      </c>
      <c r="R1" s="400"/>
      <c r="S1" s="400"/>
      <c r="T1" s="400"/>
      <c r="U1" s="400"/>
      <c r="V1" s="401">
        <f ca="1">(TODAY()-B16)/365</f>
        <v>16.580821917808219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18.835616438356166</v>
      </c>
      <c r="B2" s="338">
        <v>39356</v>
      </c>
      <c r="C2" s="338">
        <f ca="1">TODAY()</f>
        <v>46231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0.11245178580284121</v>
      </c>
      <c r="G2" s="402">
        <f ca="1">(72/(F2*100))</f>
        <v>6.402744028114923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0.11245178580284121</v>
      </c>
      <c r="E4" s="400"/>
      <c r="F4" s="296"/>
      <c r="G4" s="296"/>
      <c r="H4" s="296"/>
      <c r="I4" s="400"/>
      <c r="J4" s="296">
        <f ca="1">XIRR(H8:H83,B8:B83)</f>
        <v>0.1144847929477692</v>
      </c>
      <c r="K4" s="296"/>
      <c r="L4" s="296"/>
      <c r="M4" s="296"/>
      <c r="N4" s="400"/>
      <c r="O4" s="296">
        <f ca="1">XIRR(L7:L83,B7:B83)</f>
        <v>0.11212816834449771</v>
      </c>
      <c r="P4" s="296"/>
      <c r="Q4" s="296"/>
      <c r="R4" s="400"/>
      <c r="S4" s="400"/>
      <c r="T4" s="296">
        <f ca="1">XIRR(Q18:Q83,B18:B83)</f>
        <v>0.11080957055091858</v>
      </c>
      <c r="U4" s="296"/>
      <c r="V4" s="296"/>
      <c r="W4" s="296"/>
      <c r="X4" s="400"/>
      <c r="Y4" s="296">
        <f ca="1">XIRR(V16:V83,B16:B83)</f>
        <v>0.10973146557807922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46231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46231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13.845311430527037</v>
      </c>
      <c r="D3" s="429" t="s">
        <v>633</v>
      </c>
      <c r="E3" s="441">
        <f ca="1">'TSP-401K'!J4</f>
        <v>0.1144847929477692</v>
      </c>
      <c r="F3" s="429" t="s">
        <v>633</v>
      </c>
      <c r="G3" s="441">
        <f ca="1">'TSP-401K'!O4</f>
        <v>0.11212816834449771</v>
      </c>
      <c r="H3" s="429" t="s">
        <v>633</v>
      </c>
      <c r="I3" s="441">
        <f ca="1">'TSP-401K'!T4</f>
        <v>0.11080957055091858</v>
      </c>
      <c r="J3" s="429" t="s">
        <v>633</v>
      </c>
      <c r="K3" s="441">
        <f ca="1">'TSP-401K'!Y4</f>
        <v>0.10973146557807922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13.845311430527037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6508878.413292354</v>
      </c>
      <c r="D8" s="429" t="s">
        <v>639</v>
      </c>
      <c r="E8" s="445">
        <f ca="1">FV(E3/26,C3*26,-(E2*0.1)/26,-E6,1)</f>
        <v>2464600.9437244218</v>
      </c>
      <c r="F8" s="429" t="s">
        <v>639</v>
      </c>
      <c r="G8" s="445">
        <f ca="1">FV(G3/12,12*C3,-(G2*0.1)/12,-G6,1)</f>
        <v>716385.60965784255</v>
      </c>
      <c r="H8" s="429" t="s">
        <v>639</v>
      </c>
      <c r="I8" s="445">
        <f ca="1">FV(I3/24,C5*24,-(I2*0.1)/24,-I6,1)</f>
        <v>2451812.0267134481</v>
      </c>
      <c r="J8" s="429" t="s">
        <v>639</v>
      </c>
      <c r="K8" s="445">
        <f ca="1">FV(K3/24,C5*24,-(K2*0.055)/24,-K6,1)</f>
        <v>876079.83319664211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3180986.5533822645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38.5</v>
      </c>
      <c r="C4" s="463">
        <f ca="1">(SUMIFS(H:H,I:I,"&gt;0",L:L,"&lt;0"))</f>
        <v>462</v>
      </c>
      <c r="D4" s="456">
        <f t="array" aca="1" ref="D4" ca="1">INDEX(N:N,MATCH(C4,H:H,0),0)</f>
        <v>65320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3180986.5533822645</v>
      </c>
      <c r="C8" s="447">
        <f t="shared" ref="C8:C136" si="0">SUMIF(G:G,A8,J:J)</f>
        <v>398963.19893278764</v>
      </c>
      <c r="D8" s="447">
        <f ca="1">SUMIF(G:G,1,K:K)</f>
        <v>151773.24308918911</v>
      </c>
      <c r="E8" s="447">
        <f t="shared" ref="E8:E136" ca="1" si="1">B8-C8+D8</f>
        <v>2933796.5975386663</v>
      </c>
      <c r="F8" s="431"/>
      <c r="G8" s="459">
        <v>1</v>
      </c>
      <c r="H8" s="459">
        <v>1</v>
      </c>
      <c r="I8" s="444">
        <f ca="1">B1</f>
        <v>3180986.5533822645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13115.58175057444</v>
      </c>
      <c r="L8" s="444">
        <f t="shared" ref="L8:L262" ca="1" si="3">I8-J8+K8</f>
        <v>3160855.2018884402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2933796.5975386663</v>
      </c>
      <c r="C9" s="447">
        <f t="shared" si="0"/>
        <v>398963.19893278764</v>
      </c>
      <c r="D9" s="447">
        <f ca="1">SUMIF(G:G,2,K:K)</f>
        <v>139126.53581092891</v>
      </c>
      <c r="E9" s="447">
        <f t="shared" ca="1" si="1"/>
        <v>2673959.9344168073</v>
      </c>
      <c r="F9" s="431"/>
      <c r="G9" s="459">
        <v>1</v>
      </c>
      <c r="H9" s="459">
        <v>2</v>
      </c>
      <c r="I9" s="444">
        <f t="shared" ref="I9:I263" ca="1" si="5">L8</f>
        <v>3160855.2018884402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13031.701119350173</v>
      </c>
      <c r="L9" s="444">
        <f t="shared" ca="1" si="3"/>
        <v>3140639.9697633917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2673959.9344168073</v>
      </c>
      <c r="C10" s="447">
        <f t="shared" si="0"/>
        <v>398963.19893278764</v>
      </c>
      <c r="D10" s="447">
        <f ca="1">SUMIF(G:G,3,K:K)</f>
        <v>125832.79898635815</v>
      </c>
      <c r="E10" s="447">
        <f t="shared" ca="1" si="1"/>
        <v>2400829.534470378</v>
      </c>
      <c r="F10" s="431"/>
      <c r="G10" s="459">
        <v>1</v>
      </c>
      <c r="H10" s="459">
        <v>3</v>
      </c>
      <c r="I10" s="444">
        <f t="shared" ca="1" si="5"/>
        <v>3140639.9697633917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12947.470985495804</v>
      </c>
      <c r="L10" s="444">
        <f t="shared" ca="1" si="3"/>
        <v>3120340.5075044888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2400829.534470378</v>
      </c>
      <c r="C11" s="447">
        <f t="shared" si="0"/>
        <v>394307.19893278764</v>
      </c>
      <c r="D11" s="447">
        <f ca="1">SUMIF(G:G,4,K:K)</f>
        <v>111927.30285329754</v>
      </c>
      <c r="E11" s="447">
        <f t="shared" ca="1" si="1"/>
        <v>2118449.638390888</v>
      </c>
      <c r="F11" s="431"/>
      <c r="G11" s="459">
        <v>1</v>
      </c>
      <c r="H11" s="459">
        <v>4</v>
      </c>
      <c r="I11" s="444">
        <f t="shared" ca="1" si="5"/>
        <v>3120340.5075044888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12862.889892750374</v>
      </c>
      <c r="L11" s="444">
        <f t="shared" ca="1" si="3"/>
        <v>3099956.4641528404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2118449.638390888</v>
      </c>
      <c r="C12" s="447">
        <f t="shared" si="0"/>
        <v>389651.19893278764</v>
      </c>
      <c r="D12" s="447">
        <f ca="1">SUMIF(G:G,5,K:K)</f>
        <v>97667.931443079055</v>
      </c>
      <c r="E12" s="447">
        <f t="shared" ca="1" si="1"/>
        <v>1826466.3709011795</v>
      </c>
      <c r="F12" s="431"/>
      <c r="G12" s="459">
        <v>1</v>
      </c>
      <c r="H12" s="459">
        <v>5</v>
      </c>
      <c r="I12" s="444">
        <f t="shared" ca="1" si="5"/>
        <v>3099956.4641528404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12777.956378785173</v>
      </c>
      <c r="L12" s="444">
        <f t="shared" ca="1" si="3"/>
        <v>3079487.4872872266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1826466.3709011795</v>
      </c>
      <c r="C13" s="447">
        <f t="shared" si="0"/>
        <v>272655.17935989378</v>
      </c>
      <c r="D13" s="447">
        <f ca="1">SUMIF(G:G,6,K:K)</f>
        <v>84200.113728945231</v>
      </c>
      <c r="E13" s="447">
        <f t="shared" ca="1" si="1"/>
        <v>1638011.3052702309</v>
      </c>
      <c r="F13" s="431"/>
      <c r="G13" s="459">
        <v>1</v>
      </c>
      <c r="H13" s="459">
        <v>6</v>
      </c>
      <c r="I13" s="444">
        <f t="shared" ca="1" si="5"/>
        <v>3079487.4872872266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12692.668975178449</v>
      </c>
      <c r="L13" s="444">
        <f t="shared" ca="1" si="3"/>
        <v>3058933.2230180064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1638011.3052702309</v>
      </c>
      <c r="C14" s="447">
        <f t="shared" si="0"/>
        <v>108860.75195784221</v>
      </c>
      <c r="D14" s="447">
        <f ca="1">SUMIF(G:G,7,K:K)</f>
        <v>80809.93869770343</v>
      </c>
      <c r="E14" s="447">
        <f t="shared" ca="1" si="1"/>
        <v>1609960.4920100921</v>
      </c>
      <c r="F14" s="431"/>
      <c r="G14" s="459">
        <v>1</v>
      </c>
      <c r="H14" s="459">
        <v>7</v>
      </c>
      <c r="I14" s="444">
        <f t="shared" ca="1" si="5"/>
        <v>3058933.2230180064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12607.026207390032</v>
      </c>
      <c r="L14" s="444">
        <f t="shared" ca="1" si="3"/>
        <v>3038293.3159809979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1609960.4920100921</v>
      </c>
      <c r="C15" s="447">
        <f t="shared" si="0"/>
        <v>108860.75195784221</v>
      </c>
      <c r="D15" s="447">
        <f ca="1">SUMIF(G:G,8,K:K)</f>
        <v>79374.805854188613</v>
      </c>
      <c r="E15" s="447">
        <f t="shared" ca="1" si="1"/>
        <v>1580474.5459064385</v>
      </c>
      <c r="F15" s="431"/>
      <c r="G15" s="459">
        <v>1</v>
      </c>
      <c r="H15" s="459">
        <v>8</v>
      </c>
      <c r="I15" s="444">
        <f t="shared" ca="1" si="5"/>
        <v>3038293.3159809979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12521.026594735829</v>
      </c>
      <c r="L15" s="444">
        <f t="shared" ca="1" si="3"/>
        <v>3017567.4093313348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1580474.5459064385</v>
      </c>
      <c r="C16" s="447">
        <f t="shared" si="0"/>
        <v>101423.65635784219</v>
      </c>
      <c r="D16" s="447">
        <f ca="1">SUMIF(G:G,9,K:K)</f>
        <v>78054.782977026538</v>
      </c>
      <c r="E16" s="447">
        <f t="shared" ca="1" si="1"/>
        <v>1557105.6725256229</v>
      </c>
      <c r="F16" s="431"/>
      <c r="G16" s="459">
        <v>1</v>
      </c>
      <c r="H16" s="459">
        <v>9</v>
      </c>
      <c r="I16" s="444">
        <f t="shared" ca="1" si="5"/>
        <v>3017567.4093313348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12434.668650362233</v>
      </c>
      <c r="L16" s="444">
        <f t="shared" ca="1" si="3"/>
        <v>2996755.1447372981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1557105.6725256229</v>
      </c>
      <c r="C17" s="447">
        <f t="shared" si="0"/>
        <v>100747.55675784221</v>
      </c>
      <c r="D17" s="447">
        <f ca="1">SUMIF(G:G,10,K:K)</f>
        <v>76893.777602199159</v>
      </c>
      <c r="E17" s="447">
        <f t="shared" ca="1" si="1"/>
        <v>1533251.8933699799</v>
      </c>
      <c r="F17" s="431"/>
      <c r="G17" s="459">
        <v>1</v>
      </c>
      <c r="H17" s="459">
        <v>10</v>
      </c>
      <c r="I17" s="444">
        <f t="shared" ca="1" si="5"/>
        <v>2996755.1447372981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12347.950881220413</v>
      </c>
      <c r="L17" s="444">
        <f t="shared" ca="1" si="3"/>
        <v>2975856.1623741197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1533251.8933699799</v>
      </c>
      <c r="C18" s="447">
        <f t="shared" si="0"/>
        <v>100747.55675784221</v>
      </c>
      <c r="D18" s="447">
        <f ca="1">SUMIF(G:G,11,K:K)</f>
        <v>75673.372988944728</v>
      </c>
      <c r="E18" s="447">
        <f t="shared" ca="1" si="1"/>
        <v>1508177.7096010824</v>
      </c>
      <c r="F18" s="431"/>
      <c r="G18" s="459">
        <v>1</v>
      </c>
      <c r="H18" s="459">
        <v>11</v>
      </c>
      <c r="I18" s="444">
        <f t="shared" ca="1" si="5"/>
        <v>2975856.1623741197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12260.871788040504</v>
      </c>
      <c r="L18" s="444">
        <f t="shared" ca="1" si="3"/>
        <v>2954870.1009177617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1508177.7096010824</v>
      </c>
      <c r="C19" s="447">
        <f t="shared" si="0"/>
        <v>100747.55675784221</v>
      </c>
      <c r="D19" s="447">
        <f ca="1">SUMIF(G:G,12,K:K)</f>
        <v>74390.530159492584</v>
      </c>
      <c r="E19" s="447">
        <f t="shared" ca="1" si="1"/>
        <v>1481820.6830027327</v>
      </c>
      <c r="F19" s="431"/>
      <c r="G19" s="459">
        <v>1</v>
      </c>
      <c r="H19" s="459">
        <v>12</v>
      </c>
      <c r="I19" s="444">
        <f t="shared" ca="1" si="5"/>
        <v>2954870.1009177617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12173.429865305679</v>
      </c>
      <c r="L19" s="444">
        <f t="shared" ca="1" si="3"/>
        <v>2933796.5975386687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1481820.6830027327</v>
      </c>
      <c r="C20" s="447">
        <f t="shared" si="0"/>
        <v>100747.55675784221</v>
      </c>
      <c r="D20" s="447">
        <f ca="1">SUMIF(G:G,13,K:K)</f>
        <v>73042.054656201697</v>
      </c>
      <c r="E20" s="447">
        <f t="shared" ca="1" si="1"/>
        <v>1454115.1809010922</v>
      </c>
      <c r="F20" s="431"/>
      <c r="G20" s="459">
        <v>2</v>
      </c>
      <c r="H20" s="459">
        <v>13</v>
      </c>
      <c r="I20" s="444">
        <f t="shared" ca="1" si="5"/>
        <v>2933796.5975386687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12085.623601226125</v>
      </c>
      <c r="L20" s="444">
        <f t="shared" ca="1" si="3"/>
        <v>2912635.287895496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1454115.1809010922</v>
      </c>
      <c r="C21" s="447">
        <f t="shared" si="0"/>
        <v>100747.55675784221</v>
      </c>
      <c r="D21" s="447">
        <f ca="1">SUMIF(G:G,14,K:K)</f>
        <v>71624.588586915415</v>
      </c>
      <c r="E21" s="447">
        <f t="shared" ca="1" si="1"/>
        <v>1424992.2127301656</v>
      </c>
      <c r="F21" s="431"/>
      <c r="G21" s="459">
        <v>2</v>
      </c>
      <c r="H21" s="459">
        <v>14</v>
      </c>
      <c r="I21" s="444">
        <f t="shared" ca="1" si="5"/>
        <v>2912635.287895496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11997.451477712904</v>
      </c>
      <c r="L21" s="444">
        <f t="shared" ca="1" si="3"/>
        <v>2891385.8061288102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1424992.2127301656</v>
      </c>
      <c r="C22" s="447">
        <f t="shared" si="0"/>
        <v>100747.55675784221</v>
      </c>
      <c r="D22" s="447">
        <f ca="1">SUMIF(G:G,15,K:K)</f>
        <v>70134.602263341498</v>
      </c>
      <c r="E22" s="447">
        <f t="shared" ca="1" si="1"/>
        <v>1394379.2582356648</v>
      </c>
      <c r="F22" s="431"/>
      <c r="G22" s="459">
        <v>2</v>
      </c>
      <c r="H22" s="459">
        <v>15</v>
      </c>
      <c r="I22" s="444">
        <f t="shared" ca="1" si="5"/>
        <v>2891385.8061288102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11908.911970351714</v>
      </c>
      <c r="L22" s="444">
        <f t="shared" ca="1" si="3"/>
        <v>2870047.7848547632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1394379.2582356648</v>
      </c>
      <c r="C23" s="447">
        <f t="shared" si="0"/>
        <v>100747.55675784221</v>
      </c>
      <c r="D23" s="447">
        <f ca="1">SUMIF(G:G,16,K:K)</f>
        <v>68568.385411635711</v>
      </c>
      <c r="E23" s="447">
        <f t="shared" ca="1" si="1"/>
        <v>1362200.0868894584</v>
      </c>
      <c r="F23" s="431"/>
      <c r="G23" s="459">
        <v>2</v>
      </c>
      <c r="H23" s="459">
        <v>16</v>
      </c>
      <c r="I23" s="444">
        <f t="shared" ca="1" si="5"/>
        <v>2870047.7848547632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11820.003548376519</v>
      </c>
      <c r="L23" s="444">
        <f t="shared" ca="1" si="3"/>
        <v>2848620.8551587411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1362200.0868894584</v>
      </c>
      <c r="C24" s="447">
        <f t="shared" si="0"/>
        <v>100747.55675784221</v>
      </c>
      <c r="D24" s="447">
        <f ca="1">SUMIF(G:G,17,K:K)</f>
        <v>66922.037933302301</v>
      </c>
      <c r="E24" s="447">
        <f t="shared" ca="1" si="1"/>
        <v>1328374.5680649185</v>
      </c>
      <c r="F24" s="431"/>
      <c r="G24" s="459">
        <v>2</v>
      </c>
      <c r="H24" s="459">
        <v>17</v>
      </c>
      <c r="I24" s="444">
        <f t="shared" ca="1" si="5"/>
        <v>2848620.8551587411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11730.724674643094</v>
      </c>
      <c r="L24" s="444">
        <f t="shared" ca="1" si="3"/>
        <v>2827104.6465889853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1328374.5680649185</v>
      </c>
      <c r="C25" s="447">
        <f t="shared" si="0"/>
        <v>100747.55675784221</v>
      </c>
      <c r="D25" s="447">
        <f ca="1">SUMIF(G:G,18,K:K)</f>
        <v>65191.460193404542</v>
      </c>
      <c r="E25" s="447">
        <f t="shared" ca="1" si="1"/>
        <v>1292818.4715004808</v>
      </c>
      <c r="F25" s="431"/>
      <c r="G25" s="459">
        <v>2</v>
      </c>
      <c r="H25" s="459">
        <v>18</v>
      </c>
      <c r="I25" s="444">
        <f t="shared" ca="1" si="5"/>
        <v>2827104.6465889853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11641.073805602444</v>
      </c>
      <c r="L25" s="444">
        <f t="shared" ca="1" si="3"/>
        <v>2805498.7871501888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1292818.4715004808</v>
      </c>
      <c r="C26" s="447">
        <f t="shared" si="0"/>
        <v>100747.55675784221</v>
      </c>
      <c r="D26" s="447">
        <f ca="1">SUMIF(G:G,19,K:K)</f>
        <v>63372.342811901755</v>
      </c>
      <c r="E26" s="447">
        <f t="shared" ca="1" si="1"/>
        <v>1255443.2575545404</v>
      </c>
      <c r="F26" s="431"/>
      <c r="G26" s="459">
        <v>2</v>
      </c>
      <c r="H26" s="459">
        <v>19</v>
      </c>
      <c r="I26" s="444">
        <f t="shared" ca="1" si="5"/>
        <v>2805498.7871501888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11551.049391274126</v>
      </c>
      <c r="L26" s="444">
        <f t="shared" ca="1" si="3"/>
        <v>2783802.9032970644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1255443.2575545404</v>
      </c>
      <c r="C27" s="447">
        <f t="shared" si="0"/>
        <v>100747.55675784221</v>
      </c>
      <c r="D27" s="447">
        <f ca="1">SUMIF(G:G,20,K:K)</f>
        <v>61460.155932691639</v>
      </c>
      <c r="E27" s="447">
        <f t="shared" ca="1" si="1"/>
        <v>1216155.8567293899</v>
      </c>
      <c r="F27" s="431"/>
      <c r="G27" s="459">
        <v>2</v>
      </c>
      <c r="H27" s="459">
        <v>20</v>
      </c>
      <c r="I27" s="444">
        <f t="shared" ca="1" si="5"/>
        <v>2783802.9032970644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11460.64987521944</v>
      </c>
      <c r="L27" s="444">
        <f t="shared" ca="1" si="3"/>
        <v>2762016.619927885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1216155.8567293899</v>
      </c>
      <c r="C28" s="447">
        <f t="shared" si="0"/>
        <v>100747.55675784221</v>
      </c>
      <c r="D28" s="447">
        <f ca="1">SUMIF(G:G,21,K:K)</f>
        <v>59450.137943636561</v>
      </c>
      <c r="E28" s="447">
        <f t="shared" ca="1" si="1"/>
        <v>1174858.4379151843</v>
      </c>
      <c r="F28" s="431"/>
      <c r="G28" s="459">
        <v>2</v>
      </c>
      <c r="H28" s="459">
        <v>21</v>
      </c>
      <c r="I28" s="444">
        <f t="shared" ca="1" si="5"/>
        <v>2762016.619927885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11369.873694514527</v>
      </c>
      <c r="L28" s="444">
        <f t="shared" ca="1" si="3"/>
        <v>2740139.5603780006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1174858.4379151843</v>
      </c>
      <c r="C29" s="447">
        <f t="shared" si="0"/>
        <v>100747.55675784221</v>
      </c>
      <c r="D29" s="447">
        <f ca="1">SUMIF(G:G,22,K:K)</f>
        <v>57337.28361948501</v>
      </c>
      <c r="E29" s="447">
        <f t="shared" ca="1" si="1"/>
        <v>1131448.1647768272</v>
      </c>
      <c r="F29" s="431"/>
      <c r="G29" s="459">
        <v>2</v>
      </c>
      <c r="H29" s="459">
        <v>22</v>
      </c>
      <c r="I29" s="444">
        <f t="shared" ca="1" si="5"/>
        <v>2740139.5603780006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11278.71927972334</v>
      </c>
      <c r="L29" s="444">
        <f t="shared" ca="1" si="3"/>
        <v>2718171.3464133251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1131448.1647768272</v>
      </c>
      <c r="C30" s="447">
        <f t="shared" si="0"/>
        <v>100747.55675784221</v>
      </c>
      <c r="D30" s="447">
        <f ca="1">SUMIF(G:G,23,K:K)</f>
        <v>55116.331658162249</v>
      </c>
      <c r="E30" s="447">
        <f t="shared" ca="1" si="1"/>
        <v>1085816.9396771472</v>
      </c>
      <c r="F30" s="431"/>
      <c r="G30" s="459">
        <v>2</v>
      </c>
      <c r="H30" s="459">
        <v>23</v>
      </c>
      <c r="I30" s="444">
        <f t="shared" ca="1" si="5"/>
        <v>2718171.3464133251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11187.185054870526</v>
      </c>
      <c r="L30" s="444">
        <f t="shared" ca="1" si="3"/>
        <v>2696111.5982237966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1085816.9396771472</v>
      </c>
      <c r="C31" s="447">
        <f t="shared" si="0"/>
        <v>100747.55675784221</v>
      </c>
      <c r="D31" s="447">
        <f ca="1">SUMIF(G:G,24,K:K)</f>
        <v>52781.751579394047</v>
      </c>
      <c r="E31" s="447">
        <f t="shared" ca="1" si="1"/>
        <v>1037851.1344986991</v>
      </c>
      <c r="F31" s="431"/>
      <c r="G31" s="459">
        <v>2</v>
      </c>
      <c r="H31" s="459">
        <v>24</v>
      </c>
      <c r="I31" s="444">
        <f t="shared" ca="1" si="5"/>
        <v>2696111.5982237966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11095.269437414157</v>
      </c>
      <c r="L31" s="444">
        <f t="shared" ca="1" si="3"/>
        <v>2673959.9344168119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1037851.1344986991</v>
      </c>
      <c r="C32" s="447">
        <f t="shared" si="0"/>
        <v>100747.55675784221</v>
      </c>
      <c r="D32" s="447">
        <f ca="1">SUMIF(G:G,25,K:K)</f>
        <v>50327.729953039183</v>
      </c>
      <c r="E32" s="447">
        <f t="shared" ca="1" si="1"/>
        <v>987431.30769389612</v>
      </c>
      <c r="F32" s="431"/>
      <c r="G32" s="459">
        <v>3</v>
      </c>
      <c r="H32" s="459">
        <v>25</v>
      </c>
      <c r="I32" s="444">
        <f t="shared" ca="1" si="5"/>
        <v>2673959.9344168119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11002.970838218387</v>
      </c>
      <c r="L32" s="444">
        <f t="shared" ca="1" si="3"/>
        <v>2651715.9720106316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987431.30769389612</v>
      </c>
      <c r="C33" s="447">
        <f t="shared" si="0"/>
        <v>100747.55675784221</v>
      </c>
      <c r="D33" s="447">
        <f ca="1">SUMIF(G:G,26,K:K)</f>
        <v>47748.155922837163</v>
      </c>
      <c r="E33" s="447">
        <f t="shared" ca="1" si="1"/>
        <v>934431.90685889113</v>
      </c>
      <c r="F33" s="431"/>
      <c r="G33" s="459">
        <v>3</v>
      </c>
      <c r="H33" s="459">
        <v>26</v>
      </c>
      <c r="I33" s="444">
        <f t="shared" ca="1" si="5"/>
        <v>2651715.9720106316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10910.28766152597</v>
      </c>
      <c r="L33" s="444">
        <f t="shared" ca="1" si="3"/>
        <v>2629379.3264277587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934431.90685889113</v>
      </c>
      <c r="C34" s="447">
        <f t="shared" si="0"/>
        <v>100747.55675784221</v>
      </c>
      <c r="D34" s="447">
        <f ca="1">SUMIF(G:G,27,K:K)</f>
        <v>45036.605989523596</v>
      </c>
      <c r="E34" s="447">
        <f t="shared" ca="1" si="1"/>
        <v>878720.95609057252</v>
      </c>
      <c r="F34" s="431"/>
      <c r="G34" s="459">
        <v>3</v>
      </c>
      <c r="H34" s="459">
        <v>27</v>
      </c>
      <c r="I34" s="444">
        <f t="shared" ca="1" si="5"/>
        <v>2629379.3264277587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10817.218304930666</v>
      </c>
      <c r="L34" s="444">
        <f t="shared" ca="1" si="3"/>
        <v>2606949.6114882906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878720.95609057252</v>
      </c>
      <c r="C35" s="447">
        <f t="shared" si="0"/>
        <v>100747.55675784221</v>
      </c>
      <c r="D35" s="447">
        <f ca="1">SUMIF(G:G,28,K:K)</f>
        <v>42186.328015420622</v>
      </c>
      <c r="E35" s="447">
        <f t="shared" ca="1" si="1"/>
        <v>820159.72734815092</v>
      </c>
      <c r="F35" s="431"/>
      <c r="G35" s="459">
        <v>3</v>
      </c>
      <c r="H35" s="459">
        <v>28</v>
      </c>
      <c r="I35" s="444">
        <f t="shared" ca="1" si="5"/>
        <v>2606949.6114882906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10723.761159349549</v>
      </c>
      <c r="L35" s="444">
        <f t="shared" ca="1" si="3"/>
        <v>2584426.4394032415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820159.72734815092</v>
      </c>
      <c r="C36" s="447">
        <f t="shared" si="0"/>
        <v>100747.55675784221</v>
      </c>
      <c r="D36" s="447">
        <f ca="1">SUMIF(G:G,29,K:K)</f>
        <v>39190.224410672017</v>
      </c>
      <c r="E36" s="447">
        <f t="shared" ca="1" si="1"/>
        <v>758602.3950009807</v>
      </c>
      <c r="F36" s="431"/>
      <c r="G36" s="459">
        <v>3</v>
      </c>
      <c r="H36" s="459">
        <v>29</v>
      </c>
      <c r="I36" s="444">
        <f t="shared" ca="1" si="5"/>
        <v>2584426.4394032415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10629.914608995177</v>
      </c>
      <c r="L36" s="444">
        <f t="shared" ca="1" si="3"/>
        <v>2561809.4207678377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758602.3950009807</v>
      </c>
      <c r="C37" s="447">
        <f t="shared" si="0"/>
        <v>100747.55675784221</v>
      </c>
      <c r="D37" s="447">
        <f ca="1">SUMIF(G:G,30,K:K)</f>
        <v>36040.834459254191</v>
      </c>
      <c r="E37" s="447">
        <f t="shared" ca="1" si="1"/>
        <v>693895.67270239268</v>
      </c>
      <c r="F37" s="431"/>
      <c r="G37" s="459">
        <v>3</v>
      </c>
      <c r="H37" s="459">
        <v>30</v>
      </c>
      <c r="I37" s="444">
        <f t="shared" ca="1" si="5"/>
        <v>2561809.4207678377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10535.677031347663</v>
      </c>
      <c r="L37" s="444">
        <f t="shared" ca="1" si="3"/>
        <v>2539098.1645547864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693895.67270239268</v>
      </c>
      <c r="C38" s="447">
        <f t="shared" si="0"/>
        <v>100747.55675784221</v>
      </c>
      <c r="D38" s="447">
        <f ca="1">SUMIF(G:G,31,K:K)</f>
        <v>32730.315740752158</v>
      </c>
      <c r="E38" s="447">
        <f t="shared" ca="1" si="1"/>
        <v>625878.43168530264</v>
      </c>
      <c r="F38" s="431"/>
      <c r="G38" s="459">
        <v>3</v>
      </c>
      <c r="H38" s="459">
        <v>31</v>
      </c>
      <c r="I38" s="444">
        <f t="shared" ca="1" si="5"/>
        <v>2539098.1645547864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10441.046797126615</v>
      </c>
      <c r="L38" s="444">
        <f t="shared" ca="1" si="3"/>
        <v>2516292.2781075141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625878.43168530264</v>
      </c>
      <c r="C39" s="447">
        <f t="shared" si="0"/>
        <v>100747.55675784221</v>
      </c>
      <c r="D39" s="447">
        <f ca="1">SUMIF(G:G,32,K:K)</f>
        <v>29250.424601638566</v>
      </c>
      <c r="E39" s="447">
        <f t="shared" ca="1" si="1"/>
        <v>554381.29952909902</v>
      </c>
      <c r="F39" s="431"/>
      <c r="G39" s="459">
        <v>3</v>
      </c>
      <c r="H39" s="459">
        <v>32</v>
      </c>
      <c r="I39" s="444">
        <f t="shared" ca="1" si="5"/>
        <v>2516292.2781075141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10346.02227026298</v>
      </c>
      <c r="L39" s="444">
        <f t="shared" ca="1" si="3"/>
        <v>2493391.3671333785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554381.29952909902</v>
      </c>
      <c r="C40" s="447">
        <f t="shared" si="0"/>
        <v>100747.55675784221</v>
      </c>
      <c r="D40" s="447">
        <f ca="1">SUMIF(G:G,33,K:K)</f>
        <v>25592.495627426084</v>
      </c>
      <c r="E40" s="447">
        <f t="shared" ca="1" si="1"/>
        <v>479226.23839868291</v>
      </c>
      <c r="F40" s="431"/>
      <c r="G40" s="459">
        <v>3</v>
      </c>
      <c r="H40" s="459">
        <v>33</v>
      </c>
      <c r="I40" s="444">
        <f t="shared" ca="1" si="5"/>
        <v>2493391.3671333785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10250.601807870749</v>
      </c>
      <c r="L40" s="444">
        <f t="shared" ca="1" si="3"/>
        <v>2470395.0356968506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479226.23839868291</v>
      </c>
      <c r="C41" s="447">
        <f t="shared" si="0"/>
        <v>100747.55675784221</v>
      </c>
      <c r="D41" s="447">
        <f ca="1">SUMIF(G:G,34,K:K)</f>
        <v>21747.420064576319</v>
      </c>
      <c r="E41" s="447">
        <f t="shared" ca="1" si="1"/>
        <v>400226.10170541704</v>
      </c>
      <c r="F41" s="431"/>
      <c r="G41" s="459">
        <v>3</v>
      </c>
      <c r="H41" s="459">
        <v>34</v>
      </c>
      <c r="I41" s="444">
        <f t="shared" ca="1" si="5"/>
        <v>2470395.0356968506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10154.78376021855</v>
      </c>
      <c r="L41" s="444">
        <f t="shared" ca="1" si="3"/>
        <v>2447302.8862126702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400226.10170541704</v>
      </c>
      <c r="C42" s="447">
        <f t="shared" si="0"/>
        <v>100747.55675784221</v>
      </c>
      <c r="D42" s="447">
        <f ca="1">SUMIF(G:G,35,K:K)</f>
        <v>17705.623138432486</v>
      </c>
      <c r="E42" s="447">
        <f t="shared" ca="1" si="1"/>
        <v>317184.16808600735</v>
      </c>
      <c r="F42" s="431"/>
      <c r="G42" s="459">
        <v>3</v>
      </c>
      <c r="H42" s="459">
        <v>35</v>
      </c>
      <c r="I42" s="444">
        <f t="shared" ca="1" si="5"/>
        <v>2447302.8862126702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10058.566470701131</v>
      </c>
      <c r="L42" s="444">
        <f t="shared" ca="1" si="3"/>
        <v>2424114.5194389727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317184.16808600735</v>
      </c>
      <c r="C43" s="447">
        <f t="shared" si="0"/>
        <v>100747.55675784221</v>
      </c>
      <c r="D43" s="447">
        <f ca="1">SUMIF(G:G,36,K:K)</f>
        <v>13457.04021069458</v>
      </c>
      <c r="E43" s="447">
        <f t="shared" ca="1" si="1"/>
        <v>229893.65153885973</v>
      </c>
      <c r="F43" s="431"/>
      <c r="G43" s="459">
        <v>3</v>
      </c>
      <c r="H43" s="459">
        <v>36</v>
      </c>
      <c r="I43" s="444">
        <f t="shared" ca="1" si="5"/>
        <v>2424114.5194389727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9961.9482758107242</v>
      </c>
      <c r="L43" s="444">
        <f t="shared" ca="1" si="3"/>
        <v>2400829.5344703845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229893.65153885973</v>
      </c>
      <c r="C44" s="447">
        <f t="shared" si="0"/>
        <v>100747.55675784221</v>
      </c>
      <c r="D44" s="447">
        <f ca="1">SUMIF(G:G,37,K:K)</f>
        <v>8991.0917170656739</v>
      </c>
      <c r="E44" s="447">
        <f t="shared" ca="1" si="1"/>
        <v>138137.1864980832</v>
      </c>
      <c r="F44" s="431"/>
      <c r="G44" s="459">
        <v>4</v>
      </c>
      <c r="H44" s="459">
        <v>37</v>
      </c>
      <c r="I44" s="444">
        <f t="shared" ca="1" si="5"/>
        <v>2400829.5344703845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9864.9275051082732</v>
      </c>
      <c r="L44" s="444">
        <f t="shared" ca="1" si="3"/>
        <v>2377447.5287310937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138137.1864980832</v>
      </c>
      <c r="C45" s="447">
        <f t="shared" si="0"/>
        <v>100747.55675784221</v>
      </c>
      <c r="D45" s="447">
        <f ca="1">SUMIF(G:G,38,K:K)</f>
        <v>4296.6568226606432</v>
      </c>
      <c r="E45" s="447">
        <f t="shared" ca="1" si="1"/>
        <v>41686.286562901645</v>
      </c>
      <c r="F45" s="431"/>
      <c r="G45" s="459">
        <v>4</v>
      </c>
      <c r="H45" s="459">
        <v>38</v>
      </c>
      <c r="I45" s="444">
        <f t="shared" ca="1" si="5"/>
        <v>2377447.5287310937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9767.5024811945623</v>
      </c>
      <c r="L45" s="444">
        <f t="shared" ca="1" si="3"/>
        <v>2353968.0979678896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41686.286562901645</v>
      </c>
      <c r="C46" s="447">
        <f t="shared" si="0"/>
        <v>100747.55675784221</v>
      </c>
      <c r="D46" s="447">
        <f ca="1">SUMIF(G:G,39,K:K)</f>
        <v>-637.95427042438212</v>
      </c>
      <c r="E46" s="447">
        <f t="shared" ca="1" si="1"/>
        <v>-59699.22446536494</v>
      </c>
      <c r="F46" s="431"/>
      <c r="G46" s="459">
        <v>4</v>
      </c>
      <c r="H46" s="459">
        <v>39</v>
      </c>
      <c r="I46" s="444">
        <f t="shared" ca="1" si="5"/>
        <v>2353968.0979678896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9669.6715196812111</v>
      </c>
      <c r="L46" s="444">
        <f t="shared" ca="1" si="3"/>
        <v>2330390.8362431722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-59699.22446536494</v>
      </c>
      <c r="C47" s="447">
        <f t="shared" si="0"/>
        <v>100747.55675784221</v>
      </c>
      <c r="D47" s="447">
        <f ca="1">SUMIF(G:G,40,K:K)</f>
        <v>-5825.0294323398921</v>
      </c>
      <c r="E47" s="447">
        <f t="shared" ca="1" si="1"/>
        <v>-166271.81065554701</v>
      </c>
      <c r="F47" s="431"/>
      <c r="G47" s="459">
        <v>4</v>
      </c>
      <c r="H47" s="459">
        <v>40</v>
      </c>
      <c r="I47" s="444">
        <f t="shared" ca="1" si="5"/>
        <v>2330390.8362431722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9571.4329291615559</v>
      </c>
      <c r="L47" s="444">
        <f t="shared" ca="1" si="3"/>
        <v>2306715.3359279349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-166271.81065554701</v>
      </c>
      <c r="C48" s="447">
        <f t="shared" si="0"/>
        <v>100747.55675784221</v>
      </c>
      <c r="D48" s="447">
        <f ca="1">SUMIF(G:G,41,K:K)</f>
        <v>-11277.485203994196</v>
      </c>
      <c r="E48" s="447">
        <f t="shared" ca="1" si="1"/>
        <v>-278296.85261738341</v>
      </c>
      <c r="F48" s="431"/>
      <c r="G48" s="459">
        <v>4</v>
      </c>
      <c r="H48" s="459">
        <v>41</v>
      </c>
      <c r="I48" s="444">
        <f t="shared" ca="1" si="5"/>
        <v>2306715.3359279349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9472.7850111814005</v>
      </c>
      <c r="L48" s="444">
        <f t="shared" ca="1" si="3"/>
        <v>2282941.1876947177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-278296.85261738341</v>
      </c>
      <c r="C49" s="447">
        <f t="shared" si="0"/>
        <v>100747.55675784221</v>
      </c>
      <c r="D49" s="447">
        <f ca="1">SUMIF(G:G,42,K:K)</f>
        <v>-17008.898961042549</v>
      </c>
      <c r="E49" s="447">
        <f t="shared" ca="1" si="1"/>
        <v>-396053.30833626818</v>
      </c>
      <c r="F49" s="431"/>
      <c r="G49" s="459">
        <v>4</v>
      </c>
      <c r="H49" s="459">
        <v>42</v>
      </c>
      <c r="I49" s="444">
        <f t="shared" ca="1" si="5"/>
        <v>2282941.1876947177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9373.7260602096612</v>
      </c>
      <c r="L49" s="444">
        <f t="shared" ca="1" si="3"/>
        <v>2259067.9805105287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-396053.30833626818</v>
      </c>
      <c r="C50" s="447">
        <f t="shared" si="0"/>
        <v>100747.55675784221</v>
      </c>
      <c r="D50" s="447">
        <f ca="1">SUMIF(G:G,43,K:K)</f>
        <v>-23033.542723446964</v>
      </c>
      <c r="E50" s="447">
        <f t="shared" ca="1" si="1"/>
        <v>-519834.40781755734</v>
      </c>
      <c r="F50" s="431"/>
      <c r="G50" s="459">
        <v>4</v>
      </c>
      <c r="H50" s="459">
        <v>43</v>
      </c>
      <c r="I50" s="444">
        <f t="shared" ca="1" si="5"/>
        <v>2259067.9805105287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9277.4876969422075</v>
      </c>
      <c r="L50" s="444">
        <f t="shared" ca="1" si="3"/>
        <v>2235874.5349630723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-519834.40781755734</v>
      </c>
      <c r="C51" s="447">
        <f t="shared" si="0"/>
        <v>100747.55675784221</v>
      </c>
      <c r="D51" s="447">
        <f ca="1">SUMIF(G:G,44,K:K)</f>
        <v>-29366.418694797336</v>
      </c>
      <c r="E51" s="447">
        <f t="shared" ca="1" si="1"/>
        <v>-649948.38327019685</v>
      </c>
      <c r="F51" s="431"/>
      <c r="G51" s="459">
        <v>4</v>
      </c>
      <c r="H51" s="459">
        <v>44</v>
      </c>
      <c r="I51" s="444">
        <f t="shared" ca="1" si="5"/>
        <v>2235874.5349630723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9180.8483404944727</v>
      </c>
      <c r="L51" s="444">
        <f t="shared" ca="1" si="3"/>
        <v>2212584.450059168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-649948.38327019685</v>
      </c>
      <c r="C52" s="447">
        <f t="shared" si="0"/>
        <v>100747.55675784221</v>
      </c>
      <c r="D52" s="447">
        <f ca="1">SUMIF(G:G,45,K:K)</f>
        <v>-36023.296619891626</v>
      </c>
      <c r="E52" s="447">
        <f t="shared" ca="1" si="1"/>
        <v>-786719.23664793069</v>
      </c>
      <c r="F52" s="431"/>
      <c r="G52" s="459">
        <v>4</v>
      </c>
      <c r="H52" s="459">
        <v>45</v>
      </c>
      <c r="I52" s="444">
        <f t="shared" ca="1" si="5"/>
        <v>2212584.450059168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9083.8063200615379</v>
      </c>
      <c r="L52" s="444">
        <f t="shared" ca="1" si="3"/>
        <v>2189197.3231348307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-786719.23664793069</v>
      </c>
      <c r="C53" s="447">
        <f t="shared" si="0"/>
        <v>100747.55675784221</v>
      </c>
      <c r="D53" s="447">
        <f ca="1">SUMIF(G:G,46,K:K)</f>
        <v>-43020.753053600754</v>
      </c>
      <c r="E53" s="447">
        <f t="shared" ca="1" si="1"/>
        <v>-930487.54645937367</v>
      </c>
      <c r="F53" s="431"/>
      <c r="G53" s="459">
        <v>4</v>
      </c>
      <c r="H53" s="459">
        <v>46</v>
      </c>
      <c r="I53" s="444">
        <f t="shared" ca="1" si="5"/>
        <v>2189197.3231348307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8986.3599578767989</v>
      </c>
      <c r="L53" s="444">
        <f t="shared" ca="1" si="3"/>
        <v>2165712.7498483085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-930487.54645937367</v>
      </c>
      <c r="C54" s="447">
        <f t="shared" si="0"/>
        <v>100747.55675784221</v>
      </c>
      <c r="D54" s="447">
        <f ca="1">SUMIF(G:G,47,K:K)</f>
        <v>-50376.212638803176</v>
      </c>
      <c r="E54" s="447">
        <f t="shared" ca="1" si="1"/>
        <v>-1081611.315856019</v>
      </c>
      <c r="F54" s="431"/>
      <c r="G54" s="459">
        <v>4</v>
      </c>
      <c r="H54" s="459">
        <v>47</v>
      </c>
      <c r="I54" s="444">
        <f t="shared" ca="1" si="5"/>
        <v>2165712.7498483085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8888.507569182957</v>
      </c>
      <c r="L54" s="444">
        <f t="shared" ca="1" si="3"/>
        <v>2142130.3241730928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-1081611.315856019</v>
      </c>
      <c r="C55" s="447">
        <f t="shared" si="0"/>
        <v>100747.55675784221</v>
      </c>
      <c r="D55" s="447">
        <f ca="1">SUMIF(G:G,48,K:K)</f>
        <v>-58107.991496176954</v>
      </c>
      <c r="E55" s="447">
        <f t="shared" ca="1" si="1"/>
        <v>-1240466.8641100382</v>
      </c>
      <c r="F55" s="431"/>
      <c r="G55" s="459">
        <v>4</v>
      </c>
      <c r="H55" s="459">
        <v>48</v>
      </c>
      <c r="I55" s="444">
        <f t="shared" ca="1" si="5"/>
        <v>2142130.3241730928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8790.2474622028913</v>
      </c>
      <c r="L55" s="444">
        <f t="shared" ca="1" si="3"/>
        <v>2118449.6383908968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-1240466.8641100382</v>
      </c>
      <c r="C56" s="447">
        <f t="shared" si="0"/>
        <v>100747.55675784221</v>
      </c>
      <c r="D56" s="447">
        <f ca="1">SUMIF(G:G,49,K:K)</f>
        <v>-66235.342833895818</v>
      </c>
      <c r="E56" s="447">
        <f t="shared" ca="1" si="1"/>
        <v>-1407449.763701776</v>
      </c>
      <c r="F56" s="431"/>
      <c r="G56" s="459">
        <f>G55+1</f>
        <v>5</v>
      </c>
      <c r="H56" s="459">
        <v>49</v>
      </c>
      <c r="I56" s="444">
        <f t="shared" ca="1" si="5"/>
        <v>2118449.6383908968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8691.5779381104076</v>
      </c>
      <c r="L56" s="444">
        <f t="shared" ca="1" si="3"/>
        <v>2094670.2830846081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-1407449.763701776</v>
      </c>
      <c r="C57" s="447">
        <f t="shared" si="0"/>
        <v>100747.55675784221</v>
      </c>
      <c r="D57" s="447">
        <f ca="1">SUMIF(G:G,50,K:K)</f>
        <v>-74778.504890804033</v>
      </c>
      <c r="E57" s="447">
        <f t="shared" ca="1" si="1"/>
        <v>-1582975.8253504222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2094670.2830846081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8592.497291000871</v>
      </c>
      <c r="L57" s="444">
        <f t="shared" ca="1" si="3"/>
        <v>2070791.8471312099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-1582975.8253504222</v>
      </c>
      <c r="C58" s="447">
        <f t="shared" si="0"/>
        <v>100747.55675784221</v>
      </c>
      <c r="D58" s="447">
        <f ca="1">SUMIF(G:G,51,K:K)</f>
        <v>-83758.751332454864</v>
      </c>
      <c r="E58" s="447">
        <f t="shared" ca="1" si="1"/>
        <v>-1767482.1334407192</v>
      </c>
      <c r="F58" s="431"/>
      <c r="G58" s="459">
        <f t="shared" si="8"/>
        <v>5</v>
      </c>
      <c r="H58" s="459">
        <v>51</v>
      </c>
      <c r="I58" s="444">
        <f t="shared" ca="1" si="5"/>
        <v>2070791.8471312099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8493.0038078617126</v>
      </c>
      <c r="L58" s="444">
        <f t="shared" ca="1" si="3"/>
        <v>2046813.9176946727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-1767482.1334407192</v>
      </c>
      <c r="C59" s="447">
        <f t="shared" si="0"/>
        <v>100747.55675784221</v>
      </c>
      <c r="D59" s="447">
        <f ca="1">SUMIF(G:G,52,K:K)</f>
        <v>-93198.444225506231</v>
      </c>
      <c r="E59" s="447">
        <f t="shared" ca="1" si="1"/>
        <v>-1961428.1344240676</v>
      </c>
      <c r="F59" s="431"/>
      <c r="G59" s="459">
        <f t="shared" si="8"/>
        <v>5</v>
      </c>
      <c r="H59" s="459">
        <v>52</v>
      </c>
      <c r="I59" s="444">
        <f t="shared" ca="1" si="5"/>
        <v>2046813.9176946727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8393.0957685428057</v>
      </c>
      <c r="L59" s="444">
        <f t="shared" ca="1" si="3"/>
        <v>2022736.0802188164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-1961428.1344240676</v>
      </c>
      <c r="C60" s="447">
        <f t="shared" si="0"/>
        <v>100747.55675784221</v>
      </c>
      <c r="D60" s="447">
        <f ca="1">SUMIF(G:G,53,K:K)</f>
        <v>-103121.08972238682</v>
      </c>
      <c r="E60" s="447">
        <f t="shared" ca="1" si="1"/>
        <v>-2165296.7809042968</v>
      </c>
      <c r="F60" s="431"/>
      <c r="G60" s="459">
        <f t="shared" si="8"/>
        <v>5</v>
      </c>
      <c r="H60" s="459">
        <v>53</v>
      </c>
      <c r="I60" s="444">
        <f t="shared" ca="1" si="5"/>
        <v>2022736.0802188164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8292.7714457267393</v>
      </c>
      <c r="L60" s="444">
        <f t="shared" ca="1" si="3"/>
        <v>1998557.9184201441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-2165296.7809042968</v>
      </c>
      <c r="C61" s="447">
        <f t="shared" si="0"/>
        <v>100747.55675784221</v>
      </c>
      <c r="D61" s="447">
        <f ca="1">SUMIF(G:G,54,K:K)</f>
        <v>-113551.3965948956</v>
      </c>
      <c r="E61" s="447">
        <f t="shared" ca="1" si="1"/>
        <v>-2379595.7342570345</v>
      </c>
      <c r="F61" s="431"/>
      <c r="G61" s="459">
        <f t="shared" si="8"/>
        <v>5</v>
      </c>
      <c r="H61" s="459">
        <v>54</v>
      </c>
      <c r="I61" s="444">
        <f t="shared" ca="1" si="5"/>
        <v>1998557.9184201441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8192.0291048989366</v>
      </c>
      <c r="L61" s="444">
        <f t="shared" ca="1" si="3"/>
        <v>1974279.014280644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-2379595.7342570345</v>
      </c>
      <c r="C62" s="447">
        <f t="shared" si="0"/>
        <v>100747.55675784221</v>
      </c>
      <c r="D62" s="447">
        <f ca="1">SUMIF(G:G,55,K:K)</f>
        <v>-124515.33776249077</v>
      </c>
      <c r="E62" s="447">
        <f t="shared" ca="1" si="1"/>
        <v>-2604858.6287773675</v>
      </c>
      <c r="F62" s="431"/>
      <c r="G62" s="459">
        <f t="shared" si="8"/>
        <v>5</v>
      </c>
      <c r="H62" s="459">
        <v>55</v>
      </c>
      <c r="I62" s="444">
        <f t="shared" ca="1" si="5"/>
        <v>1974279.014280644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8090.8670043176871</v>
      </c>
      <c r="L62" s="444">
        <f t="shared" ca="1" si="3"/>
        <v>1949898.9480405627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-2604858.6287773675</v>
      </c>
      <c r="C63" s="447">
        <f t="shared" si="0"/>
        <v>100747.55675784221</v>
      </c>
      <c r="D63" s="447">
        <f ca="1">SUMIF(G:G,56,K:K)</f>
        <v>-136040.21496848387</v>
      </c>
      <c r="E63" s="447">
        <f t="shared" ca="1" si="1"/>
        <v>-2841646.4005036936</v>
      </c>
      <c r="F63" s="431"/>
      <c r="G63" s="459">
        <f t="shared" si="8"/>
        <v>5</v>
      </c>
      <c r="H63" s="459">
        <v>56</v>
      </c>
      <c r="I63" s="444">
        <f t="shared" ca="1" si="5"/>
        <v>1949898.9480405627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7989.2833949840151</v>
      </c>
      <c r="L63" s="444">
        <f t="shared" ca="1" si="3"/>
        <v>1925417.2981911476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-2841646.4005036936</v>
      </c>
      <c r="C64" s="447">
        <f t="shared" si="0"/>
        <v>100747.55675784221</v>
      </c>
      <c r="D64" s="447">
        <f ca="1">SUMIF(G:G,57,K:K)</f>
        <v>-148154.72676518938</v>
      </c>
      <c r="E64" s="447">
        <f t="shared" ca="1" si="1"/>
        <v>-3090548.6840267251</v>
      </c>
      <c r="F64" s="431"/>
      <c r="G64" s="459">
        <f t="shared" si="8"/>
        <v>5</v>
      </c>
      <c r="H64" s="459">
        <v>57</v>
      </c>
      <c r="I64" s="444">
        <f t="shared" ca="1" si="5"/>
        <v>1925417.2981911476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7887.2765206114518</v>
      </c>
      <c r="L64" s="444">
        <f t="shared" ca="1" si="3"/>
        <v>1900833.6414673601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-3090548.6840267251</v>
      </c>
      <c r="C65" s="447">
        <f t="shared" si="0"/>
        <v>100747.55675784221</v>
      </c>
      <c r="D65" s="447">
        <f ca="1">SUMIF(G:G,58,K:K)</f>
        <v>-160889.03997732507</v>
      </c>
      <c r="E65" s="447">
        <f t="shared" ca="1" si="1"/>
        <v>-3352185.2807618924</v>
      </c>
      <c r="F65" s="431"/>
      <c r="G65" s="459">
        <f t="shared" si="8"/>
        <v>5</v>
      </c>
      <c r="H65" s="459">
        <v>58</v>
      </c>
      <c r="I65" s="444">
        <f t="shared" ca="1" si="5"/>
        <v>1900833.6414673601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7784.8446175956706</v>
      </c>
      <c r="L65" s="444">
        <f t="shared" ca="1" si="3"/>
        <v>1876147.5528405567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-3352185.2807618924</v>
      </c>
      <c r="C66" s="447">
        <f t="shared" si="0"/>
        <v>100747.55675784221</v>
      </c>
      <c r="D66" s="447">
        <f ca="1">SUMIF(G:G,59,K:K)</f>
        <v>-174274.86482161397</v>
      </c>
      <c r="E66" s="447">
        <f t="shared" ca="1" si="1"/>
        <v>-3627207.7023413484</v>
      </c>
      <c r="F66" s="431"/>
      <c r="G66" s="459">
        <f t="shared" si="8"/>
        <v>5</v>
      </c>
      <c r="H66" s="459">
        <v>59</v>
      </c>
      <c r="I66" s="444">
        <f t="shared" ca="1" si="5"/>
        <v>1876147.5528405567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7681.9859149839904</v>
      </c>
      <c r="L66" s="444">
        <f t="shared" ca="1" si="3"/>
        <v>1851358.6055111417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-3627207.7023413484</v>
      </c>
      <c r="C67" s="447">
        <f t="shared" si="0"/>
        <v>100747.55675784221</v>
      </c>
      <c r="D67" s="447">
        <f t="shared" ref="D67:D136" ca="1" si="9">SUMIF(G:G,60,K:K)</f>
        <v>-188345.53386964928</v>
      </c>
      <c r="E67" s="447">
        <f t="shared" ca="1" si="1"/>
        <v>-3916300.7929688399</v>
      </c>
      <c r="F67" s="431"/>
      <c r="G67" s="459">
        <f t="shared" si="8"/>
        <v>5</v>
      </c>
      <c r="H67" s="459">
        <v>60</v>
      </c>
      <c r="I67" s="444">
        <f t="shared" ca="1" si="5"/>
        <v>1851358.6055111417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7578.6986344447614</v>
      </c>
      <c r="L67" s="444">
        <f t="shared" ca="1" si="3"/>
        <v>1826466.3709011874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-3916300.7929688399</v>
      </c>
      <c r="C68" s="447">
        <f t="shared" si="0"/>
        <v>100747.55675784221</v>
      </c>
      <c r="D68" s="447">
        <f t="shared" ca="1" si="9"/>
        <v>-188345.53386964928</v>
      </c>
      <c r="E68" s="447">
        <f t="shared" ca="1" si="1"/>
        <v>-4205393.8835963309</v>
      </c>
      <c r="F68" s="431"/>
      <c r="G68" s="459">
        <f>G67+1</f>
        <v>6</v>
      </c>
      <c r="H68" s="459">
        <v>61</v>
      </c>
      <c r="I68" s="444">
        <f t="shared" ca="1" si="5"/>
        <v>1826466.3709011874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7474.9809902366169</v>
      </c>
      <c r="L68" s="444">
        <f t="shared" ca="1" si="3"/>
        <v>1801470.418647025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-4205393.8835963309</v>
      </c>
      <c r="C69" s="447">
        <f t="shared" si="0"/>
        <v>100747.55675784221</v>
      </c>
      <c r="D69" s="447">
        <f t="shared" ca="1" si="9"/>
        <v>-188345.53386964928</v>
      </c>
      <c r="E69" s="447">
        <f t="shared" ca="1" si="1"/>
        <v>-4494486.9742238224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1801470.418647025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7370.8311891776093</v>
      </c>
      <c r="L69" s="444">
        <f t="shared" ca="1" si="3"/>
        <v>1776370.3165918037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-4494486.9742238224</v>
      </c>
      <c r="C70" s="447">
        <f t="shared" si="0"/>
        <v>100747.55675784221</v>
      </c>
      <c r="D70" s="447">
        <f t="shared" ca="1" si="9"/>
        <v>-188345.53386964928</v>
      </c>
      <c r="E70" s="447">
        <f t="shared" ca="1" si="1"/>
        <v>-4783580.0648513138</v>
      </c>
      <c r="F70" s="431"/>
      <c r="G70" s="459">
        <f t="shared" si="10"/>
        <v>6</v>
      </c>
      <c r="H70" s="459">
        <v>63</v>
      </c>
      <c r="I70" s="444">
        <f t="shared" ca="1" si="5"/>
        <v>1776370.3165918037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7266.2474306141849</v>
      </c>
      <c r="L70" s="444">
        <f t="shared" ca="1" si="3"/>
        <v>1751165.6307780189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-4783580.0648513138</v>
      </c>
      <c r="C71" s="447">
        <f t="shared" si="0"/>
        <v>100747.55675784221</v>
      </c>
      <c r="D71" s="447">
        <f t="shared" ca="1" si="9"/>
        <v>-188345.53386964928</v>
      </c>
      <c r="E71" s="447">
        <f t="shared" ca="1" si="1"/>
        <v>-5072673.1554788053</v>
      </c>
      <c r="F71" s="431"/>
      <c r="G71" s="459">
        <f t="shared" si="10"/>
        <v>6</v>
      </c>
      <c r="H71" s="459">
        <v>64</v>
      </c>
      <c r="I71" s="444">
        <f t="shared" ca="1" si="5"/>
        <v>1751165.6307780189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7161.2279063900814</v>
      </c>
      <c r="L71" s="444">
        <f t="shared" ca="1" si="3"/>
        <v>1725855.9254400099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-5072673.1554788053</v>
      </c>
      <c r="C72" s="447">
        <f t="shared" si="0"/>
        <v>100747.55675784221</v>
      </c>
      <c r="D72" s="447">
        <f t="shared" ca="1" si="9"/>
        <v>-188345.53386964928</v>
      </c>
      <c r="E72" s="447">
        <f t="shared" ca="1" si="1"/>
        <v>-5361766.2461062968</v>
      </c>
      <c r="F72" s="431"/>
      <c r="G72" s="459">
        <f t="shared" si="10"/>
        <v>6</v>
      </c>
      <c r="H72" s="459">
        <v>65</v>
      </c>
      <c r="I72" s="444">
        <f t="shared" ca="1" si="5"/>
        <v>1725855.9254400099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7055.7708008150448</v>
      </c>
      <c r="L72" s="444">
        <f t="shared" ca="1" si="3"/>
        <v>1700440.7629964259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-5361766.2461062968</v>
      </c>
      <c r="C73" s="447">
        <f t="shared" si="0"/>
        <v>100747.55675784221</v>
      </c>
      <c r="D73" s="447">
        <f t="shared" ca="1" si="9"/>
        <v>-188345.53386964928</v>
      </c>
      <c r="E73" s="447">
        <f t="shared" ca="1" si="1"/>
        <v>-5650859.3367337883</v>
      </c>
      <c r="F73" s="431"/>
      <c r="G73" s="459">
        <f t="shared" si="10"/>
        <v>6</v>
      </c>
      <c r="H73" s="459">
        <v>66</v>
      </c>
      <c r="I73" s="444">
        <f t="shared" ca="1" si="5"/>
        <v>1700440.7629964259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6949.8742906334455</v>
      </c>
      <c r="L73" s="444">
        <f t="shared" ca="1" si="3"/>
        <v>1674919.7040426603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-5650859.3367337883</v>
      </c>
      <c r="C74" s="447">
        <f t="shared" si="0"/>
        <v>100747.55675784221</v>
      </c>
      <c r="D74" s="447">
        <f t="shared" ca="1" si="9"/>
        <v>-188345.53386964928</v>
      </c>
      <c r="E74" s="447">
        <f t="shared" ca="1" si="1"/>
        <v>-5939952.4273612797</v>
      </c>
      <c r="F74" s="431"/>
      <c r="G74" s="459">
        <f t="shared" si="10"/>
        <v>6</v>
      </c>
      <c r="H74" s="459">
        <v>67</v>
      </c>
      <c r="I74" s="444">
        <f t="shared" ca="1" si="5"/>
        <v>1674919.7040426603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6843.5365449927558</v>
      </c>
      <c r="L74" s="444">
        <f t="shared" ca="1" si="3"/>
        <v>1649292.3073432541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-5939952.4273612797</v>
      </c>
      <c r="C75" s="447">
        <f t="shared" si="0"/>
        <v>100747.55675784221</v>
      </c>
      <c r="D75" s="447">
        <f t="shared" ca="1" si="9"/>
        <v>-188345.53386964928</v>
      </c>
      <c r="E75" s="447">
        <f t="shared" ca="1" si="1"/>
        <v>-6229045.5179887712</v>
      </c>
      <c r="F75" s="431"/>
      <c r="G75" s="459">
        <f t="shared" si="10"/>
        <v>6</v>
      </c>
      <c r="H75" s="459">
        <v>68</v>
      </c>
      <c r="I75" s="444">
        <f t="shared" ca="1" si="5"/>
        <v>1649292.3073432541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6834.2524083893077</v>
      </c>
      <c r="L75" s="444">
        <f t="shared" ca="1" si="3"/>
        <v>1647054.8304218231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-6229045.5179887712</v>
      </c>
      <c r="C76" s="447">
        <f t="shared" si="0"/>
        <v>100747.55675784221</v>
      </c>
      <c r="D76" s="447">
        <f t="shared" ca="1" si="9"/>
        <v>-188345.53386964928</v>
      </c>
      <c r="E76" s="447">
        <f t="shared" ca="1" si="1"/>
        <v>-6518138.6086162627</v>
      </c>
      <c r="F76" s="431"/>
      <c r="G76" s="459">
        <f t="shared" si="10"/>
        <v>6</v>
      </c>
      <c r="H76" s="459">
        <v>69</v>
      </c>
      <c r="I76" s="444">
        <f t="shared" ca="1" si="5"/>
        <v>1647054.8304218231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6824.9295878833436</v>
      </c>
      <c r="L76" s="444">
        <f t="shared" ca="1" si="3"/>
        <v>1644808.0306798862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-6518138.6086162627</v>
      </c>
      <c r="C77" s="447">
        <f t="shared" si="0"/>
        <v>100747.55675784221</v>
      </c>
      <c r="D77" s="447">
        <f t="shared" ca="1" si="9"/>
        <v>-188345.53386964928</v>
      </c>
      <c r="E77" s="447">
        <f t="shared" ca="1" si="1"/>
        <v>-6807231.6992437541</v>
      </c>
      <c r="F77" s="431"/>
      <c r="G77" s="459">
        <f t="shared" si="10"/>
        <v>6</v>
      </c>
      <c r="H77" s="459">
        <v>70</v>
      </c>
      <c r="I77" s="444">
        <f t="shared" ca="1" si="5"/>
        <v>1644808.0306798862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6815.5679222919416</v>
      </c>
      <c r="L77" s="444">
        <f t="shared" ca="1" si="3"/>
        <v>1642551.869272358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-6807231.6992437541</v>
      </c>
      <c r="C78" s="447">
        <f t="shared" si="0"/>
        <v>100747.55675784221</v>
      </c>
      <c r="D78" s="447">
        <f t="shared" ca="1" si="9"/>
        <v>-188345.53386964928</v>
      </c>
      <c r="E78" s="447">
        <f t="shared" ca="1" si="1"/>
        <v>-7096324.7898712456</v>
      </c>
      <c r="F78" s="431"/>
      <c r="G78" s="459">
        <f t="shared" si="10"/>
        <v>6</v>
      </c>
      <c r="H78" s="459">
        <v>71</v>
      </c>
      <c r="I78" s="444">
        <f t="shared" ca="1" si="5"/>
        <v>1642551.869272358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6806.1672497605741</v>
      </c>
      <c r="L78" s="444">
        <f t="shared" ca="1" si="3"/>
        <v>1640286.3071922984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-7096324.7898712456</v>
      </c>
      <c r="C79" s="447">
        <f t="shared" si="0"/>
        <v>100747.55675784221</v>
      </c>
      <c r="D79" s="447">
        <f t="shared" ca="1" si="9"/>
        <v>-188345.53386964928</v>
      </c>
      <c r="E79" s="447">
        <f t="shared" ca="1" si="1"/>
        <v>-7385417.8804987371</v>
      </c>
      <c r="F79" s="431"/>
      <c r="G79" s="459">
        <f t="shared" si="10"/>
        <v>6</v>
      </c>
      <c r="H79" s="459">
        <v>72</v>
      </c>
      <c r="I79" s="444">
        <f t="shared" ca="1" si="5"/>
        <v>1640286.3071922984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6796.7274077603251</v>
      </c>
      <c r="L79" s="444">
        <f t="shared" ca="1" si="3"/>
        <v>1638011.3052702383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-7385417.8804987371</v>
      </c>
      <c r="C80" s="447">
        <f t="shared" si="0"/>
        <v>100747.55675784221</v>
      </c>
      <c r="D80" s="447">
        <f t="shared" ca="1" si="9"/>
        <v>-188345.53386964928</v>
      </c>
      <c r="E80" s="447">
        <f t="shared" ca="1" si="1"/>
        <v>-7674510.9711262286</v>
      </c>
      <c r="F80" s="431"/>
      <c r="G80" s="459">
        <f>G79+1</f>
        <v>7</v>
      </c>
      <c r="H80" s="459">
        <v>73</v>
      </c>
      <c r="I80" s="444">
        <f t="shared" ca="1" si="5"/>
        <v>1638011.3052702383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6787.2482330850753</v>
      </c>
      <c r="L80" s="444">
        <f t="shared" ca="1" si="3"/>
        <v>1635726.8241735031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-7674510.9711262286</v>
      </c>
      <c r="C81" s="447">
        <f t="shared" si="0"/>
        <v>100747.55675784221</v>
      </c>
      <c r="D81" s="447">
        <f t="shared" ca="1" si="9"/>
        <v>-188345.53386964928</v>
      </c>
      <c r="E81" s="447">
        <f t="shared" ca="1" si="1"/>
        <v>-7963604.06175372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1635726.8241735031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6777.7295618486787</v>
      </c>
      <c r="L81" s="444">
        <f t="shared" ca="1" si="3"/>
        <v>1633432.8244055314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-7963604.06175372</v>
      </c>
      <c r="C82" s="447">
        <f t="shared" si="0"/>
        <v>100747.55675784221</v>
      </c>
      <c r="D82" s="447">
        <f t="shared" ca="1" si="9"/>
        <v>-188345.53386964928</v>
      </c>
      <c r="E82" s="447">
        <f t="shared" ca="1" si="1"/>
        <v>-8252697.1523812115</v>
      </c>
      <c r="F82" s="431"/>
      <c r="G82" s="459">
        <f t="shared" si="11"/>
        <v>7</v>
      </c>
      <c r="H82" s="459">
        <v>75</v>
      </c>
      <c r="I82" s="444">
        <f t="shared" ca="1" si="5"/>
        <v>1633432.8244055314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6768.17122948213</v>
      </c>
      <c r="L82" s="444">
        <f t="shared" ca="1" si="3"/>
        <v>1631129.2663051933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-8252697.1523812115</v>
      </c>
      <c r="C83" s="447">
        <f t="shared" si="0"/>
        <v>100747.55675784221</v>
      </c>
      <c r="D83" s="447">
        <f t="shared" ca="1" si="9"/>
        <v>-188345.53386964928</v>
      </c>
      <c r="E83" s="447">
        <f t="shared" ca="1" si="1"/>
        <v>-8541790.243008703</v>
      </c>
      <c r="F83" s="431"/>
      <c r="G83" s="459">
        <f t="shared" si="11"/>
        <v>7</v>
      </c>
      <c r="H83" s="459">
        <v>76</v>
      </c>
      <c r="I83" s="444">
        <f t="shared" ca="1" si="5"/>
        <v>1631129.2663051933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6758.5730707307212</v>
      </c>
      <c r="L83" s="444">
        <f t="shared" ca="1" si="3"/>
        <v>1628816.1100461038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-8541790.243008703</v>
      </c>
      <c r="C84" s="447">
        <f t="shared" si="0"/>
        <v>100747.55675784221</v>
      </c>
      <c r="D84" s="447">
        <f t="shared" ca="1" si="9"/>
        <v>-188345.53386964928</v>
      </c>
      <c r="E84" s="447">
        <f t="shared" ca="1" si="1"/>
        <v>-8830883.3336361945</v>
      </c>
      <c r="F84" s="431"/>
      <c r="G84" s="459">
        <f t="shared" si="11"/>
        <v>7</v>
      </c>
      <c r="H84" s="459">
        <v>77</v>
      </c>
      <c r="I84" s="444">
        <f t="shared" ca="1" si="5"/>
        <v>1628816.1100461038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6748.9349196511812</v>
      </c>
      <c r="L84" s="444">
        <f t="shared" ca="1" si="3"/>
        <v>1626493.3156359347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-8830883.3336361945</v>
      </c>
      <c r="C85" s="447">
        <f t="shared" si="0"/>
        <v>100747.55675784221</v>
      </c>
      <c r="D85" s="447">
        <f t="shared" ca="1" si="9"/>
        <v>-188345.53386964928</v>
      </c>
      <c r="E85" s="447">
        <f t="shared" ca="1" si="1"/>
        <v>-9119976.4242636859</v>
      </c>
      <c r="F85" s="431"/>
      <c r="G85" s="459">
        <f t="shared" si="11"/>
        <v>7</v>
      </c>
      <c r="H85" s="459">
        <v>78</v>
      </c>
      <c r="I85" s="444">
        <f t="shared" ca="1" si="5"/>
        <v>1626493.3156359347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6739.2566096088103</v>
      </c>
      <c r="L85" s="444">
        <f t="shared" ca="1" si="3"/>
        <v>1624160.8429157233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-9119976.4242636859</v>
      </c>
      <c r="C86" s="447">
        <f t="shared" si="0"/>
        <v>100747.55675784221</v>
      </c>
      <c r="D86" s="447">
        <f t="shared" ca="1" si="9"/>
        <v>-188345.53386964928</v>
      </c>
      <c r="E86" s="447">
        <f t="shared" ca="1" si="1"/>
        <v>-9409069.5148911774</v>
      </c>
      <c r="F86" s="431"/>
      <c r="G86" s="459">
        <f t="shared" si="11"/>
        <v>7</v>
      </c>
      <c r="H86" s="459">
        <v>79</v>
      </c>
      <c r="I86" s="444">
        <f t="shared" ca="1" si="5"/>
        <v>1624160.8429157233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6729.537973274596</v>
      </c>
      <c r="L86" s="444">
        <f t="shared" ca="1" si="3"/>
        <v>1621818.6515591778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-9409069.5148911774</v>
      </c>
      <c r="C87" s="447">
        <f t="shared" si="0"/>
        <v>100747.55675784221</v>
      </c>
      <c r="D87" s="447">
        <f t="shared" ca="1" si="9"/>
        <v>-188345.53386964928</v>
      </c>
      <c r="E87" s="447">
        <f t="shared" ca="1" si="1"/>
        <v>-9698162.6055186689</v>
      </c>
      <c r="F87" s="431"/>
      <c r="G87" s="459">
        <f t="shared" si="11"/>
        <v>7</v>
      </c>
      <c r="H87" s="459">
        <v>80</v>
      </c>
      <c r="I87" s="444">
        <f t="shared" ca="1" si="5"/>
        <v>1621818.6515591778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6719.7788426223233</v>
      </c>
      <c r="L87" s="444">
        <f t="shared" ca="1" si="3"/>
        <v>1619466.7010719799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-9698162.6055186689</v>
      </c>
      <c r="C88" s="447">
        <f t="shared" si="0"/>
        <v>100747.55675784221</v>
      </c>
      <c r="D88" s="447">
        <f t="shared" ca="1" si="9"/>
        <v>-188345.53386964928</v>
      </c>
      <c r="E88" s="447">
        <f t="shared" ca="1" si="1"/>
        <v>-9987255.6961461604</v>
      </c>
      <c r="F88" s="431"/>
      <c r="G88" s="459">
        <f t="shared" si="11"/>
        <v>7</v>
      </c>
      <c r="H88" s="459">
        <v>81</v>
      </c>
      <c r="I88" s="444">
        <f t="shared" ca="1" si="5"/>
        <v>1619466.7010719799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6709.9790489256657</v>
      </c>
      <c r="L88" s="444">
        <f t="shared" ca="1" si="3"/>
        <v>1617104.9507910854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-9987255.6961461604</v>
      </c>
      <c r="C89" s="447">
        <f t="shared" si="0"/>
        <v>100747.55675784221</v>
      </c>
      <c r="D89" s="447">
        <f t="shared" ca="1" si="9"/>
        <v>-188345.53386964928</v>
      </c>
      <c r="E89" s="447">
        <f t="shared" ca="1" si="1"/>
        <v>-10276348.786773652</v>
      </c>
      <c r="F89" s="431"/>
      <c r="G89" s="459">
        <f t="shared" si="11"/>
        <v>7</v>
      </c>
      <c r="H89" s="459">
        <v>82</v>
      </c>
      <c r="I89" s="444">
        <f t="shared" ca="1" si="5"/>
        <v>1617104.9507910854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6700.1384227552708</v>
      </c>
      <c r="L89" s="444">
        <f t="shared" ca="1" si="3"/>
        <v>1614733.3598840204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-10276348.786773652</v>
      </c>
      <c r="C90" s="447">
        <f t="shared" si="0"/>
        <v>100747.55675784221</v>
      </c>
      <c r="D90" s="447">
        <f t="shared" ca="1" si="9"/>
        <v>-188345.53386964928</v>
      </c>
      <c r="E90" s="447">
        <f t="shared" ca="1" si="1"/>
        <v>-10565441.877401143</v>
      </c>
      <c r="F90" s="431"/>
      <c r="G90" s="459">
        <f t="shared" si="11"/>
        <v>7</v>
      </c>
      <c r="H90" s="459">
        <v>83</v>
      </c>
      <c r="I90" s="444">
        <f t="shared" ca="1" si="5"/>
        <v>1614733.3598840204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6690.2567939758337</v>
      </c>
      <c r="L90" s="444">
        <f t="shared" ca="1" si="3"/>
        <v>1612351.887348176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-10565441.877401143</v>
      </c>
      <c r="C91" s="447">
        <f t="shared" si="0"/>
        <v>100747.55675784221</v>
      </c>
      <c r="D91" s="447">
        <f t="shared" ca="1" si="9"/>
        <v>-188345.53386964928</v>
      </c>
      <c r="E91" s="447">
        <f t="shared" ca="1" si="1"/>
        <v>-10854534.968028635</v>
      </c>
      <c r="F91" s="431"/>
      <c r="G91" s="459">
        <f t="shared" si="11"/>
        <v>7</v>
      </c>
      <c r="H91" s="459">
        <v>84</v>
      </c>
      <c r="I91" s="444">
        <f t="shared" ca="1" si="5"/>
        <v>1612351.887348176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6680.3339917431485</v>
      </c>
      <c r="L91" s="444">
        <f t="shared" ca="1" si="3"/>
        <v>1609960.4920100989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-10854534.968028635</v>
      </c>
      <c r="C92" s="447">
        <f t="shared" si="0"/>
        <v>100747.55675784221</v>
      </c>
      <c r="D92" s="447">
        <f t="shared" ca="1" si="9"/>
        <v>-188345.53386964928</v>
      </c>
      <c r="E92" s="447">
        <f t="shared" ca="1" si="1"/>
        <v>-11143628.058656126</v>
      </c>
      <c r="F92" s="431"/>
      <c r="G92" s="459">
        <f>G91+1</f>
        <v>8</v>
      </c>
      <c r="H92" s="459">
        <v>85</v>
      </c>
      <c r="I92" s="444">
        <f t="shared" ca="1" si="5"/>
        <v>1609960.4920100989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6670.3698445011605</v>
      </c>
      <c r="L92" s="444">
        <f t="shared" ca="1" si="3"/>
        <v>1607559.1325247798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-11143628.058656126</v>
      </c>
      <c r="C93" s="447">
        <f t="shared" si="0"/>
        <v>100747.55675784221</v>
      </c>
      <c r="D93" s="447">
        <f t="shared" ca="1" si="9"/>
        <v>-188345.53386964928</v>
      </c>
      <c r="E93" s="447">
        <f t="shared" ca="1" si="1"/>
        <v>-11432721.149283618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1607559.1325247798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6660.3641799789975</v>
      </c>
      <c r="L93" s="444">
        <f t="shared" ca="1" si="3"/>
        <v>1605147.7673749386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-11432721.149283618</v>
      </c>
      <c r="C94" s="447">
        <f t="shared" si="0"/>
        <v>100747.55675784221</v>
      </c>
      <c r="D94" s="447">
        <f t="shared" ca="1" si="9"/>
        <v>-188345.53386964928</v>
      </c>
      <c r="E94" s="447">
        <f t="shared" ca="1" si="1"/>
        <v>-11721814.239911109</v>
      </c>
      <c r="F94" s="431"/>
      <c r="G94" s="459">
        <f t="shared" si="12"/>
        <v>8</v>
      </c>
      <c r="H94" s="459">
        <v>87</v>
      </c>
      <c r="I94" s="444">
        <f t="shared" ca="1" si="5"/>
        <v>1605147.7673749386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6650.3168251879933</v>
      </c>
      <c r="L94" s="444">
        <f t="shared" ca="1" si="3"/>
        <v>1602726.3548703063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-11721814.239911109</v>
      </c>
      <c r="C95" s="447">
        <f t="shared" si="0"/>
        <v>100747.55675784221</v>
      </c>
      <c r="D95" s="447">
        <f t="shared" ca="1" si="9"/>
        <v>-188345.53386964928</v>
      </c>
      <c r="E95" s="447">
        <f t="shared" ca="1" si="1"/>
        <v>-12010907.330538601</v>
      </c>
      <c r="F95" s="431"/>
      <c r="G95" s="459">
        <f t="shared" si="12"/>
        <v>8</v>
      </c>
      <c r="H95" s="459">
        <v>88</v>
      </c>
      <c r="I95" s="444">
        <f t="shared" ca="1" si="5"/>
        <v>1602726.3548703063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6640.2276064186917</v>
      </c>
      <c r="L95" s="444">
        <f t="shared" ca="1" si="3"/>
        <v>1600294.8531469048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-12010907.330538601</v>
      </c>
      <c r="C96" s="447">
        <f t="shared" si="0"/>
        <v>100747.55675784221</v>
      </c>
      <c r="D96" s="447">
        <f t="shared" ca="1" si="9"/>
        <v>-188345.53386964928</v>
      </c>
      <c r="E96" s="447">
        <f t="shared" ca="1" si="1"/>
        <v>-12300000.421166092</v>
      </c>
      <c r="F96" s="431"/>
      <c r="G96" s="459">
        <f t="shared" si="12"/>
        <v>8</v>
      </c>
      <c r="H96" s="459">
        <v>89</v>
      </c>
      <c r="I96" s="444">
        <f t="shared" ca="1" si="5"/>
        <v>1600294.8531469048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6630.0963492378523</v>
      </c>
      <c r="L96" s="444">
        <f t="shared" ca="1" si="3"/>
        <v>1597853.2201663225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-12300000.421166092</v>
      </c>
      <c r="C97" s="447">
        <f t="shared" si="0"/>
        <v>100747.55675784221</v>
      </c>
      <c r="D97" s="447">
        <f t="shared" ca="1" si="9"/>
        <v>-188345.53386964928</v>
      </c>
      <c r="E97" s="447">
        <f t="shared" ca="1" si="1"/>
        <v>-12589093.511793584</v>
      </c>
      <c r="F97" s="431"/>
      <c r="G97" s="459">
        <f t="shared" si="12"/>
        <v>8</v>
      </c>
      <c r="H97" s="459">
        <v>90</v>
      </c>
      <c r="I97" s="444">
        <f t="shared" ca="1" si="5"/>
        <v>1597853.2201663225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6619.9228784854258</v>
      </c>
      <c r="L97" s="444">
        <f t="shared" ca="1" si="3"/>
        <v>1595401.4137149877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-12589093.511793584</v>
      </c>
      <c r="C98" s="447">
        <f t="shared" si="0"/>
        <v>100747.55675784221</v>
      </c>
      <c r="D98" s="447">
        <f t="shared" ca="1" si="9"/>
        <v>-188345.53386964928</v>
      </c>
      <c r="E98" s="447">
        <f t="shared" ca="1" si="1"/>
        <v>-12878186.602421075</v>
      </c>
      <c r="F98" s="431"/>
      <c r="G98" s="459">
        <f t="shared" si="12"/>
        <v>8</v>
      </c>
      <c r="H98" s="459">
        <v>91</v>
      </c>
      <c r="I98" s="444">
        <f t="shared" ca="1" si="5"/>
        <v>1595401.4137149877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6609.7070182715306</v>
      </c>
      <c r="L98" s="444">
        <f t="shared" ca="1" si="3"/>
        <v>1592939.391403439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-12878186.602421075</v>
      </c>
      <c r="C99" s="447">
        <f t="shared" si="0"/>
        <v>100747.55675784221</v>
      </c>
      <c r="D99" s="447">
        <f t="shared" ca="1" si="9"/>
        <v>-188345.53386964928</v>
      </c>
      <c r="E99" s="447">
        <f t="shared" ca="1" si="1"/>
        <v>-13167279.693048567</v>
      </c>
      <c r="F99" s="431"/>
      <c r="G99" s="459">
        <f t="shared" si="12"/>
        <v>8</v>
      </c>
      <c r="H99" s="459">
        <v>92</v>
      </c>
      <c r="I99" s="444">
        <f t="shared" ca="1" si="5"/>
        <v>1592939.391403439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6599.4485919734116</v>
      </c>
      <c r="L99" s="444">
        <f t="shared" ca="1" si="3"/>
        <v>1590467.1106655921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-13167279.693048567</v>
      </c>
      <c r="C100" s="447">
        <f t="shared" si="0"/>
        <v>100747.55675784221</v>
      </c>
      <c r="D100" s="447">
        <f t="shared" ca="1" si="9"/>
        <v>-188345.53386964928</v>
      </c>
      <c r="E100" s="447">
        <f t="shared" ca="1" si="1"/>
        <v>-13456372.783676058</v>
      </c>
      <c r="F100" s="431"/>
      <c r="G100" s="459">
        <f t="shared" si="12"/>
        <v>8</v>
      </c>
      <c r="H100" s="459">
        <v>93</v>
      </c>
      <c r="I100" s="444">
        <f t="shared" ca="1" si="5"/>
        <v>1590467.1106655921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6589.1474222323823</v>
      </c>
      <c r="L100" s="444">
        <f t="shared" ca="1" si="3"/>
        <v>1587984.5287580043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-13456372.783676058</v>
      </c>
      <c r="C101" s="447">
        <f t="shared" si="0"/>
        <v>100747.55675784221</v>
      </c>
      <c r="D101" s="447">
        <f t="shared" ca="1" si="9"/>
        <v>-188345.53386964928</v>
      </c>
      <c r="E101" s="447">
        <f t="shared" ca="1" si="1"/>
        <v>-13745465.87430355</v>
      </c>
      <c r="F101" s="431"/>
      <c r="G101" s="459">
        <f t="shared" si="12"/>
        <v>8</v>
      </c>
      <c r="H101" s="459">
        <v>94</v>
      </c>
      <c r="I101" s="444">
        <f t="shared" ca="1" si="5"/>
        <v>1587984.5287580043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6578.8033309507664</v>
      </c>
      <c r="L101" s="444">
        <f t="shared" ca="1" si="3"/>
        <v>1585491.6027591347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-13745465.87430355</v>
      </c>
      <c r="C102" s="447">
        <f t="shared" si="0"/>
        <v>100747.55675784221</v>
      </c>
      <c r="D102" s="447">
        <f t="shared" ca="1" si="9"/>
        <v>-188345.53386964928</v>
      </c>
      <c r="E102" s="447">
        <f t="shared" ca="1" si="1"/>
        <v>-14034558.964931041</v>
      </c>
      <c r="F102" s="431"/>
      <c r="G102" s="459">
        <f t="shared" si="12"/>
        <v>8</v>
      </c>
      <c r="H102" s="459">
        <v>95</v>
      </c>
      <c r="I102" s="444">
        <f t="shared" ca="1" si="5"/>
        <v>1585491.6027591347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6568.41613928881</v>
      </c>
      <c r="L102" s="444">
        <f t="shared" ca="1" si="3"/>
        <v>1582988.2895686033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-14034558.964931041</v>
      </c>
      <c r="C103" s="447">
        <f t="shared" si="0"/>
        <v>100747.55675784221</v>
      </c>
      <c r="D103" s="447">
        <f t="shared" ca="1" si="9"/>
        <v>-188345.53386964928</v>
      </c>
      <c r="E103" s="447">
        <f t="shared" ca="1" si="1"/>
        <v>-14323652.055558532</v>
      </c>
      <c r="F103" s="431"/>
      <c r="G103" s="459">
        <f t="shared" si="12"/>
        <v>8</v>
      </c>
      <c r="H103" s="459">
        <v>96</v>
      </c>
      <c r="I103" s="444">
        <f t="shared" ca="1" si="5"/>
        <v>1582988.2895686033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6557.9856676615955</v>
      </c>
      <c r="L103" s="444">
        <f t="shared" ca="1" si="3"/>
        <v>1580474.5459064445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-14323652.055558532</v>
      </c>
      <c r="C104" s="447">
        <f t="shared" si="0"/>
        <v>75560.667568381657</v>
      </c>
      <c r="D104" s="447">
        <f t="shared" ca="1" si="9"/>
        <v>-188345.53386964928</v>
      </c>
      <c r="E104" s="447">
        <f t="shared" ca="1" si="1"/>
        <v>-14587558.256996565</v>
      </c>
      <c r="F104" s="431"/>
      <c r="G104" s="459">
        <f>G103+1</f>
        <v>9</v>
      </c>
      <c r="H104" s="459">
        <v>97</v>
      </c>
      <c r="I104" s="444">
        <f t="shared" ca="1" si="5"/>
        <v>1580474.5459064445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6547.5117357359341</v>
      </c>
      <c r="L104" s="444">
        <f t="shared" ca="1" si="3"/>
        <v>1577950.3283123602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-14587558.256996565</v>
      </c>
      <c r="C105" s="447">
        <f t="shared" si="0"/>
        <v>0</v>
      </c>
      <c r="D105" s="447">
        <f t="shared" ca="1" si="9"/>
        <v>-188345.53386964928</v>
      </c>
      <c r="E105" s="447">
        <f t="shared" ca="1" si="1"/>
        <v>-14775903.790866215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1577950.3283123602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6539.8112440939167</v>
      </c>
      <c r="L105" s="444">
        <f t="shared" ca="1" si="3"/>
        <v>1576094.5098266338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-14775903.790866215</v>
      </c>
      <c r="C106" s="447">
        <f t="shared" si="0"/>
        <v>0</v>
      </c>
      <c r="D106" s="447">
        <f t="shared" ca="1" si="9"/>
        <v>-188345.53386964928</v>
      </c>
      <c r="E106" s="447">
        <f t="shared" ca="1" si="1"/>
        <v>-14964249.324735865</v>
      </c>
      <c r="F106" s="431"/>
      <c r="G106" s="459">
        <f t="shared" si="13"/>
        <v>9</v>
      </c>
      <c r="H106" s="459">
        <v>99</v>
      </c>
      <c r="I106" s="444">
        <f t="shared" ca="1" si="5"/>
        <v>1576094.5098266338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6532.0786670700572</v>
      </c>
      <c r="L106" s="444">
        <f t="shared" ca="1" si="3"/>
        <v>1574230.9587638837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-14964249.324735865</v>
      </c>
      <c r="C107" s="447">
        <f t="shared" si="0"/>
        <v>0</v>
      </c>
      <c r="D107" s="447">
        <f t="shared" ca="1" si="9"/>
        <v>-188345.53386964928</v>
      </c>
      <c r="E107" s="447">
        <f t="shared" ca="1" si="1"/>
        <v>-15152594.858605515</v>
      </c>
      <c r="F107" s="431"/>
      <c r="G107" s="459">
        <f t="shared" si="13"/>
        <v>9</v>
      </c>
      <c r="H107" s="459">
        <v>100</v>
      </c>
      <c r="I107" s="444">
        <f t="shared" ca="1" si="5"/>
        <v>1574230.9587638837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6524.3138709752648</v>
      </c>
      <c r="L107" s="444">
        <f t="shared" ca="1" si="3"/>
        <v>1572359.6429050388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-15152594.858605515</v>
      </c>
      <c r="C108" s="447">
        <f t="shared" si="0"/>
        <v>0</v>
      </c>
      <c r="D108" s="447">
        <f t="shared" ca="1" si="9"/>
        <v>-188345.53386964928</v>
      </c>
      <c r="E108" s="447">
        <f t="shared" ca="1" si="1"/>
        <v>-15340940.392475165</v>
      </c>
      <c r="F108" s="431"/>
      <c r="G108" s="459">
        <f t="shared" si="13"/>
        <v>9</v>
      </c>
      <c r="H108" s="459">
        <v>101</v>
      </c>
      <c r="I108" s="444">
        <f t="shared" ca="1" si="5"/>
        <v>1572359.6429050388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6516.516721563411</v>
      </c>
      <c r="L108" s="444">
        <f t="shared" ca="1" si="3"/>
        <v>1570480.529896782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-15340940.392475165</v>
      </c>
      <c r="C109" s="447">
        <f t="shared" si="0"/>
        <v>0</v>
      </c>
      <c r="D109" s="447">
        <f t="shared" ca="1" si="9"/>
        <v>-188345.53386964928</v>
      </c>
      <c r="E109" s="447">
        <f t="shared" ca="1" si="1"/>
        <v>-15529285.926344816</v>
      </c>
      <c r="F109" s="431"/>
      <c r="G109" s="459">
        <f t="shared" si="13"/>
        <v>9</v>
      </c>
      <c r="H109" s="459">
        <v>102</v>
      </c>
      <c r="I109" s="444">
        <f t="shared" ca="1" si="5"/>
        <v>1570480.529896782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6508.6870840290076</v>
      </c>
      <c r="L109" s="444">
        <f t="shared" ca="1" si="3"/>
        <v>1568593.5872509908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-15529285.926344816</v>
      </c>
      <c r="C110" s="447">
        <f t="shared" si="0"/>
        <v>0</v>
      </c>
      <c r="D110" s="447">
        <f t="shared" ca="1" si="9"/>
        <v>-188345.53386964928</v>
      </c>
      <c r="E110" s="447">
        <f t="shared" ca="1" si="1"/>
        <v>-15717631.460214466</v>
      </c>
      <c r="F110" s="431"/>
      <c r="G110" s="459">
        <f t="shared" si="13"/>
        <v>9</v>
      </c>
      <c r="H110" s="459">
        <v>103</v>
      </c>
      <c r="I110" s="444">
        <f t="shared" ca="1" si="5"/>
        <v>1568593.5872509908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6500.8248230048775</v>
      </c>
      <c r="L110" s="444">
        <f t="shared" ca="1" si="3"/>
        <v>1566698.7823441755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-15717631.460214466</v>
      </c>
      <c r="C111" s="447">
        <f t="shared" si="0"/>
        <v>0</v>
      </c>
      <c r="D111" s="447">
        <f t="shared" ca="1" si="9"/>
        <v>-188345.53386964928</v>
      </c>
      <c r="E111" s="447">
        <f t="shared" ca="1" si="1"/>
        <v>-15905976.994084116</v>
      </c>
      <c r="F111" s="431"/>
      <c r="G111" s="459">
        <f t="shared" si="13"/>
        <v>9</v>
      </c>
      <c r="H111" s="459">
        <v>104</v>
      </c>
      <c r="I111" s="444">
        <f t="shared" ca="1" si="5"/>
        <v>1566698.7823441755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6492.9298025598137</v>
      </c>
      <c r="L111" s="444">
        <f t="shared" ca="1" si="3"/>
        <v>1564796.0824169151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-15905976.994084116</v>
      </c>
      <c r="C112" s="447">
        <f t="shared" si="0"/>
        <v>0</v>
      </c>
      <c r="D112" s="447">
        <f t="shared" ca="1" si="9"/>
        <v>-188345.53386964928</v>
      </c>
      <c r="E112" s="447">
        <f t="shared" ca="1" si="1"/>
        <v>-16094322.527953766</v>
      </c>
      <c r="F112" s="431"/>
      <c r="G112" s="459">
        <f t="shared" si="13"/>
        <v>9</v>
      </c>
      <c r="H112" s="459">
        <v>105</v>
      </c>
      <c r="I112" s="444">
        <f t="shared" ca="1" si="5"/>
        <v>1564796.0824169151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6485.001886196229</v>
      </c>
      <c r="L112" s="444">
        <f t="shared" ca="1" si="3"/>
        <v>1562885.4545732911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-16094322.527953766</v>
      </c>
      <c r="C113" s="447">
        <f t="shared" si="0"/>
        <v>0</v>
      </c>
      <c r="D113" s="447">
        <f t="shared" ca="1" si="9"/>
        <v>-188345.53386964928</v>
      </c>
      <c r="E113" s="447">
        <f t="shared" ca="1" si="1"/>
        <v>-16282668.061823417</v>
      </c>
      <c r="F113" s="431"/>
      <c r="G113" s="459">
        <f t="shared" si="13"/>
        <v>9</v>
      </c>
      <c r="H113" s="459">
        <v>106</v>
      </c>
      <c r="I113" s="444">
        <f t="shared" ca="1" si="5"/>
        <v>1562885.4545732911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6477.0409368477958</v>
      </c>
      <c r="L113" s="444">
        <f t="shared" ca="1" si="3"/>
        <v>1560966.8657803186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-16282668.061823417</v>
      </c>
      <c r="C114" s="447">
        <f t="shared" si="0"/>
        <v>0</v>
      </c>
      <c r="D114" s="447">
        <f t="shared" ca="1" si="9"/>
        <v>-188345.53386964928</v>
      </c>
      <c r="E114" s="447">
        <f t="shared" ca="1" si="1"/>
        <v>-16471013.595693067</v>
      </c>
      <c r="F114" s="431"/>
      <c r="G114" s="459">
        <f t="shared" si="13"/>
        <v>9</v>
      </c>
      <c r="H114" s="459">
        <v>107</v>
      </c>
      <c r="I114" s="444">
        <f t="shared" ca="1" si="5"/>
        <v>1560966.8657803186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6469.0468168770767</v>
      </c>
      <c r="L114" s="444">
        <f t="shared" ca="1" si="3"/>
        <v>1559040.2828673755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-16471013.595693067</v>
      </c>
      <c r="C115" s="447">
        <f t="shared" si="0"/>
        <v>0</v>
      </c>
      <c r="D115" s="447">
        <f t="shared" ca="1" si="9"/>
        <v>-188345.53386964928</v>
      </c>
      <c r="E115" s="447">
        <f t="shared" ca="1" si="1"/>
        <v>-16659359.129562717</v>
      </c>
      <c r="F115" s="431"/>
      <c r="G115" s="459">
        <f t="shared" si="13"/>
        <v>9</v>
      </c>
      <c r="H115" s="459">
        <v>108</v>
      </c>
      <c r="I115" s="444">
        <f t="shared" ca="1" si="5"/>
        <v>1559040.2828673755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6461.0193880731476</v>
      </c>
      <c r="L115" s="444">
        <f t="shared" ca="1" si="3"/>
        <v>1557105.6725256285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-16659359.129562717</v>
      </c>
      <c r="C116" s="447">
        <f t="shared" si="0"/>
        <v>0</v>
      </c>
      <c r="D116" s="447">
        <f t="shared" ca="1" si="9"/>
        <v>-188345.53386964928</v>
      </c>
      <c r="E116" s="447">
        <f t="shared" ca="1" si="1"/>
        <v>-16847704.663432367</v>
      </c>
      <c r="F116" s="431"/>
      <c r="G116" s="459">
        <f>G115+1</f>
        <v>10</v>
      </c>
      <c r="H116" s="459">
        <v>109</v>
      </c>
      <c r="I116" s="444">
        <f t="shared" ca="1" si="5"/>
        <v>1557105.6725256285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6452.9585116492008</v>
      </c>
      <c r="L116" s="444">
        <f t="shared" ca="1" si="3"/>
        <v>1555163.0013074575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-16847704.663432367</v>
      </c>
      <c r="C117" s="447">
        <f t="shared" si="0"/>
        <v>0</v>
      </c>
      <c r="D117" s="447">
        <f t="shared" ca="1" si="9"/>
        <v>-188345.53386964928</v>
      </c>
      <c r="E117" s="447">
        <f t="shared" ca="1" si="1"/>
        <v>-17036050.197302017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1555163.0013074575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6444.8640482401552</v>
      </c>
      <c r="L117" s="444">
        <f t="shared" ca="1" si="3"/>
        <v>1553212.2356258775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-17036050.197302017</v>
      </c>
      <c r="C118" s="447">
        <f t="shared" si="0"/>
        <v>0</v>
      </c>
      <c r="D118" s="447">
        <f t="shared" ca="1" si="9"/>
        <v>-188345.53386964928</v>
      </c>
      <c r="E118" s="447">
        <f t="shared" ca="1" si="1"/>
        <v>-17224395.731171668</v>
      </c>
      <c r="F118" s="431"/>
      <c r="G118" s="459">
        <f t="shared" si="14"/>
        <v>10</v>
      </c>
      <c r="H118" s="459">
        <v>111</v>
      </c>
      <c r="I118" s="444">
        <f t="shared" ca="1" si="5"/>
        <v>1553212.2356258775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6436.7358579002384</v>
      </c>
      <c r="L118" s="444">
        <f t="shared" ca="1" si="3"/>
        <v>1551253.3417539576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-17224395.731171668</v>
      </c>
      <c r="C119" s="447">
        <f t="shared" si="0"/>
        <v>0</v>
      </c>
      <c r="D119" s="447">
        <f t="shared" ca="1" si="9"/>
        <v>-188345.53386964928</v>
      </c>
      <c r="E119" s="447">
        <f t="shared" ca="1" si="1"/>
        <v>-17412741.265041318</v>
      </c>
      <c r="F119" s="431"/>
      <c r="G119" s="459">
        <f t="shared" si="14"/>
        <v>10</v>
      </c>
      <c r="H119" s="459">
        <v>112</v>
      </c>
      <c r="I119" s="444">
        <f t="shared" ca="1" si="5"/>
        <v>1551253.3417539576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6428.573800100572</v>
      </c>
      <c r="L119" s="444">
        <f t="shared" ca="1" si="3"/>
        <v>1549286.2858242379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-17412741.265041318</v>
      </c>
      <c r="C120" s="447">
        <f t="shared" si="0"/>
        <v>0</v>
      </c>
      <c r="D120" s="447">
        <f t="shared" ca="1" si="9"/>
        <v>-188345.53386964928</v>
      </c>
      <c r="E120" s="447">
        <f t="shared" ca="1" si="1"/>
        <v>-17601086.798910968</v>
      </c>
      <c r="F120" s="431"/>
      <c r="G120" s="459">
        <f t="shared" si="14"/>
        <v>10</v>
      </c>
      <c r="H120" s="459">
        <v>113</v>
      </c>
      <c r="I120" s="444">
        <f t="shared" ca="1" si="5"/>
        <v>1549286.2858242379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6420.3777337267402</v>
      </c>
      <c r="L120" s="444">
        <f t="shared" ca="1" si="3"/>
        <v>1547311.0338281444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-17601086.798910968</v>
      </c>
      <c r="C121" s="447">
        <f t="shared" si="0"/>
        <v>0</v>
      </c>
      <c r="D121" s="447">
        <f t="shared" ca="1" si="9"/>
        <v>-188345.53386964928</v>
      </c>
      <c r="E121" s="447">
        <f t="shared" ca="1" si="1"/>
        <v>-17789432.332780618</v>
      </c>
      <c r="F121" s="431"/>
      <c r="G121" s="459">
        <f t="shared" si="14"/>
        <v>10</v>
      </c>
      <c r="H121" s="459">
        <v>114</v>
      </c>
      <c r="I121" s="444">
        <f t="shared" ca="1" si="5"/>
        <v>1547311.0338281444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6412.1475170763506</v>
      </c>
      <c r="L121" s="444">
        <f t="shared" ca="1" si="3"/>
        <v>1545327.5516154007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-17789432.332780618</v>
      </c>
      <c r="C122" s="447">
        <f t="shared" si="0"/>
        <v>0</v>
      </c>
      <c r="D122" s="447">
        <f t="shared" ca="1" si="9"/>
        <v>-188345.53386964928</v>
      </c>
      <c r="E122" s="447">
        <f t="shared" ca="1" si="1"/>
        <v>-17977777.866650268</v>
      </c>
      <c r="F122" s="431"/>
      <c r="G122" s="459">
        <f t="shared" si="14"/>
        <v>10</v>
      </c>
      <c r="H122" s="459">
        <v>115</v>
      </c>
      <c r="I122" s="444">
        <f t="shared" ca="1" si="5"/>
        <v>1545327.5516154007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6403.8830078565852</v>
      </c>
      <c r="L122" s="444">
        <f t="shared" ca="1" si="3"/>
        <v>1543335.8048934371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-17977777.866650268</v>
      </c>
      <c r="C123" s="447">
        <f t="shared" si="0"/>
        <v>0</v>
      </c>
      <c r="D123" s="447">
        <f t="shared" ca="1" si="9"/>
        <v>-188345.53386964928</v>
      </c>
      <c r="E123" s="447">
        <f t="shared" ca="1" si="1"/>
        <v>-18166123.400519919</v>
      </c>
      <c r="F123" s="431"/>
      <c r="G123" s="459">
        <f t="shared" si="14"/>
        <v>10</v>
      </c>
      <c r="H123" s="459">
        <v>116</v>
      </c>
      <c r="I123" s="444">
        <f t="shared" ca="1" si="5"/>
        <v>1543335.8048934371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6395.5840631817373</v>
      </c>
      <c r="L123" s="444">
        <f t="shared" ca="1" si="3"/>
        <v>1541335.7592267985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-18166123.400519919</v>
      </c>
      <c r="C124" s="447">
        <f t="shared" si="0"/>
        <v>0</v>
      </c>
      <c r="D124" s="447">
        <f t="shared" ca="1" si="9"/>
        <v>-188345.53386964928</v>
      </c>
      <c r="E124" s="447">
        <f t="shared" ca="1" si="1"/>
        <v>-18354468.934389569</v>
      </c>
      <c r="F124" s="431"/>
      <c r="G124" s="459">
        <f t="shared" si="14"/>
        <v>10</v>
      </c>
      <c r="H124" s="459">
        <v>117</v>
      </c>
      <c r="I124" s="444">
        <f t="shared" ca="1" si="5"/>
        <v>1541335.7592267985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6387.2505395707431</v>
      </c>
      <c r="L124" s="444">
        <f t="shared" ca="1" si="3"/>
        <v>1539327.3800365492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-18354468.934389569</v>
      </c>
      <c r="C125" s="447">
        <f t="shared" si="0"/>
        <v>0</v>
      </c>
      <c r="D125" s="447">
        <f t="shared" ca="1" si="9"/>
        <v>-188345.53386964928</v>
      </c>
      <c r="E125" s="447">
        <f t="shared" ca="1" si="1"/>
        <v>-18542814.468259219</v>
      </c>
      <c r="F125" s="431"/>
      <c r="G125" s="459">
        <f t="shared" si="14"/>
        <v>10</v>
      </c>
      <c r="H125" s="459">
        <v>118</v>
      </c>
      <c r="I125" s="444">
        <f t="shared" ca="1" si="5"/>
        <v>1539327.3800365492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6378.8822929447042</v>
      </c>
      <c r="L125" s="444">
        <f t="shared" ca="1" si="3"/>
        <v>1537310.6325996737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-18542814.468259219</v>
      </c>
      <c r="C126" s="447">
        <f t="shared" si="0"/>
        <v>0</v>
      </c>
      <c r="D126" s="447">
        <f t="shared" ca="1" si="9"/>
        <v>-188345.53386964928</v>
      </c>
      <c r="E126" s="447">
        <f t="shared" ca="1" si="1"/>
        <v>-18731160.002128869</v>
      </c>
      <c r="F126" s="431"/>
      <c r="G126" s="459">
        <f t="shared" si="14"/>
        <v>10</v>
      </c>
      <c r="H126" s="459">
        <v>119</v>
      </c>
      <c r="I126" s="444">
        <f t="shared" ca="1" si="5"/>
        <v>1537310.6325996737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6370.4791786243895</v>
      </c>
      <c r="L126" s="444">
        <f t="shared" ca="1" si="3"/>
        <v>1535285.482048478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-18731160.002128869</v>
      </c>
      <c r="C127" s="447">
        <f t="shared" si="0"/>
        <v>0</v>
      </c>
      <c r="D127" s="447">
        <f t="shared" ca="1" si="9"/>
        <v>-188345.53386964928</v>
      </c>
      <c r="E127" s="447">
        <f t="shared" ca="1" si="1"/>
        <v>-18919505.53599852</v>
      </c>
      <c r="F127" s="431"/>
      <c r="G127" s="459">
        <f t="shared" si="14"/>
        <v>10</v>
      </c>
      <c r="H127" s="459">
        <v>120</v>
      </c>
      <c r="I127" s="444">
        <f t="shared" ca="1" si="5"/>
        <v>1535285.482048478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6362.0410513277411</v>
      </c>
      <c r="L127" s="444">
        <f t="shared" ca="1" si="3"/>
        <v>1533251.8933699855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-18919505.53599852</v>
      </c>
      <c r="C128" s="447">
        <f t="shared" si="0"/>
        <v>0</v>
      </c>
      <c r="D128" s="447">
        <f t="shared" ca="1" si="9"/>
        <v>-188345.53386964928</v>
      </c>
      <c r="E128" s="447">
        <f t="shared" ca="1" si="1"/>
        <v>-19107851.06986817</v>
      </c>
      <c r="F128" s="431"/>
      <c r="G128" s="459">
        <f>G127+1</f>
        <v>11</v>
      </c>
      <c r="H128" s="459">
        <v>121</v>
      </c>
      <c r="I128" s="444">
        <f t="shared" ca="1" si="5"/>
        <v>1533251.8933699855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6353.5677651673559</v>
      </c>
      <c r="L128" s="444">
        <f t="shared" ca="1" si="3"/>
        <v>1531209.8314053328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-19107851.06986817</v>
      </c>
      <c r="C129" s="447">
        <f t="shared" si="0"/>
        <v>0</v>
      </c>
      <c r="D129" s="447">
        <f t="shared" ca="1" si="9"/>
        <v>-188345.53386964928</v>
      </c>
      <c r="E129" s="447">
        <f t="shared" ca="1" si="1"/>
        <v>-19296196.60373782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1531209.8314053328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6345.0591736479691</v>
      </c>
      <c r="L129" s="444">
        <f t="shared" ca="1" si="3"/>
        <v>1529159.2608491606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-19296196.60373782</v>
      </c>
      <c r="C130" s="447">
        <f t="shared" si="0"/>
        <v>0</v>
      </c>
      <c r="D130" s="447">
        <f t="shared" ca="1" si="9"/>
        <v>-188345.53386964928</v>
      </c>
      <c r="E130" s="447">
        <f t="shared" ca="1" si="1"/>
        <v>-19484542.13760747</v>
      </c>
      <c r="F130" s="431"/>
      <c r="G130" s="459">
        <f t="shared" si="15"/>
        <v>11</v>
      </c>
      <c r="H130" s="459">
        <v>123</v>
      </c>
      <c r="I130" s="444">
        <f t="shared" ca="1" si="5"/>
        <v>1529159.2608491606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6336.5151296639187</v>
      </c>
      <c r="L130" s="444">
        <f t="shared" ca="1" si="3"/>
        <v>1527100.1462490044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-19484542.13760747</v>
      </c>
      <c r="C131" s="447">
        <f t="shared" si="0"/>
        <v>0</v>
      </c>
      <c r="D131" s="447">
        <f t="shared" ca="1" si="9"/>
        <v>-188345.53386964928</v>
      </c>
      <c r="E131" s="447">
        <f t="shared" ca="1" si="1"/>
        <v>-19672887.67147712</v>
      </c>
      <c r="F131" s="431"/>
      <c r="G131" s="459">
        <f t="shared" si="15"/>
        <v>11</v>
      </c>
      <c r="H131" s="459">
        <v>124</v>
      </c>
      <c r="I131" s="444">
        <f t="shared" ca="1" si="5"/>
        <v>1527100.1462490044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6327.9354854966004</v>
      </c>
      <c r="L131" s="444">
        <f t="shared" ca="1" si="3"/>
        <v>1525032.4520046809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-19672887.67147712</v>
      </c>
      <c r="C132" s="447">
        <f t="shared" si="0"/>
        <v>0</v>
      </c>
      <c r="D132" s="447">
        <f t="shared" ca="1" si="9"/>
        <v>-188345.53386964928</v>
      </c>
      <c r="E132" s="447">
        <f t="shared" ca="1" si="1"/>
        <v>-19861233.205346771</v>
      </c>
      <c r="F132" s="431"/>
      <c r="G132" s="459">
        <f t="shared" si="15"/>
        <v>11</v>
      </c>
      <c r="H132" s="459">
        <v>125</v>
      </c>
      <c r="I132" s="444">
        <f t="shared" ca="1" si="5"/>
        <v>1525032.4520046809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6319.3200928119195</v>
      </c>
      <c r="L132" s="444">
        <f t="shared" ca="1" si="3"/>
        <v>1522956.1423676726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-19861233.205346771</v>
      </c>
      <c r="C133" s="447">
        <f t="shared" si="0"/>
        <v>0</v>
      </c>
      <c r="D133" s="447">
        <f t="shared" ca="1" si="9"/>
        <v>-188345.53386964928</v>
      </c>
      <c r="E133" s="447">
        <f t="shared" ca="1" si="1"/>
        <v>-20049578.739216421</v>
      </c>
      <c r="F133" s="431"/>
      <c r="G133" s="459">
        <f t="shared" si="15"/>
        <v>11</v>
      </c>
      <c r="H133" s="459">
        <v>126</v>
      </c>
      <c r="I133" s="444">
        <f t="shared" ca="1" si="5"/>
        <v>1522956.1423676726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6310.6688026577185</v>
      </c>
      <c r="L133" s="444">
        <f t="shared" ca="1" si="3"/>
        <v>1520871.1814405101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-20049578.739216421</v>
      </c>
      <c r="C134" s="447">
        <f t="shared" si="0"/>
        <v>0</v>
      </c>
      <c r="D134" s="447">
        <f t="shared" ca="1" si="9"/>
        <v>-188345.53386964928</v>
      </c>
      <c r="E134" s="447">
        <f t="shared" ca="1" si="1"/>
        <v>-20237924.273086071</v>
      </c>
      <c r="F134" s="431"/>
      <c r="G134" s="459">
        <f t="shared" si="15"/>
        <v>11</v>
      </c>
      <c r="H134" s="459">
        <v>127</v>
      </c>
      <c r="I134" s="444">
        <f t="shared" ca="1" si="5"/>
        <v>1520871.1814405101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6301.9814654612082</v>
      </c>
      <c r="L134" s="444">
        <f t="shared" ca="1" si="3"/>
        <v>1518777.5331761511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-20237924.273086071</v>
      </c>
      <c r="C135" s="447">
        <f t="shared" si="0"/>
        <v>0</v>
      </c>
      <c r="D135" s="447">
        <f t="shared" ca="1" si="9"/>
        <v>-188345.53386964928</v>
      </c>
      <c r="E135" s="447">
        <f t="shared" ca="1" si="1"/>
        <v>-20426269.806955721</v>
      </c>
      <c r="F135" s="431"/>
      <c r="G135" s="459">
        <f t="shared" si="15"/>
        <v>11</v>
      </c>
      <c r="H135" s="459">
        <v>128</v>
      </c>
      <c r="I135" s="444">
        <f t="shared" ca="1" si="5"/>
        <v>1518777.5331761511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6293.2579310263791</v>
      </c>
      <c r="L135" s="444">
        <f t="shared" ca="1" si="3"/>
        <v>1516675.1613773573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-20426269.806955721</v>
      </c>
      <c r="C136" s="447">
        <f t="shared" si="0"/>
        <v>0</v>
      </c>
      <c r="D136" s="447">
        <f t="shared" ca="1" si="9"/>
        <v>-188345.53386964928</v>
      </c>
      <c r="E136" s="447">
        <f t="shared" ca="1" si="1"/>
        <v>-20614615.340825371</v>
      </c>
      <c r="F136" s="431"/>
      <c r="G136" s="459">
        <f t="shared" si="15"/>
        <v>11</v>
      </c>
      <c r="H136" s="459">
        <v>129</v>
      </c>
      <c r="I136" s="444">
        <f t="shared" ca="1" si="5"/>
        <v>1516675.1613773573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6284.4980485314045</v>
      </c>
      <c r="L136" s="444">
        <f t="shared" ca="1" si="3"/>
        <v>1514564.0296960685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1514564.0296960685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6275.7016665260344</v>
      </c>
      <c r="L137" s="444">
        <f t="shared" ca="1" si="3"/>
        <v>1512444.1016327743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1512444.1016327743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6266.8686329289758</v>
      </c>
      <c r="L138" s="444">
        <f t="shared" ca="1" si="3"/>
        <v>1510315.3405358831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1510315.3405358831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6257.9987950252616</v>
      </c>
      <c r="L139" s="444">
        <f t="shared" ca="1" si="3"/>
        <v>1508177.7096010882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1508177.7096010882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6249.091999463617</v>
      </c>
      <c r="L140" s="444">
        <f t="shared" ca="1" si="3"/>
        <v>1506031.1718707315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1506031.1718707315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6240.1480922537976</v>
      </c>
      <c r="L141" s="444">
        <f t="shared" ca="1" si="3"/>
        <v>1503875.6902331652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1503875.6902331652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6231.1669187639372</v>
      </c>
      <c r="L142" s="444">
        <f t="shared" ca="1" si="3"/>
        <v>1501711.2274221089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1501711.2274221089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6222.1483237178691</v>
      </c>
      <c r="L143" s="444">
        <f t="shared" ca="1" si="3"/>
        <v>1499537.7460160065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1499537.7460160065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6213.0921511924425</v>
      </c>
      <c r="L144" s="444">
        <f t="shared" ca="1" si="3"/>
        <v>1497355.2084373788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1497355.2084373788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6203.9982446148269</v>
      </c>
      <c r="L145" s="444">
        <f t="shared" ca="1" si="3"/>
        <v>1495163.5769521734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1495163.5769521734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6194.8664467598046</v>
      </c>
      <c r="L146" s="444">
        <f t="shared" ca="1" si="3"/>
        <v>1492962.813669113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1492962.813669113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6185.6965997470534</v>
      </c>
      <c r="L147" s="444">
        <f t="shared" ca="1" si="3"/>
        <v>1490752.8805390398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1490752.8805390398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6176.4885450384154</v>
      </c>
      <c r="L148" s="444">
        <f t="shared" ca="1" si="3"/>
        <v>1488533.7393542582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1488533.7393542582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6167.2421234351586</v>
      </c>
      <c r="L149" s="444">
        <f t="shared" ca="1" si="3"/>
        <v>1486305.3517478732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1486305.3517478732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6157.9571750752211</v>
      </c>
      <c r="L150" s="444">
        <f t="shared" ca="1" si="3"/>
        <v>1484067.6791931284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1484067.6791931284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6148.6335394304506</v>
      </c>
      <c r="L151" s="444">
        <f t="shared" ca="1" si="3"/>
        <v>1481820.6830027387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1481820.6830027387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6139.2710553038269</v>
      </c>
      <c r="L152" s="444">
        <f t="shared" ca="1" si="3"/>
        <v>1479564.3243282223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1479564.3243282223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6129.8695608266753</v>
      </c>
      <c r="L153" s="444">
        <f t="shared" ca="1" si="3"/>
        <v>1477298.5641592287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1477298.5641592287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6120.428893455869</v>
      </c>
      <c r="L154" s="444">
        <f t="shared" ca="1" si="3"/>
        <v>1475023.3633228643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1475023.3633228643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6110.9488899710168</v>
      </c>
      <c r="L155" s="444">
        <f t="shared" ca="1" si="3"/>
        <v>1472738.6824830151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1472738.6824830151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6101.4293864716456</v>
      </c>
      <c r="L156" s="444">
        <f t="shared" ca="1" si="3"/>
        <v>1470444.4821396666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1470444.4821396666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6091.8702183743599</v>
      </c>
      <c r="L157" s="444">
        <f t="shared" ca="1" si="3"/>
        <v>1468140.7226282207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1468140.7226282207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6082.2712204100017</v>
      </c>
      <c r="L158" s="444">
        <f t="shared" ca="1" si="3"/>
        <v>1465827.3641188105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1465827.3641188105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6072.6322266207926</v>
      </c>
      <c r="L159" s="444">
        <f t="shared" ca="1" si="3"/>
        <v>1463504.3666156111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1463504.3666156111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6062.9530703574619</v>
      </c>
      <c r="L160" s="444">
        <f t="shared" ca="1" si="3"/>
        <v>1461171.6899561484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1461171.6899561484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6053.2335842763678</v>
      </c>
      <c r="L161" s="444">
        <f t="shared" ca="1" si="3"/>
        <v>1458829.2938106046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1458829.2938106046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6043.4736003366015</v>
      </c>
      <c r="L162" s="444">
        <f t="shared" ca="1" si="3"/>
        <v>1456477.137681121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1456477.137681121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6033.6729497970864</v>
      </c>
      <c r="L163" s="444">
        <f t="shared" ca="1" si="3"/>
        <v>1454115.1809010978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1454115.1809010978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6023.8314632136571</v>
      </c>
      <c r="L164" s="444">
        <f t="shared" ca="1" si="3"/>
        <v>1451743.3826344912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1451743.3826344912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6013.9489704361295</v>
      </c>
      <c r="L165" s="444">
        <f t="shared" ca="1" si="3"/>
        <v>1449361.7018751071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1449361.7018751071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6004.0253006053626</v>
      </c>
      <c r="L166" s="444">
        <f t="shared" ca="1" si="3"/>
        <v>1446970.0974458924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1446970.0974458924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5994.0602821503007</v>
      </c>
      <c r="L167" s="444">
        <f t="shared" ca="1" si="3"/>
        <v>1444568.5279982225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1444568.5279982225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5984.0537427850095</v>
      </c>
      <c r="L168" s="444">
        <f t="shared" ca="1" si="3"/>
        <v>1442156.9520111873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1442156.9520111873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5974.005509505696</v>
      </c>
      <c r="L169" s="444">
        <f t="shared" ca="1" si="3"/>
        <v>1439735.3277908729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1439735.3277908729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5963.9154085877199</v>
      </c>
      <c r="L170" s="444">
        <f t="shared" ca="1" si="3"/>
        <v>1437303.6134696405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1437303.6134696405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5953.7832655825841</v>
      </c>
      <c r="L171" s="444">
        <f t="shared" ca="1" si="3"/>
        <v>1434861.7670054028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1434861.7670054028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5943.6089053149281</v>
      </c>
      <c r="L172" s="444">
        <f t="shared" ca="1" si="3"/>
        <v>1432409.7461808976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1432409.7461808976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5933.3921518794887</v>
      </c>
      <c r="L173" s="444">
        <f t="shared" ca="1" si="3"/>
        <v>1429947.5086029568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1429947.5086029568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5923.1328286380694</v>
      </c>
      <c r="L174" s="444">
        <f t="shared" ca="1" si="3"/>
        <v>1427475.0117017746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1427475.0117017746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5912.8307582164762</v>
      </c>
      <c r="L175" s="444">
        <f t="shared" ca="1" si="3"/>
        <v>1424992.2127301709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1424992.2127301709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5902.4857625014611</v>
      </c>
      <c r="L176" s="444">
        <f t="shared" ca="1" si="3"/>
        <v>1422499.0687628521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1422499.0687628521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5892.0976626376332</v>
      </c>
      <c r="L177" s="444">
        <f t="shared" ca="1" si="3"/>
        <v>1419995.5366956696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1419995.5366956696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5881.6662790243727</v>
      </c>
      <c r="L178" s="444">
        <f t="shared" ca="1" si="3"/>
        <v>1417481.5732448739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1417481.5732448739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5871.1914313127236</v>
      </c>
      <c r="L179" s="444">
        <f t="shared" ca="1" si="3"/>
        <v>1414957.1349463665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1414957.1349463665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5860.6729384022765</v>
      </c>
      <c r="L180" s="444">
        <f t="shared" ca="1" si="3"/>
        <v>1412422.1781549486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1412422.1781549486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5850.1106184380351</v>
      </c>
      <c r="L181" s="444">
        <f t="shared" ca="1" si="3"/>
        <v>1409876.6590435666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1409876.6590435666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5839.5042888072767</v>
      </c>
      <c r="L182" s="444">
        <f t="shared" ca="1" si="3"/>
        <v>1407320.5336025537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1407320.5336025537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5828.8537661363898</v>
      </c>
      <c r="L183" s="444">
        <f t="shared" ca="1" si="3"/>
        <v>1404753.7576388698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1404753.7576388698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5818.1588662877066</v>
      </c>
      <c r="L184" s="444">
        <f t="shared" ca="1" si="3"/>
        <v>1402176.2867753373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1402176.2867753373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5807.4194043563211</v>
      </c>
      <c r="L185" s="444">
        <f t="shared" ca="1" si="3"/>
        <v>1399588.0764498734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1399588.0764498734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5796.6351946668883</v>
      </c>
      <c r="L186" s="444">
        <f t="shared" ca="1" si="3"/>
        <v>1396989.0819147201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1396989.0819147201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5785.8060507704167</v>
      </c>
      <c r="L187" s="444">
        <f t="shared" ca="1" si="3"/>
        <v>1394379.2582356704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1394379.2582356704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5774.9317854410428</v>
      </c>
      <c r="L188" s="444">
        <f t="shared" ca="1" si="3"/>
        <v>1391758.5602912912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1391758.5602912912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5764.0122106727958</v>
      </c>
      <c r="L189" s="444">
        <f t="shared" ca="1" si="3"/>
        <v>1389126.9427721438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1389126.9427721438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5753.047137676348</v>
      </c>
      <c r="L190" s="444">
        <f t="shared" ca="1" si="3"/>
        <v>1386484.3601799998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1386484.3601799998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5742.0363768757488</v>
      </c>
      <c r="L191" s="444">
        <f t="shared" ca="1" si="3"/>
        <v>1383830.7668270555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1383830.7668270555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5730.979737905147</v>
      </c>
      <c r="L192" s="444">
        <f t="shared" ca="1" si="3"/>
        <v>1381166.1168351404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1381166.1168351404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5719.8770296055009</v>
      </c>
      <c r="L193" s="444">
        <f t="shared" ca="1" si="3"/>
        <v>1378490.3641349257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1378490.3641349257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5708.7280600212725</v>
      </c>
      <c r="L194" s="444">
        <f t="shared" ca="1" si="3"/>
        <v>1375803.4624651268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1375803.4624651268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5697.5326363971108</v>
      </c>
      <c r="L195" s="444">
        <f t="shared" ca="1" si="3"/>
        <v>1373105.3653717036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1373105.3653717036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5686.2905651745141</v>
      </c>
      <c r="L196" s="444">
        <f t="shared" ca="1" si="3"/>
        <v>1370396.026207058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1370396.026207058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5675.0016519884912</v>
      </c>
      <c r="L197" s="444">
        <f t="shared" ca="1" si="3"/>
        <v>1367675.3981292264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1367675.3981292264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5663.665701664193</v>
      </c>
      <c r="L198" s="444">
        <f t="shared" ca="1" si="3"/>
        <v>1364943.4341010705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1364943.4341010705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5652.282518213543</v>
      </c>
      <c r="L199" s="444">
        <f t="shared" ca="1" si="3"/>
        <v>1362200.0868894639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1362200.0868894639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5640.8519048318485</v>
      </c>
      <c r="L200" s="444">
        <f t="shared" ca="1" si="3"/>
        <v>1359445.3090644756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1359445.3090644756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5629.3736638943974</v>
      </c>
      <c r="L201" s="444">
        <f t="shared" ca="1" si="3"/>
        <v>1356679.0529985498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1356679.0529985498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5617.84759695304</v>
      </c>
      <c r="L202" s="444">
        <f t="shared" ca="1" si="3"/>
        <v>1353901.2708656825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1353901.2708656825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5606.2735047327596</v>
      </c>
      <c r="L203" s="444">
        <f t="shared" ca="1" si="3"/>
        <v>1351111.9146405952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1351111.9146405952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5594.6511871282291</v>
      </c>
      <c r="L204" s="444">
        <f t="shared" ca="1" si="3"/>
        <v>1348310.9360979032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1348310.9360979032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5582.9804432003457</v>
      </c>
      <c r="L205" s="444">
        <f t="shared" ca="1" si="3"/>
        <v>1345498.2868112833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1345498.2868112833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5571.261071172763</v>
      </c>
      <c r="L206" s="444">
        <f t="shared" ca="1" si="3"/>
        <v>1342673.9181526359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1342673.9181526359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5559.4928684283987</v>
      </c>
      <c r="L207" s="444">
        <f t="shared" ca="1" si="3"/>
        <v>1339837.7812912441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1339837.7812912441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5547.6756315059329</v>
      </c>
      <c r="L208" s="444">
        <f t="shared" ca="1" si="3"/>
        <v>1336989.8271929298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1336989.8271929298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5535.8091560962903</v>
      </c>
      <c r="L209" s="444">
        <f t="shared" ca="1" si="3"/>
        <v>1334130.0066192059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1334130.0066192059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5523.8932370391076</v>
      </c>
      <c r="L210" s="444">
        <f t="shared" ca="1" si="3"/>
        <v>1331258.270126425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1331258.270126425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5511.9276683191865</v>
      </c>
      <c r="L211" s="444">
        <f t="shared" ca="1" si="3"/>
        <v>1328374.5680649239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1328374.5680649239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5499.9122430629322</v>
      </c>
      <c r="L212" s="444">
        <f t="shared" ca="1" si="3"/>
        <v>1325478.8505781665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1325478.8505781665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5487.8467535347763</v>
      </c>
      <c r="L213" s="444">
        <f t="shared" ca="1" si="3"/>
        <v>1322571.0676018812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1322571.0676018812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5475.7309911335878</v>
      </c>
      <c r="L214" s="444">
        <f t="shared" ca="1" si="3"/>
        <v>1319651.1688631945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1319651.1688631945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5463.56474638906</v>
      </c>
      <c r="L215" s="444">
        <f t="shared" ca="1" si="3"/>
        <v>1316719.1038797635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1316719.1038797635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5451.3478089580967</v>
      </c>
      <c r="L216" s="444">
        <f t="shared" ca="1" si="3"/>
        <v>1313774.8219589014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1313774.8219589014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5439.0799676211718</v>
      </c>
      <c r="L217" s="444">
        <f t="shared" ca="1" si="3"/>
        <v>1310818.2721967024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1310818.2721967024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5426.7610102786757</v>
      </c>
      <c r="L218" s="444">
        <f t="shared" ca="1" si="3"/>
        <v>1307849.403477161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1307849.403477161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5414.3907239472528</v>
      </c>
      <c r="L219" s="444">
        <f t="shared" ca="1" si="3"/>
        <v>1304868.164471288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1304868.164471288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5401.9688947561153</v>
      </c>
      <c r="L220" s="444">
        <f t="shared" ca="1" si="3"/>
        <v>1301874.503636224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1301874.503636224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5389.495307943349</v>
      </c>
      <c r="L221" s="444">
        <f t="shared" ca="1" si="3"/>
        <v>1298868.3692143471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1298868.3692143471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5376.9697478521957</v>
      </c>
      <c r="L222" s="444">
        <f t="shared" ca="1" si="3"/>
        <v>1295849.7092323792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1295849.7092323792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5364.3919979273296</v>
      </c>
      <c r="L223" s="444">
        <f t="shared" ca="1" si="3"/>
        <v>1292818.4715004864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1292818.4715004864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5351.7618407111095</v>
      </c>
      <c r="L224" s="444">
        <f t="shared" ca="1" si="3"/>
        <v>1289774.6036113773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1289774.6036113773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5339.079057839821</v>
      </c>
      <c r="L225" s="444">
        <f t="shared" ca="1" si="3"/>
        <v>1286718.0529393971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1286718.0529393971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5326.343430039904</v>
      </c>
      <c r="L226" s="444">
        <f t="shared" ca="1" si="3"/>
        <v>1283648.7666396168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1283648.7666396168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5313.5547371241528</v>
      </c>
      <c r="L227" s="444">
        <f t="shared" ca="1" si="3"/>
        <v>1280566.6916469207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1280566.6916469207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5300.7127579879188</v>
      </c>
      <c r="L228" s="444">
        <f t="shared" ca="1" si="3"/>
        <v>1277471.7746750885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1277471.7746750885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5287.8172706052846</v>
      </c>
      <c r="L229" s="444">
        <f t="shared" ca="1" si="3"/>
        <v>1274363.9622158736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1274363.9622158736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5274.8680520252228</v>
      </c>
      <c r="L230" s="444">
        <f t="shared" ca="1" si="3"/>
        <v>1271243.2005380788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1271243.2005380788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5261.8648783677445</v>
      </c>
      <c r="L231" s="444">
        <f t="shared" ca="1" si="3"/>
        <v>1268109.4356866262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1268109.4356866262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5248.8075248200248</v>
      </c>
      <c r="L232" s="444">
        <f t="shared" ca="1" si="3"/>
        <v>1264962.6134816261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1264962.6134816261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5235.6957656325249</v>
      </c>
      <c r="L233" s="444">
        <f t="shared" ca="1" si="3"/>
        <v>1261802.6795174384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1261802.6795174384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5222.5293741150763</v>
      </c>
      <c r="L234" s="444">
        <f t="shared" ca="1" si="3"/>
        <v>1258629.5791617334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1258629.5791617334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5209.3081226329714</v>
      </c>
      <c r="L235" s="444">
        <f t="shared" ca="1" si="3"/>
        <v>1255443.2575545462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1255443.2575545462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5196.031782603025</v>
      </c>
      <c r="L236" s="444">
        <f t="shared" ca="1" si="3"/>
        <v>1252243.6596073292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1252243.6596073292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5182.700124489621</v>
      </c>
      <c r="L237" s="444">
        <f t="shared" ca="1" si="3"/>
        <v>1249030.7300019986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1249030.7300019986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5169.312917800743</v>
      </c>
      <c r="L238" s="444">
        <f t="shared" ca="1" si="3"/>
        <v>1245804.4131899793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1245804.4131899793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5155.8699310839966</v>
      </c>
      <c r="L239" s="444">
        <f t="shared" ca="1" si="3"/>
        <v>1242564.6533912432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1242564.6533912432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5142.3709319225954</v>
      </c>
      <c r="L240" s="444">
        <f t="shared" ca="1" si="3"/>
        <v>1239311.3945933457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1239311.3945933457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5128.8156869313561</v>
      </c>
      <c r="L241" s="444">
        <f t="shared" ca="1" si="3"/>
        <v>1236044.5805504569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1236044.5805504569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5115.2039617526525</v>
      </c>
      <c r="L242" s="444">
        <f t="shared" ca="1" si="3"/>
        <v>1232764.1547823893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1232764.1547823893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5101.5355210523712</v>
      </c>
      <c r="L243" s="444">
        <f t="shared" ca="1" si="3"/>
        <v>1229470.0605736214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1229470.0605736214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5087.8101285158382</v>
      </c>
      <c r="L244" s="444">
        <f t="shared" ca="1" si="3"/>
        <v>1226162.2409723171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1226162.2409723171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5074.0275468437367</v>
      </c>
      <c r="L245" s="444">
        <f t="shared" ca="1" si="3"/>
        <v>1222840.6387893406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1222840.6387893406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5060.1875377480019</v>
      </c>
      <c r="L246" s="444">
        <f t="shared" ca="1" si="3"/>
        <v>1219505.1965972683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1219505.1965972683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5046.289861947701</v>
      </c>
      <c r="L247" s="444">
        <f t="shared" ca="1" si="3"/>
        <v>1216155.8567293959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1216155.8567293959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5032.3342791648993</v>
      </c>
      <c r="L248" s="444">
        <f t="shared" ca="1" si="3"/>
        <v>1212792.5612787406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1212792.5612787406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5018.3205481205023</v>
      </c>
      <c r="L249" s="444">
        <f t="shared" ca="1" si="3"/>
        <v>1209415.2520970409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1209415.2520970409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5004.2484265300864</v>
      </c>
      <c r="L250" s="444">
        <f t="shared" ca="1" si="3"/>
        <v>1206023.8707937507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1206023.8707937507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4990.1176710997106</v>
      </c>
      <c r="L251" s="444">
        <f t="shared" ca="1" si="3"/>
        <v>1202618.3587350303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1202618.3587350303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4975.9280375217086</v>
      </c>
      <c r="L252" s="444">
        <f t="shared" ca="1" si="3"/>
        <v>1199198.6570427318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1199198.6570427318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4961.6792804704646</v>
      </c>
      <c r="L253" s="444">
        <f t="shared" ca="1" si="3"/>
        <v>1195764.7065933819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1195764.7065933819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4947.3711535981738</v>
      </c>
      <c r="L254" s="444">
        <f t="shared" ca="1" si="3"/>
        <v>1192316.4480171599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1192316.4480171599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4933.0034095305818</v>
      </c>
      <c r="L255" s="444">
        <f t="shared" ca="1" si="3"/>
        <v>1188853.8216968703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1188853.8216968703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4918.5757998627087</v>
      </c>
      <c r="L256" s="444">
        <f t="shared" ca="1" si="3"/>
        <v>1185376.7677669127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1185376.7677669127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4904.0880751545519</v>
      </c>
      <c r="L257" s="444">
        <f t="shared" ca="1" si="3"/>
        <v>1181885.226112247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1181885.226112247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4889.5399849267778</v>
      </c>
      <c r="L258" s="444">
        <f t="shared" ca="1" si="3"/>
        <v>1178379.1363673536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1178379.1363673536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4874.9312776563893</v>
      </c>
      <c r="L259" s="444">
        <f t="shared" ca="1" si="3"/>
        <v>1174858.4379151899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1174858.4379151899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4860.2617007723738</v>
      </c>
      <c r="L260" s="444">
        <f t="shared" ca="1" si="3"/>
        <v>1171323.0698861422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1171323.0698861422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4845.5310006513419</v>
      </c>
      <c r="L261" s="444">
        <f t="shared" ca="1" si="3"/>
        <v>1167772.9711569734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1167772.9711569734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4830.7389226131381</v>
      </c>
      <c r="L262" s="444">
        <f t="shared" ca="1" si="3"/>
        <v>1164208.0803497664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1164208.0803497664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4815.8852109164427</v>
      </c>
      <c r="L263" s="444">
        <f t="shared" ref="L263:L517" ca="1" si="28">I263-J263+K263</f>
        <v>1160628.3358308626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1160628.3358308626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4800.9696087543434</v>
      </c>
      <c r="L264" s="444">
        <f t="shared" ca="1" si="28"/>
        <v>1157033.6757097968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1157033.6757097968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4785.9918582499031</v>
      </c>
      <c r="L265" s="444">
        <f t="shared" ca="1" si="28"/>
        <v>1153424.0378382266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1153424.0378382266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4770.9517004516938</v>
      </c>
      <c r="L266" s="444">
        <f t="shared" ca="1" si="28"/>
        <v>1149799.3598088583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1149799.3598088583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4755.848875329325</v>
      </c>
      <c r="L267" s="444">
        <f t="shared" ca="1" si="28"/>
        <v>1146159.5789543674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1146159.5789543674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4740.6831217689469</v>
      </c>
      <c r="L268" s="444">
        <f t="shared" ca="1" si="28"/>
        <v>1142504.6323463162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1142504.6323463162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4725.4541775687339</v>
      </c>
      <c r="L269" s="444">
        <f t="shared" ca="1" si="28"/>
        <v>1138834.4567940647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1138834.4567940647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4710.161779434352</v>
      </c>
      <c r="L270" s="444">
        <f t="shared" ca="1" si="28"/>
        <v>1135148.988843679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1135148.988843679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4694.8056629744115</v>
      </c>
      <c r="L271" s="444">
        <f t="shared" ca="1" si="28"/>
        <v>1131448.1647768333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1131448.1647768333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4679.3855626958875</v>
      </c>
      <c r="L272" s="444">
        <f t="shared" ca="1" si="28"/>
        <v>1127731.9206097089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1127731.9206097089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4663.9012119995359</v>
      </c>
      <c r="L273" s="444">
        <f t="shared" ca="1" si="28"/>
        <v>1124000.1920918883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1124000.1920918883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4648.3523431752837</v>
      </c>
      <c r="L274" s="444">
        <f t="shared" ca="1" si="28"/>
        <v>1120252.9147052434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1120252.9147052434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4632.7386873975965</v>
      </c>
      <c r="L275" s="444">
        <f t="shared" ca="1" si="28"/>
        <v>1116490.0236628209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1116490.0236628209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4617.0599747208362</v>
      </c>
      <c r="L276" s="444">
        <f t="shared" ca="1" si="28"/>
        <v>1112711.4539077217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1112711.4539077217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4601.3159340745897</v>
      </c>
      <c r="L277" s="444">
        <f t="shared" ca="1" si="28"/>
        <v>1108917.1401119761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1108917.1401119761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4585.5062932589826</v>
      </c>
      <c r="L278" s="444">
        <f t="shared" ca="1" si="28"/>
        <v>1105107.016675415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1105107.016675415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4569.630778939978</v>
      </c>
      <c r="L279" s="444">
        <f t="shared" ca="1" si="28"/>
        <v>1101281.0177245347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1101281.0177245347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4553.6891166446439</v>
      </c>
      <c r="L280" s="444">
        <f t="shared" ca="1" si="28"/>
        <v>1097439.0771113592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1097439.0771113592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4537.6810307564128</v>
      </c>
      <c r="L281" s="444">
        <f t="shared" ca="1" si="28"/>
        <v>1093581.1284122954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1093581.1284122954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4521.6062445103134</v>
      </c>
      <c r="L282" s="444">
        <f t="shared" ca="1" si="28"/>
        <v>1089707.1049269855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1089707.1049269855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4505.4644799881889</v>
      </c>
      <c r="L283" s="444">
        <f t="shared" ca="1" si="28"/>
        <v>1085816.9396771535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1085816.9396771535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4489.2554581138884</v>
      </c>
      <c r="L284" s="444">
        <f t="shared" ca="1" si="28"/>
        <v>1081910.5654054473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1081910.5654054473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4472.9788986484464</v>
      </c>
      <c r="L285" s="444">
        <f t="shared" ca="1" si="28"/>
        <v>1077987.9145742755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1077987.9145742755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4456.63452018523</v>
      </c>
      <c r="L286" s="444">
        <f t="shared" ca="1" si="28"/>
        <v>1074048.9193646405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1074048.9193646405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4440.222040145085</v>
      </c>
      <c r="L287" s="444">
        <f t="shared" ca="1" si="28"/>
        <v>1070093.5116749655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1070093.5116749655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4423.7411747714386</v>
      </c>
      <c r="L288" s="444">
        <f t="shared" ca="1" si="28"/>
        <v>1066121.6231199168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1066121.6231199168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4407.1916391254026</v>
      </c>
      <c r="L289" s="444">
        <f t="shared" ca="1" si="28"/>
        <v>1062133.1850292219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1062133.1850292219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4390.5731470808405</v>
      </c>
      <c r="L290" s="444">
        <f t="shared" ca="1" si="28"/>
        <v>1058128.1284464826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1058128.1284464826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4373.8854113194266</v>
      </c>
      <c r="L291" s="444">
        <f t="shared" ca="1" si="28"/>
        <v>1054106.3841279817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1054106.3841279817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4357.1281433256727</v>
      </c>
      <c r="L292" s="444">
        <f t="shared" ca="1" si="28"/>
        <v>1050067.8825414872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1050067.8825414872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4340.3010533819452</v>
      </c>
      <c r="L293" s="444">
        <f t="shared" ca="1" si="28"/>
        <v>1046012.553865049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1046012.553865049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4323.4038505634535</v>
      </c>
      <c r="L294" s="444">
        <f t="shared" ca="1" si="28"/>
        <v>1041940.3279857923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1041940.3279857923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4306.4362427332171</v>
      </c>
      <c r="L295" s="444">
        <f t="shared" ca="1" si="28"/>
        <v>1037851.1344987054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1037851.1344987054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4289.3979365370215</v>
      </c>
      <c r="L296" s="444">
        <f t="shared" ca="1" si="28"/>
        <v>1033744.9027054223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1033744.9027054223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4272.288637398342</v>
      </c>
      <c r="L297" s="444">
        <f t="shared" ca="1" si="28"/>
        <v>1029621.5616130005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1029621.5616130005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4255.108049513251</v>
      </c>
      <c r="L298" s="444">
        <f t="shared" ca="1" si="28"/>
        <v>1025481.0399326936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1025481.0399326936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4237.8558758453055</v>
      </c>
      <c r="L299" s="444">
        <f t="shared" ca="1" si="28"/>
        <v>1021323.2660787187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1021323.2660787187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4220.5318181204102</v>
      </c>
      <c r="L300" s="444">
        <f t="shared" ca="1" si="28"/>
        <v>1017148.1681670189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1017148.1681670189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4203.1355768216617</v>
      </c>
      <c r="L301" s="444">
        <f t="shared" ca="1" si="28"/>
        <v>1012955.6740140204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1012955.6740140204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4185.6668511841672</v>
      </c>
      <c r="L302" s="444">
        <f t="shared" ca="1" si="28"/>
        <v>1008745.7111353844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1008745.7111353844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4168.1253391898517</v>
      </c>
      <c r="L303" s="444">
        <f t="shared" ca="1" si="28"/>
        <v>1004518.2067447541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1004518.2067447541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4150.5107375622238</v>
      </c>
      <c r="L304" s="444">
        <f t="shared" ca="1" si="28"/>
        <v>1000273.0877524961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1000273.0877524961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4132.8227417611488</v>
      </c>
      <c r="L305" s="444">
        <f t="shared" ca="1" si="28"/>
        <v>996010.28076443705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996010.28076443705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4115.0610459775698</v>
      </c>
      <c r="L306" s="444">
        <f t="shared" ca="1" si="28"/>
        <v>991729.71208059439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991729.71208059439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4097.2253431282252</v>
      </c>
      <c r="L307" s="444">
        <f t="shared" ca="1" si="28"/>
        <v>987431.3076939024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987431.3076939024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4079.3153248503427</v>
      </c>
      <c r="L308" s="444">
        <f t="shared" ca="1" si="28"/>
        <v>983114.9932889326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983114.9932889326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4061.3306814963016</v>
      </c>
      <c r="L309" s="444">
        <f t="shared" ca="1" si="28"/>
        <v>978780.69424060872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978780.69424060872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4043.2711021282853</v>
      </c>
      <c r="L310" s="444">
        <f t="shared" ca="1" si="28"/>
        <v>974428.33561291685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974428.33561291685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4025.1362745129027</v>
      </c>
      <c r="L311" s="444">
        <f t="shared" ca="1" si="28"/>
        <v>970057.84215760953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970057.84215760953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4006.9258851157888</v>
      </c>
      <c r="L312" s="444">
        <f t="shared" ca="1" si="28"/>
        <v>965669.1383129051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965669.1383129051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3988.6396190961864</v>
      </c>
      <c r="L313" s="444">
        <f t="shared" ca="1" si="28"/>
        <v>961262.1482021811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961262.1482021811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3970.277160301504</v>
      </c>
      <c r="L314" s="444">
        <f t="shared" ca="1" si="28"/>
        <v>956836.79563266237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956836.79563266237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3951.8381912618429</v>
      </c>
      <c r="L315" s="444">
        <f t="shared" ca="1" si="28"/>
        <v>952393.00409410405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952393.00409410405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3933.3223931845164</v>
      </c>
      <c r="L316" s="444">
        <f t="shared" ca="1" si="28"/>
        <v>947930.69675746839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947930.69675746839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3914.7294459485342</v>
      </c>
      <c r="L317" s="444">
        <f t="shared" ca="1" si="28"/>
        <v>943449.79647359671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943449.79647359671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3896.0590280990687</v>
      </c>
      <c r="L318" s="444">
        <f t="shared" ca="1" si="28"/>
        <v>938950.22577187559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938950.22577187559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3877.310816841898</v>
      </c>
      <c r="L319" s="444">
        <f t="shared" ca="1" si="28"/>
        <v>934431.9068588973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934431.9068588973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3858.4844880378214</v>
      </c>
      <c r="L320" s="444">
        <f t="shared" ca="1" si="28"/>
        <v>929894.76161711488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929894.76161711488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3839.5797161970613</v>
      </c>
      <c r="L321" s="444">
        <f t="shared" ca="1" si="28"/>
        <v>925338.7116034918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925338.7116034918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3820.5961744736319</v>
      </c>
      <c r="L322" s="444">
        <f t="shared" ca="1" si="28"/>
        <v>920763.67804814526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920763.67804814526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3801.5335346596876</v>
      </c>
      <c r="L323" s="444">
        <f t="shared" ca="1" si="28"/>
        <v>916169.58185298473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916169.58185298473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3782.391467179852</v>
      </c>
      <c r="L324" s="444">
        <f t="shared" ca="1" si="28"/>
        <v>911556.34359034442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911556.34359034442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3763.1696410855175</v>
      </c>
      <c r="L325" s="444">
        <f t="shared" ca="1" si="28"/>
        <v>906923.88350160979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906923.88350160979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3743.8677240491238</v>
      </c>
      <c r="L326" s="444">
        <f t="shared" ca="1" si="28"/>
        <v>902272.12149583874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902272.12149583874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3724.4853823584108</v>
      </c>
      <c r="L327" s="444">
        <f t="shared" ca="1" si="28"/>
        <v>897600.97714837699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897600.97714837699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3705.0222809106526</v>
      </c>
      <c r="L328" s="444">
        <f t="shared" ca="1" si="28"/>
        <v>892910.36969946744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892910.36969946744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3685.4780832068632</v>
      </c>
      <c r="L329" s="444">
        <f t="shared" ca="1" si="28"/>
        <v>888200.21805285406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888200.21805285406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3665.8524513459738</v>
      </c>
      <c r="L330" s="444">
        <f t="shared" ca="1" si="28"/>
        <v>883470.44077437988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883470.44077437988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3646.1450460189985</v>
      </c>
      <c r="L331" s="444">
        <f t="shared" ca="1" si="28"/>
        <v>878720.95609057869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878720.95609057869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3626.3555265031609</v>
      </c>
      <c r="L332" s="444">
        <f t="shared" ca="1" si="28"/>
        <v>873951.68188726169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873951.68188726169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3606.4835506560062</v>
      </c>
      <c r="L333" s="444">
        <f t="shared" ca="1" si="28"/>
        <v>869162.53570809751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869162.53570809751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3586.5287749094887</v>
      </c>
      <c r="L334" s="444">
        <f t="shared" ca="1" si="28"/>
        <v>864353.43475318677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864353.43475318677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3566.4908542640273</v>
      </c>
      <c r="L335" s="444">
        <f t="shared" ca="1" si="28"/>
        <v>859524.29587763059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859524.29587763059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3546.3694422825433</v>
      </c>
      <c r="L336" s="444">
        <f t="shared" ca="1" si="28"/>
        <v>854675.035590093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854675.035590093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3526.1641910844705</v>
      </c>
      <c r="L337" s="444">
        <f t="shared" ca="1" si="28"/>
        <v>849805.57005135727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849805.57005135727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3505.8747513397379</v>
      </c>
      <c r="L338" s="444">
        <f t="shared" ca="1" si="28"/>
        <v>844915.81507287687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844915.81507287687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3485.5007722627361</v>
      </c>
      <c r="L339" s="444">
        <f t="shared" ca="1" si="28"/>
        <v>840005.68611531937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840005.68611531937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3465.0419016062465</v>
      </c>
      <c r="L340" s="444">
        <f t="shared" ca="1" si="28"/>
        <v>835075.09828710544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835075.09828710544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3444.4977856553546</v>
      </c>
      <c r="L341" s="444">
        <f t="shared" ca="1" si="28"/>
        <v>830123.96634294058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830123.96634294058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3423.8680692213352</v>
      </c>
      <c r="L342" s="444">
        <f t="shared" ca="1" si="28"/>
        <v>825152.20468234178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825152.20468234178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3403.1523956355068</v>
      </c>
      <c r="L343" s="444">
        <f t="shared" ca="1" si="28"/>
        <v>820159.72734815709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820159.72734815709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3382.3504067430704</v>
      </c>
      <c r="L344" s="444">
        <f t="shared" ca="1" si="28"/>
        <v>815146.44802508003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815146.44802508003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3361.4617428969159</v>
      </c>
      <c r="L345" s="444">
        <f t="shared" ca="1" si="28"/>
        <v>810112.28003815678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810112.28003815678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3340.4860429514024</v>
      </c>
      <c r="L346" s="444">
        <f t="shared" ca="1" si="28"/>
        <v>805057.13635128795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805057.13635128795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3319.4229442561154</v>
      </c>
      <c r="L347" s="444">
        <f t="shared" ca="1" si="28"/>
        <v>799980.92956572387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799980.92956572387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3298.2720826495988</v>
      </c>
      <c r="L348" s="444">
        <f t="shared" ca="1" si="28"/>
        <v>794883.57191855332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794883.57191855332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3277.0330924530549</v>
      </c>
      <c r="L349" s="444">
        <f t="shared" ca="1" si="28"/>
        <v>789764.97528118617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789764.97528118617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3255.7056064640251</v>
      </c>
      <c r="L350" s="444">
        <f t="shared" ca="1" si="28"/>
        <v>784625.05115783005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784625.05115783005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3234.289255950041</v>
      </c>
      <c r="L351" s="444">
        <f t="shared" ca="1" si="28"/>
        <v>779463.71068395989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779463.71068395989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3212.7836706422486</v>
      </c>
      <c r="L352" s="444">
        <f t="shared" ca="1" si="28"/>
        <v>774280.864624782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774280.864624782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3191.1884787290073</v>
      </c>
      <c r="L353" s="444">
        <f t="shared" ca="1" si="28"/>
        <v>769076.42337369081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769076.42337369081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3169.5033068494608</v>
      </c>
      <c r="L354" s="444">
        <f t="shared" ca="1" si="28"/>
        <v>763850.29695072013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763850.29695072013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3147.7277800870829</v>
      </c>
      <c r="L355" s="444">
        <f t="shared" ca="1" si="28"/>
        <v>758602.39500098699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758602.39500098699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3125.8615219631952</v>
      </c>
      <c r="L356" s="444">
        <f t="shared" ca="1" si="28"/>
        <v>753332.62679312995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753332.62679312995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3103.9041544304573</v>
      </c>
      <c r="L357" s="444">
        <f t="shared" ca="1" si="28"/>
        <v>748040.90121774026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748040.90121774026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3081.8552978663338</v>
      </c>
      <c r="L358" s="444">
        <f t="shared" ca="1" si="28"/>
        <v>742727.12678578636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742727.12678578636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3059.7145710665259</v>
      </c>
      <c r="L359" s="444">
        <f t="shared" ca="1" si="28"/>
        <v>737391.21162703272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737391.21162703272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3037.4815912383856</v>
      </c>
      <c r="L360" s="444">
        <f t="shared" ca="1" si="28"/>
        <v>732033.06348845095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732033.06348845095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3015.155973994295</v>
      </c>
      <c r="L361" s="444">
        <f t="shared" ca="1" si="28"/>
        <v>726652.58973262506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726652.58973262506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2992.7373333450205</v>
      </c>
      <c r="L362" s="444">
        <f t="shared" ca="1" si="28"/>
        <v>721249.69733614987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721249.69733614987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2970.2252816930404</v>
      </c>
      <c r="L363" s="444">
        <f t="shared" ca="1" si="28"/>
        <v>715824.29288802273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715824.29288802273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2947.6194298258438</v>
      </c>
      <c r="L364" s="444">
        <f t="shared" ca="1" si="28"/>
        <v>710376.28258802835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710376.28258802835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2924.9193869092005</v>
      </c>
      <c r="L365" s="444">
        <f t="shared" ca="1" si="28"/>
        <v>704905.57224511739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704905.57224511739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2902.1247604804048</v>
      </c>
      <c r="L366" s="444">
        <f t="shared" ca="1" si="28"/>
        <v>699412.06727577758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699412.06727577758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2879.2351564414889</v>
      </c>
      <c r="L367" s="444">
        <f t="shared" ca="1" si="28"/>
        <v>693895.67270239885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693895.67270239885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2856.2501790524111</v>
      </c>
      <c r="L368" s="444">
        <f t="shared" ca="1" si="28"/>
        <v>688356.29315163102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688356.29315163102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2833.1694309242116</v>
      </c>
      <c r="L369" s="444">
        <f t="shared" ca="1" si="28"/>
        <v>682793.83285273507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682793.83285273507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2809.9925130121455</v>
      </c>
      <c r="L370" s="444">
        <f t="shared" ca="1" si="28"/>
        <v>677208.19563592703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677208.19563592703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2786.7190246087785</v>
      </c>
      <c r="L371" s="444">
        <f t="shared" ca="1" si="28"/>
        <v>671599.28493071557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671599.28493071557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2763.3485633370642</v>
      </c>
      <c r="L372" s="444">
        <f t="shared" ca="1" si="28"/>
        <v>665967.0037642325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665967.0037642325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2739.8807251433846</v>
      </c>
      <c r="L373" s="444">
        <f t="shared" ca="1" si="28"/>
        <v>660311.25475955568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660311.25475955568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2716.3151042905647</v>
      </c>
      <c r="L374" s="444">
        <f t="shared" ca="1" si="28"/>
        <v>654631.94013402611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654631.94013402611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2692.6512933508579</v>
      </c>
      <c r="L375" s="444">
        <f t="shared" ca="1" si="28"/>
        <v>648928.96169755678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648928.96169755678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2668.8888831989025</v>
      </c>
      <c r="L376" s="444">
        <f t="shared" ca="1" si="28"/>
        <v>643202.22085093544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643202.22085093544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2645.027463004647</v>
      </c>
      <c r="L377" s="444">
        <f t="shared" ca="1" si="28"/>
        <v>637451.61858411995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637451.61858411995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2621.0666202262491</v>
      </c>
      <c r="L378" s="444">
        <f t="shared" ca="1" si="28"/>
        <v>631677.05547452602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631677.05547452602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2597.0059406029409</v>
      </c>
      <c r="L379" s="444">
        <f t="shared" ca="1" si="28"/>
        <v>625878.43168530881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625878.43168530881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2572.8450081478691</v>
      </c>
      <c r="L380" s="444">
        <f t="shared" ca="1" si="28"/>
        <v>620055.64696363651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620055.64696363651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2548.5834051409015</v>
      </c>
      <c r="L381" s="444">
        <f t="shared" ca="1" si="28"/>
        <v>614208.60063895723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614208.60063895723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2524.2207121214042</v>
      </c>
      <c r="L382" s="444">
        <f t="shared" ca="1" si="28"/>
        <v>608337.19162125851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608337.19162125851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2499.756507880993</v>
      </c>
      <c r="L383" s="444">
        <f t="shared" ca="1" si="28"/>
        <v>602441.31839931931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602441.31839931931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2475.1903694562461</v>
      </c>
      <c r="L384" s="444">
        <f t="shared" ca="1" si="28"/>
        <v>596520.87903895532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596520.87903895532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2450.5218721213964</v>
      </c>
      <c r="L385" s="444">
        <f t="shared" ca="1" si="28"/>
        <v>590575.77118125651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590575.77118125651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2425.7505893809848</v>
      </c>
      <c r="L386" s="444">
        <f t="shared" ca="1" si="28"/>
        <v>584605.8920408173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584605.8920408173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2400.8760929624877</v>
      </c>
      <c r="L387" s="444">
        <f t="shared" ca="1" si="28"/>
        <v>578611.13840395957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578611.13840395957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2375.8979528089139</v>
      </c>
      <c r="L388" s="444">
        <f t="shared" ca="1" si="28"/>
        <v>572591.40662694827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572591.40662694827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2350.815737071367</v>
      </c>
      <c r="L389" s="444">
        <f t="shared" ca="1" si="28"/>
        <v>566546.59263419942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566546.59263419942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2325.62901210158</v>
      </c>
      <c r="L390" s="444">
        <f t="shared" ca="1" si="28"/>
        <v>560476.5919164808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560476.5919164808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2300.3373424444194</v>
      </c>
      <c r="L391" s="444">
        <f t="shared" ca="1" si="28"/>
        <v>554381.29952910508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554381.29952910508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2274.9402908303537</v>
      </c>
      <c r="L392" s="444">
        <f t="shared" ca="1" si="28"/>
        <v>548260.61009011522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548260.61009011522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2249.4374181678959</v>
      </c>
      <c r="L393" s="444">
        <f t="shared" ca="1" si="28"/>
        <v>542114.41777846299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542114.41777846299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2223.8282835360114</v>
      </c>
      <c r="L394" s="444">
        <f t="shared" ca="1" si="28"/>
        <v>535942.61633217882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535942.61633217882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2198.1124441764941</v>
      </c>
      <c r="L395" s="444">
        <f t="shared" ca="1" si="28"/>
        <v>529745.09904653509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529745.09904653509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2172.2894554863119</v>
      </c>
      <c r="L396" s="444">
        <f t="shared" ca="1" si="28"/>
        <v>523521.7587722012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523521.7587722012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2146.3588710099207</v>
      </c>
      <c r="L397" s="444">
        <f t="shared" ca="1" si="28"/>
        <v>517272.48791339091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517272.48791339091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2120.3202424315446</v>
      </c>
      <c r="L398" s="444">
        <f t="shared" ca="1" si="28"/>
        <v>510997.17842600227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510997.17842600227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2094.1731195674251</v>
      </c>
      <c r="L399" s="444">
        <f t="shared" ca="1" si="28"/>
        <v>504695.72181574954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504695.72181574954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2067.917050358039</v>
      </c>
      <c r="L400" s="444">
        <f t="shared" ca="1" si="28"/>
        <v>498368.00913628738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498368.00913628738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2041.55158086028</v>
      </c>
      <c r="L401" s="444">
        <f t="shared" ca="1" si="28"/>
        <v>492013.93098732748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492013.93098732748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2015.0762552396136</v>
      </c>
      <c r="L402" s="444">
        <f t="shared" ca="1" si="28"/>
        <v>485633.3775127469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485633.3775127469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1988.4906157621947</v>
      </c>
      <c r="L403" s="444">
        <f t="shared" ca="1" si="28"/>
        <v>479226.2383986889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479226.2383986889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1961.7942027869531</v>
      </c>
      <c r="L404" s="444">
        <f t="shared" ca="1" si="28"/>
        <v>472792.40287165565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472792.40287165565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1934.9865547576478</v>
      </c>
      <c r="L405" s="444">
        <f t="shared" ca="1" si="28"/>
        <v>466331.7596965931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466331.7596965931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1908.0672081948871</v>
      </c>
      <c r="L406" s="444">
        <f t="shared" ca="1" si="28"/>
        <v>459844.19717496779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459844.19717496779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1881.0356976881151</v>
      </c>
      <c r="L407" s="444">
        <f t="shared" ca="1" si="28"/>
        <v>453329.60314283572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453329.60314283572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1853.8915558875644</v>
      </c>
      <c r="L408" s="444">
        <f t="shared" ca="1" si="28"/>
        <v>446787.86496890313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446787.86496890313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1826.6343134961789</v>
      </c>
      <c r="L409" s="444">
        <f t="shared" ca="1" si="28"/>
        <v>440218.86955257913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440218.86955257913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1799.2634992614956</v>
      </c>
      <c r="L410" s="444">
        <f t="shared" ca="1" si="28"/>
        <v>433622.50332202046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433622.50332202046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1771.7786399675012</v>
      </c>
      <c r="L411" s="444">
        <f t="shared" ca="1" si="28"/>
        <v>426998.65223216778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426998.65223216778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1744.1792604264485</v>
      </c>
      <c r="L412" s="444">
        <f t="shared" ca="1" si="28"/>
        <v>420347.20176277403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420347.20176277403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1716.4648834706411</v>
      </c>
      <c r="L413" s="444">
        <f t="shared" ca="1" si="28"/>
        <v>413668.03691642446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413668.03691642446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1688.6350299441845</v>
      </c>
      <c r="L414" s="444">
        <f t="shared" ca="1" si="28"/>
        <v>406961.04221654846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406961.04221654846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1660.6892186947011</v>
      </c>
      <c r="L415" s="444">
        <f t="shared" ca="1" si="28"/>
        <v>400226.10170542297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400226.10170542297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1632.6269665650116</v>
      </c>
      <c r="L416" s="444">
        <f t="shared" ca="1" si="28"/>
        <v>393463.09894216782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393463.09894216782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1604.4477883847819</v>
      </c>
      <c r="L417" s="444">
        <f t="shared" ca="1" si="28"/>
        <v>386671.91700073244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386671.91700073244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1576.1511969621345</v>
      </c>
      <c r="L418" s="444">
        <f t="shared" ca="1" si="28"/>
        <v>379852.43846787437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379852.43846787437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1547.7367030752257</v>
      </c>
      <c r="L419" s="444">
        <f t="shared" ca="1" si="28"/>
        <v>373004.54544112942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373004.54544112942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1519.2038154637885</v>
      </c>
      <c r="L420" s="444">
        <f t="shared" ca="1" si="28"/>
        <v>366128.11952677305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366128.11952677305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1490.5520408206369</v>
      </c>
      <c r="L421" s="444">
        <f t="shared" ca="1" si="28"/>
        <v>359223.04183777352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359223.04183777352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1461.780883783139</v>
      </c>
      <c r="L422" s="444">
        <f t="shared" ca="1" si="28"/>
        <v>352289.19299173646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352289.19299173646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1432.8898469246512</v>
      </c>
      <c r="L423" s="444">
        <f t="shared" ca="1" si="28"/>
        <v>345326.45310884091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345326.45310884091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1403.8784307459198</v>
      </c>
      <c r="L424" s="444">
        <f t="shared" ca="1" si="28"/>
        <v>338334.70180976664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338334.70180976664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1374.7461336664435</v>
      </c>
      <c r="L425" s="444">
        <f t="shared" ca="1" si="28"/>
        <v>331313.81821361289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331313.81821361289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1345.4924520158029</v>
      </c>
      <c r="L426" s="444">
        <f t="shared" ca="1" si="28"/>
        <v>324263.68093580852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324263.68093580852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1316.1168800249513</v>
      </c>
      <c r="L427" s="444">
        <f t="shared" ca="1" si="28"/>
        <v>317184.16808601329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317184.16808601329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1286.6189098174714</v>
      </c>
      <c r="L428" s="444">
        <f t="shared" ca="1" si="28"/>
        <v>310075.15726601059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310075.15726601059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1256.9980314007933</v>
      </c>
      <c r="L429" s="444">
        <f t="shared" ca="1" si="28"/>
        <v>302936.52556759119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302936.52556759119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1227.2537326573793</v>
      </c>
      <c r="L430" s="444">
        <f t="shared" ca="1" si="28"/>
        <v>295768.14957042836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295768.14957042836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1197.3854993358673</v>
      </c>
      <c r="L431" s="444">
        <f t="shared" ca="1" si="28"/>
        <v>288569.90533994406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288569.90533994406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1167.3928150421827</v>
      </c>
      <c r="L432" s="444">
        <f t="shared" ca="1" si="28"/>
        <v>281341.66842516605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281341.66842516605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1137.2751612306079</v>
      </c>
      <c r="L433" s="444">
        <f t="shared" ca="1" si="28"/>
        <v>274083.31385657645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274083.31385657645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1107.0320171948179</v>
      </c>
      <c r="L434" s="444">
        <f t="shared" ca="1" si="28"/>
        <v>266794.71614395111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266794.71614395111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1076.6628600588788</v>
      </c>
      <c r="L435" s="444">
        <f t="shared" ca="1" si="28"/>
        <v>259475.74927418982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259475.74927418982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1046.1671647682067</v>
      </c>
      <c r="L436" s="444">
        <f t="shared" ca="1" si="28"/>
        <v>252126.28670913784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252126.28670913784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1015.5444040804902</v>
      </c>
      <c r="L437" s="444">
        <f t="shared" ca="1" si="28"/>
        <v>244746.20138339815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244746.20138339815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984.79404855657469</v>
      </c>
      <c r="L438" s="444">
        <f t="shared" ca="1" si="28"/>
        <v>237335.36570213453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237335.36570213453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953.91556655130978</v>
      </c>
      <c r="L439" s="444">
        <f t="shared" ca="1" si="28"/>
        <v>229893.65153886564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229893.65153886564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922.90842420435604</v>
      </c>
      <c r="L440" s="444">
        <f t="shared" ca="1" si="28"/>
        <v>222420.93023324982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222420.93023324982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891.77208543095674</v>
      </c>
      <c r="L441" s="444">
        <f t="shared" ca="1" si="28"/>
        <v>214917.07258886058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214917.07258886058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860.50601191266833</v>
      </c>
      <c r="L442" s="444">
        <f t="shared" ca="1" si="28"/>
        <v>207381.94887095306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207381.94887095306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829.10966308805359</v>
      </c>
      <c r="L443" s="444">
        <f t="shared" ca="1" si="28"/>
        <v>199815.42880422092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199815.42880422092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797.58249614333636</v>
      </c>
      <c r="L444" s="444">
        <f t="shared" ca="1" si="28"/>
        <v>192217.38157054406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192217.38157054406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765.92396600301618</v>
      </c>
      <c r="L445" s="444">
        <f t="shared" ca="1" si="28"/>
        <v>184587.67580672691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184587.67580672691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734.13352532044473</v>
      </c>
      <c r="L446" s="444">
        <f t="shared" ca="1" si="28"/>
        <v>176926.17960222717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176926.17960222717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702.21062446836243</v>
      </c>
      <c r="L447" s="444">
        <f t="shared" ca="1" si="28"/>
        <v>169232.76049687536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169232.76049687536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670.15471152939654</v>
      </c>
      <c r="L448" s="444">
        <f t="shared" ca="1" si="28"/>
        <v>161507.28547858458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161507.28547858458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637.96523228651836</v>
      </c>
      <c r="L449" s="444">
        <f t="shared" ca="1" si="28"/>
        <v>153749.62098105092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153749.62098105092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605.64163021346144</v>
      </c>
      <c r="L450" s="444">
        <f t="shared" ca="1" si="28"/>
        <v>145959.63288144421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145959.63288144421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573.18334646510016</v>
      </c>
      <c r="L451" s="444">
        <f t="shared" ca="1" si="28"/>
        <v>138137.18649808914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138137.18649808914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540.58981986778736</v>
      </c>
      <c r="L452" s="444">
        <f t="shared" ca="1" si="28"/>
        <v>130282.14658813675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130282.14658813675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507.86048690965237</v>
      </c>
      <c r="L453" s="444">
        <f t="shared" ca="1" si="28"/>
        <v>122394.37734522621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122394.37734522621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474.99478173085845</v>
      </c>
      <c r="L454" s="444">
        <f t="shared" ca="1" si="28"/>
        <v>114473.74239713688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114473.74239713688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441.99213611381958</v>
      </c>
      <c r="L455" s="444">
        <f t="shared" ca="1" si="28"/>
        <v>106520.10480343053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106520.10480343053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408.85197947337645</v>
      </c>
      <c r="L456" s="444">
        <f t="shared" ca="1" si="28"/>
        <v>98533.327053083718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98533.327053083718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375.57373884693141</v>
      </c>
      <c r="L457" s="444">
        <f t="shared" ca="1" si="28"/>
        <v>90513.271062110463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90513.271062110463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342.15683888454282</v>
      </c>
      <c r="L458" s="444">
        <f t="shared" ca="1" si="28"/>
        <v>82459.798171174829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82459.798171174829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308.60070183897767</v>
      </c>
      <c r="L459" s="444">
        <f t="shared" ca="1" si="28"/>
        <v>74372.769143193625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74372.769143193625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274.90474755572268</v>
      </c>
      <c r="L460" s="444">
        <f t="shared" ca="1" si="28"/>
        <v>66252.044160929159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66252.044160929159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241.06839346295411</v>
      </c>
      <c r="L461" s="444">
        <f t="shared" ca="1" si="28"/>
        <v>58097.482824571933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58097.482824571933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207.09105456146563</v>
      </c>
      <c r="L462" s="444">
        <f t="shared" ca="1" si="28"/>
        <v>49908.944149313218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49908.944149313218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172.97214341455432</v>
      </c>
      <c r="L463" s="444">
        <f t="shared" ca="1" si="28"/>
        <v>41686.28656290759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41686.28656290759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138.7110701378642</v>
      </c>
      <c r="L464" s="444">
        <f t="shared" ca="1" si="28"/>
        <v>33429.367903225269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33429.367903225269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104.30724238918786</v>
      </c>
      <c r="L465" s="444">
        <f t="shared" ca="1" si="28"/>
        <v>25138.045415794273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25138.045415794273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69.760065358225376</v>
      </c>
      <c r="L466" s="444">
        <f t="shared" ca="1" si="28"/>
        <v>16812.175751332317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16812.175751332317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35.068941756300553</v>
      </c>
      <c r="L467" s="444">
        <f t="shared" ca="1" si="28"/>
        <v>8451.6149632684337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8451.6149632684337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0.23327180603437228</v>
      </c>
      <c r="L468" s="444">
        <f t="shared" ca="1" si="28"/>
        <v>56.21850525428372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56.21850525428372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-34.747546769024581</v>
      </c>
      <c r="L469" s="444">
        <f t="shared" ca="1" si="28"/>
        <v>-8374.1587713349236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-8374.1587713349236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-69.874118754812955</v>
      </c>
      <c r="L470" s="444">
        <f t="shared" ca="1" si="28"/>
        <v>-16839.662619909919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-16839.662619909919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-105.14705145720876</v>
      </c>
      <c r="L471" s="444">
        <f t="shared" ca="1" si="28"/>
        <v>-25340.439401187312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-25340.439401187312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-140.56695471253124</v>
      </c>
      <c r="L472" s="444">
        <f t="shared" ca="1" si="28"/>
        <v>-33876.636085720027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-33876.636085720027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-176.13444089808419</v>
      </c>
      <c r="L473" s="444">
        <f t="shared" ca="1" si="28"/>
        <v>-42448.400256438297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-42448.400256438297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-211.85012494274366</v>
      </c>
      <c r="L474" s="444">
        <f t="shared" ca="1" si="28"/>
        <v>-51055.880111201222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-51055.880111201222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-247.71462433758919</v>
      </c>
      <c r="L475" s="444">
        <f t="shared" ca="1" si="28"/>
        <v>-59699.224465358995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-59699.224465358995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-283.72855914657993</v>
      </c>
      <c r="L476" s="444">
        <f t="shared" ca="1" si="28"/>
        <v>-68378.582754325762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-68378.582754325762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-319.89255201727474</v>
      </c>
      <c r="L477" s="444">
        <f t="shared" ca="1" si="28"/>
        <v>-77094.105036163222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-77094.105036163222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-356.20722819159749</v>
      </c>
      <c r="L478" s="444">
        <f t="shared" ca="1" si="28"/>
        <v>-85845.941994175009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-85845.941994175009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-392.67321551664662</v>
      </c>
      <c r="L479" s="444">
        <f t="shared" ca="1" si="28"/>
        <v>-94634.244939511846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-94634.244939511846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-429.29114445555018</v>
      </c>
      <c r="L480" s="444">
        <f t="shared" ca="1" si="28"/>
        <v>-103459.16581378758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-103459.16581378758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-466.06164809836559</v>
      </c>
      <c r="L481" s="444">
        <f t="shared" ca="1" si="28"/>
        <v>-112320.85719170612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-112320.85719170612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-502.98536217302626</v>
      </c>
      <c r="L482" s="444">
        <f t="shared" ca="1" si="28"/>
        <v>-121219.47228369933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-121219.47228369933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-540.06292505633132</v>
      </c>
      <c r="L483" s="444">
        <f t="shared" ca="1" si="28"/>
        <v>-130155.16493857585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-130155.16493857585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-577.29497778498342</v>
      </c>
      <c r="L484" s="444">
        <f t="shared" ca="1" si="28"/>
        <v>-139128.089646181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-139128.089646181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-614.68216406667159</v>
      </c>
      <c r="L485" s="444">
        <f t="shared" ca="1" si="28"/>
        <v>-148138.40154006786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-148138.40154006786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-652.22513029120023</v>
      </c>
      <c r="L486" s="444">
        <f t="shared" ca="1" si="28"/>
        <v>-157186.25640017923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-157186.25640017923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-689.92452554166425</v>
      </c>
      <c r="L487" s="444">
        <f t="shared" ca="1" si="28"/>
        <v>-166271.81065554108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-166271.81065554108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-727.78100160567192</v>
      </c>
      <c r="L488" s="444">
        <f t="shared" ca="1" si="28"/>
        <v>-175395.22138696694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-175395.22138696694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-765.79521298661302</v>
      </c>
      <c r="L489" s="444">
        <f t="shared" ca="1" si="28"/>
        <v>-184556.64632977374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-184556.64632977374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-803.96781691497461</v>
      </c>
      <c r="L490" s="444">
        <f t="shared" ca="1" si="28"/>
        <v>-193756.2438765089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-193756.2438765089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-842.29947335970451</v>
      </c>
      <c r="L491" s="444">
        <f t="shared" ca="1" si="28"/>
        <v>-202994.1730796888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-202994.1730796888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-880.79084503962065</v>
      </c>
      <c r="L492" s="444">
        <f t="shared" ca="1" si="28"/>
        <v>-212270.5936545486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-212270.5936545486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-919.44259743486998</v>
      </c>
      <c r="L493" s="444">
        <f t="shared" ca="1" si="28"/>
        <v>-221585.66598180364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-221585.66598180364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-958.25539879843245</v>
      </c>
      <c r="L494" s="444">
        <f t="shared" ca="1" si="28"/>
        <v>-230939.55111042227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-230939.55111042227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-997.22992016767682</v>
      </c>
      <c r="L495" s="444">
        <f t="shared" ca="1" si="28"/>
        <v>-240332.41076041013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-240332.41076041013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-1036.3668353759597</v>
      </c>
      <c r="L496" s="444">
        <f t="shared" ca="1" si="28"/>
        <v>-249764.40732560627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-249764.40732560627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-1075.666821064277</v>
      </c>
      <c r="L497" s="444">
        <f t="shared" ca="1" si="28"/>
        <v>-259235.70387649073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-259235.70387649073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-1115.1305566929623</v>
      </c>
      <c r="L498" s="444">
        <f t="shared" ca="1" si="28"/>
        <v>-268746.4641630039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-268746.4641630039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-1154.7587245534337</v>
      </c>
      <c r="L499" s="444">
        <f t="shared" ca="1" si="28"/>
        <v>-278296.85261737753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-278296.85261737753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-1194.5520097799904</v>
      </c>
      <c r="L500" s="444">
        <f t="shared" ca="1" si="28"/>
        <v>-287887.03435697773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-287887.03435697773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-1234.511100361658</v>
      </c>
      <c r="L501" s="444">
        <f t="shared" ca="1" si="28"/>
        <v>-297517.17518715956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-297517.17518715956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-1274.6366871540822</v>
      </c>
      <c r="L502" s="444">
        <f t="shared" ca="1" si="28"/>
        <v>-307187.44160413381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-307187.44160413381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-1314.9294638914751</v>
      </c>
      <c r="L503" s="444">
        <f t="shared" ca="1" si="28"/>
        <v>-316898.00079784548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-316898.00079784548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-1355.3901271986069</v>
      </c>
      <c r="L504" s="444">
        <f t="shared" ca="1" si="28"/>
        <v>-326649.02065486426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-326649.02065486426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-1396.0193766028519</v>
      </c>
      <c r="L505" s="444">
        <f t="shared" ca="1" si="28"/>
        <v>-336440.66976128728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-336440.66976128728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-1436.8179145462811</v>
      </c>
      <c r="L506" s="444">
        <f t="shared" ca="1" si="28"/>
        <v>-346273.11740565376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-346273.11740565376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-1477.786446397808</v>
      </c>
      <c r="L507" s="444">
        <f t="shared" ca="1" si="28"/>
        <v>-356146.53358187177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-356146.53358187177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-1518.925680465383</v>
      </c>
      <c r="L508" s="444">
        <f t="shared" ca="1" si="28"/>
        <v>-366061.08899215731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-366061.08899215731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-1560.2363280082395</v>
      </c>
      <c r="L509" s="444">
        <f t="shared" ca="1" si="28"/>
        <v>-376016.95504998573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-376016.95504998573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-1601.7191032491912</v>
      </c>
      <c r="L510" s="444">
        <f t="shared" ca="1" si="28"/>
        <v>-386014.30388305511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-386014.30388305511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-1643.3747233869803</v>
      </c>
      <c r="L511" s="444">
        <f t="shared" ca="1" si="28"/>
        <v>-396053.3083362623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-396053.3083362623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-1685.203908608677</v>
      </c>
      <c r="L512" s="444">
        <f t="shared" ca="1" si="28"/>
        <v>-406134.14197469119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-406134.14197469119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-1727.2073821021306</v>
      </c>
      <c r="L513" s="444">
        <f t="shared" ca="1" si="28"/>
        <v>-416256.97908661352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-416256.97908661352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-1769.3858700684734</v>
      </c>
      <c r="L514" s="444">
        <f t="shared" ca="1" si="28"/>
        <v>-426421.99468650215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-426421.99468650215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-1811.7401017346763</v>
      </c>
      <c r="L515" s="444">
        <f t="shared" ca="1" si="28"/>
        <v>-436629.36451805703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-436629.36451805703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-1854.2708093661549</v>
      </c>
      <c r="L516" s="444">
        <f t="shared" ca="1" si="28"/>
        <v>-446879.26505724335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-446879.26505724335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-1896.9787282794314</v>
      </c>
      <c r="L517" s="444">
        <f t="shared" ca="1" si="28"/>
        <v>-457171.87351534294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-457171.87351534294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-1939.8645968548462</v>
      </c>
      <c r="L518" s="444">
        <f t="shared" ref="L518:L772" ca="1" si="54">I518-J518+K518</f>
        <v>-467507.36784201796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-467507.36784201796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-1982.9291565493259</v>
      </c>
      <c r="L519" s="444">
        <f t="shared" ca="1" si="54"/>
        <v>-477885.92672838748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-477885.92672838748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-2026.1731519091986</v>
      </c>
      <c r="L520" s="444">
        <f t="shared" ca="1" si="54"/>
        <v>-488307.72961011686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-488307.72961011686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-2069.5973305830712</v>
      </c>
      <c r="L521" s="444">
        <f t="shared" ca="1" si="54"/>
        <v>-498772.95667052013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-498772.95667052013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-2113.202443334751</v>
      </c>
      <c r="L522" s="444">
        <f t="shared" ca="1" si="54"/>
        <v>-509281.78884367505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-509281.78884367505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-2156.9892440562298</v>
      </c>
      <c r="L523" s="444">
        <f t="shared" ca="1" si="54"/>
        <v>-519834.40781755146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-519834.40781755146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-2200.9584897807154</v>
      </c>
      <c r="L524" s="444">
        <f t="shared" ca="1" si="54"/>
        <v>-530430.99603715236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-530430.99603715236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-2245.1109406957189</v>
      </c>
      <c r="L525" s="444">
        <f t="shared" ca="1" si="54"/>
        <v>-541071.73670766829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-541071.73670766829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-2289.4473601562017</v>
      </c>
      <c r="L526" s="444">
        <f t="shared" ca="1" si="54"/>
        <v>-551756.81379764469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-551756.81379764469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-2333.9685146977704</v>
      </c>
      <c r="L527" s="444">
        <f t="shared" ca="1" si="54"/>
        <v>-562486.41204216261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-562486.41204216261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-2378.6751740499285</v>
      </c>
      <c r="L528" s="444">
        <f t="shared" ca="1" si="54"/>
        <v>-573260.71694603271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-573260.71694603271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-2423.5681111493868</v>
      </c>
      <c r="L529" s="444">
        <f t="shared" ca="1" si="54"/>
        <v>-584079.91478700226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-584079.91478700226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-2468.6481021534269</v>
      </c>
      <c r="L530" s="444">
        <f t="shared" ca="1" si="54"/>
        <v>-594944.19261897588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-594944.19261897588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-2513.9159264533168</v>
      </c>
      <c r="L531" s="444">
        <f t="shared" ca="1" si="54"/>
        <v>-605853.73827524937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-605853.73827524937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-2559.37236668779</v>
      </c>
      <c r="L532" s="444">
        <f t="shared" ca="1" si="54"/>
        <v>-616808.7403717573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-616808.7403717573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-2605.0182087565727</v>
      </c>
      <c r="L533" s="444">
        <f t="shared" ca="1" si="54"/>
        <v>-627809.38831033406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-627809.38831033406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-2650.8542418339762</v>
      </c>
      <c r="L534" s="444">
        <f t="shared" ca="1" si="54"/>
        <v>-638855.87228198827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-638855.87228198827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-2696.8812583825352</v>
      </c>
      <c r="L535" s="444">
        <f t="shared" ca="1" si="54"/>
        <v>-649948.38327019103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-649948.38327019103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-2743.1000541667136</v>
      </c>
      <c r="L536" s="444">
        <f t="shared" ca="1" si="54"/>
        <v>-661087.11305417796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-661087.11305417796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-2789.5114282666591</v>
      </c>
      <c r="L537" s="444">
        <f t="shared" ca="1" si="54"/>
        <v>-672272.25421226479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-672272.25421226479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-2836.1161830920205</v>
      </c>
      <c r="L538" s="444">
        <f t="shared" ca="1" si="54"/>
        <v>-683504.00012517697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-683504.00012517697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-2882.9151243958213</v>
      </c>
      <c r="L539" s="444">
        <f t="shared" ca="1" si="54"/>
        <v>-694782.54497939302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-694782.54497939302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-2929.9090612883883</v>
      </c>
      <c r="L540" s="444">
        <f t="shared" ca="1" si="54"/>
        <v>-706108.08377050154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-706108.08377050154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-2977.0988062513406</v>
      </c>
      <c r="L541" s="444">
        <f t="shared" ca="1" si="54"/>
        <v>-717480.81230657303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-717480.81230657303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-3024.4851751516385</v>
      </c>
      <c r="L542" s="444">
        <f t="shared" ca="1" si="54"/>
        <v>-728900.92721154483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-728900.92721154483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-3072.0689872556877</v>
      </c>
      <c r="L543" s="444">
        <f t="shared" ca="1" si="54"/>
        <v>-740368.62592862069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-740368.62592862069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-3119.8510652435034</v>
      </c>
      <c r="L544" s="444">
        <f t="shared" ca="1" si="54"/>
        <v>-751884.10672368435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-751884.10672368435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-3167.8322352229357</v>
      </c>
      <c r="L545" s="444">
        <f t="shared" ca="1" si="54"/>
        <v>-763447.56868872745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-763447.56868872745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-3216.0133267439483</v>
      </c>
      <c r="L546" s="444">
        <f t="shared" ca="1" si="54"/>
        <v>-775059.2117452916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-775059.2117452916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-3264.3951728129659</v>
      </c>
      <c r="L547" s="444">
        <f t="shared" ca="1" si="54"/>
        <v>-786719.23664792476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-786719.23664792476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-3312.9786099072703</v>
      </c>
      <c r="L548" s="444">
        <f t="shared" ca="1" si="54"/>
        <v>-798427.84498765226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-798427.84498765226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-3361.7644779894686</v>
      </c>
      <c r="L549" s="444">
        <f t="shared" ca="1" si="54"/>
        <v>-810185.23919546197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-810185.23919546197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-3410.753620522009</v>
      </c>
      <c r="L550" s="444">
        <f t="shared" ca="1" si="54"/>
        <v>-821991.62254580413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-821991.62254580413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-3459.9468844817675</v>
      </c>
      <c r="L551" s="444">
        <f t="shared" ca="1" si="54"/>
        <v>-833847.19916010613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-833847.19916010613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-3509.3451203746922</v>
      </c>
      <c r="L552" s="444">
        <f t="shared" ca="1" si="54"/>
        <v>-845752.17401030101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-845752.17401030101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-3558.9491822505047</v>
      </c>
      <c r="L553" s="444">
        <f t="shared" ca="1" si="54"/>
        <v>-857706.75292237173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-857706.75292237173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-3608.7599277174663</v>
      </c>
      <c r="L554" s="444">
        <f t="shared" ca="1" si="54"/>
        <v>-869711.14257990941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-869711.14257990941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-3658.7782179572064</v>
      </c>
      <c r="L555" s="444">
        <f t="shared" ca="1" si="54"/>
        <v>-881765.55052768684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-881765.55052768684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-3709.0049177396127</v>
      </c>
      <c r="L556" s="444">
        <f t="shared" ca="1" si="54"/>
        <v>-893870.18517524668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-893870.18517524668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-3759.4408954377782</v>
      </c>
      <c r="L557" s="444">
        <f t="shared" ca="1" si="54"/>
        <v>-906025.25580050459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-906025.25580050459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-3810.0870230430196</v>
      </c>
      <c r="L558" s="444">
        <f t="shared" ca="1" si="54"/>
        <v>-918230.97255336784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-918230.97255336784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-3860.9441761799503</v>
      </c>
      <c r="L559" s="444">
        <f t="shared" ca="1" si="54"/>
        <v>-930487.54645936796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-930487.54645936796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-3912.0132341216172</v>
      </c>
      <c r="L560" s="444">
        <f t="shared" ca="1" si="54"/>
        <v>-942795.18942330976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-942795.18942330976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-3963.2950798047077</v>
      </c>
      <c r="L561" s="444">
        <f t="shared" ca="1" si="54"/>
        <v>-955154.11423293466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-955154.11423293466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-4014.7905998448114</v>
      </c>
      <c r="L562" s="444">
        <f t="shared" ca="1" si="54"/>
        <v>-967564.53456259961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-967564.53456259961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-4066.5006845517491</v>
      </c>
      <c r="L563" s="444">
        <f t="shared" ca="1" si="54"/>
        <v>-980026.66497697157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-980026.66497697157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-4118.4262279449658</v>
      </c>
      <c r="L564" s="444">
        <f t="shared" ca="1" si="54"/>
        <v>-992540.72093473678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-992540.72093473678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-4170.5681277689864</v>
      </c>
      <c r="L565" s="444">
        <f t="shared" ca="1" si="54"/>
        <v>-1005106.9187923259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-1005106.9187923259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-4222.9272855089421</v>
      </c>
      <c r="L566" s="444">
        <f t="shared" ca="1" si="54"/>
        <v>-1017725.475807655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-1017725.475807655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-4275.5046064061462</v>
      </c>
      <c r="L567" s="444">
        <f t="shared" ca="1" si="54"/>
        <v>-1030396.6101438813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-1030396.6101438813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-4328.3009994737558</v>
      </c>
      <c r="L568" s="444">
        <f t="shared" ca="1" si="54"/>
        <v>-1043120.5408731753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-1043120.5408731753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-4381.3173775124806</v>
      </c>
      <c r="L569" s="444">
        <f t="shared" ca="1" si="54"/>
        <v>-1055897.487980508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-1055897.487980508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-4434.5546571263676</v>
      </c>
      <c r="L570" s="444">
        <f t="shared" ca="1" si="54"/>
        <v>-1068727.6723674545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-1068727.6723674545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-4488.0137587386444</v>
      </c>
      <c r="L571" s="444">
        <f t="shared" ca="1" si="54"/>
        <v>-1081611.3158560134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-1081611.3158560134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-4541.69560660764</v>
      </c>
      <c r="L572" s="444">
        <f t="shared" ca="1" si="54"/>
        <v>-1094548.6411924413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-1094548.6411924413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-4595.6011288427562</v>
      </c>
      <c r="L573" s="444">
        <f t="shared" ca="1" si="54"/>
        <v>-1107539.8720511042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-1107539.8720511042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-4649.731257420518</v>
      </c>
      <c r="L574" s="444">
        <f t="shared" ca="1" si="54"/>
        <v>-1120585.2330383449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-1120585.2330383449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-4704.0869282006879</v>
      </c>
      <c r="L575" s="444">
        <f t="shared" ca="1" si="54"/>
        <v>-1133684.9496963657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-1133684.9496963657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-4758.6690809424417</v>
      </c>
      <c r="L576" s="444">
        <f t="shared" ca="1" si="54"/>
        <v>-1146839.2485071283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-1146839.2485071283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-4813.478659320619</v>
      </c>
      <c r="L577" s="444">
        <f t="shared" ca="1" si="54"/>
        <v>-1160048.3568962691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-1160048.3568962691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-4868.5166109420388</v>
      </c>
      <c r="L578" s="444">
        <f t="shared" ca="1" si="54"/>
        <v>-1173312.5032370314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-1173312.5032370314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-4923.7838873618812</v>
      </c>
      <c r="L579" s="444">
        <f t="shared" ca="1" si="54"/>
        <v>-1186631.9168542135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-1186631.9168542135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-4979.2814441001401</v>
      </c>
      <c r="L580" s="444">
        <f t="shared" ca="1" si="54"/>
        <v>-1200006.8280281338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-1200006.8280281338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-5035.0102406581418</v>
      </c>
      <c r="L581" s="444">
        <f t="shared" ca="1" si="54"/>
        <v>-1213437.4679986122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-1213437.4679986122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-5090.9712405351347</v>
      </c>
      <c r="L582" s="444">
        <f t="shared" ca="1" si="54"/>
        <v>-1226924.0689689675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-1226924.0689689675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-5147.1654112449487</v>
      </c>
      <c r="L583" s="444">
        <f t="shared" ca="1" si="54"/>
        <v>-1240466.8641100326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-1240466.8641100326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-5203.5937243327198</v>
      </c>
      <c r="L584" s="444">
        <f t="shared" ca="1" si="54"/>
        <v>-1254066.0875641855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-1254066.0875641855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-5260.2571553916905</v>
      </c>
      <c r="L585" s="444">
        <f t="shared" ca="1" si="54"/>
        <v>-1267721.9744493973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-1267721.9744493973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-5317.1566840800724</v>
      </c>
      <c r="L586" s="444">
        <f t="shared" ca="1" si="54"/>
        <v>-1281434.7608632976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-1281434.7608632976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-5374.2932941379904</v>
      </c>
      <c r="L587" s="444">
        <f t="shared" ca="1" si="54"/>
        <v>-1295204.6838872558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-1295204.6838872558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-5431.6679734044837</v>
      </c>
      <c r="L588" s="444">
        <f t="shared" ca="1" si="54"/>
        <v>-1309031.9815904805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-1309031.9815904805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-5489.2817138345863</v>
      </c>
      <c r="L589" s="444">
        <f t="shared" ca="1" si="54"/>
        <v>-1322916.8930341352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-1322916.8930341352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-5547.1355115164806</v>
      </c>
      <c r="L590" s="444">
        <f t="shared" ca="1" si="54"/>
        <v>-1336859.658275472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-1336859.658275472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-5605.2303666887174</v>
      </c>
      <c r="L591" s="444">
        <f t="shared" ca="1" si="54"/>
        <v>-1350860.5183719809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-1350860.5183719809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-5663.5672837575039</v>
      </c>
      <c r="L592" s="444">
        <f t="shared" ca="1" si="54"/>
        <v>-1364919.7153855585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-1364919.7153855585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-5722.1472713140784</v>
      </c>
      <c r="L593" s="444">
        <f t="shared" ca="1" si="54"/>
        <v>-1379037.4923866929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-1379037.4923866929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-5780.9713421521374</v>
      </c>
      <c r="L594" s="444">
        <f t="shared" ca="1" si="54"/>
        <v>-1393214.0934586653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-1393214.0934586653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-5840.0405132853557</v>
      </c>
      <c r="L595" s="444">
        <f t="shared" ca="1" si="54"/>
        <v>-1407449.7637017709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-1407449.7637017709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-5899.3558059649631</v>
      </c>
      <c r="L596" s="444">
        <f t="shared" ca="1" si="54"/>
        <v>-1421744.749237556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-1421744.749237556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-5958.9182456974004</v>
      </c>
      <c r="L597" s="444">
        <f t="shared" ca="1" si="54"/>
        <v>-1436099.2972130736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-1436099.2972130736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-6018.7288622620572</v>
      </c>
      <c r="L598" s="444">
        <f t="shared" ca="1" si="54"/>
        <v>-1450513.6558051559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-1450513.6558051559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-6078.7886897290664</v>
      </c>
      <c r="L599" s="444">
        <f t="shared" ca="1" si="54"/>
        <v>-1464988.0742247051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-1464988.0742247051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-6139.0987664771883</v>
      </c>
      <c r="L600" s="444">
        <f t="shared" ca="1" si="54"/>
        <v>-1479522.8027210024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-1479522.8027210024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-6199.6601352117605</v>
      </c>
      <c r="L601" s="444">
        <f t="shared" ca="1" si="54"/>
        <v>-1494118.0925860342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-1494118.0925860342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-6260.4738429827266</v>
      </c>
      <c r="L602" s="444">
        <f t="shared" ca="1" si="54"/>
        <v>-1508774.1961588371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-1508774.1961588371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-6321.5409412027384</v>
      </c>
      <c r="L603" s="444">
        <f t="shared" ca="1" si="54"/>
        <v>-1523491.36682986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-1523491.36682986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-6382.8624856653341</v>
      </c>
      <c r="L604" s="444">
        <f t="shared" ca="1" si="54"/>
        <v>-1538269.8590453456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-1538269.8590453456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-6444.4395365631908</v>
      </c>
      <c r="L605" s="444">
        <f t="shared" ca="1" si="54"/>
        <v>-1553109.9283117289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-1553109.9283117289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-6506.2731585064539</v>
      </c>
      <c r="L606" s="444">
        <f t="shared" ca="1" si="54"/>
        <v>-1568011.8312000555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-1568011.8312000555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-6568.3644205411492</v>
      </c>
      <c r="L607" s="444">
        <f t="shared" ca="1" si="54"/>
        <v>-1582975.8253504168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-1582975.8253504168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-6630.7143961676538</v>
      </c>
      <c r="L608" s="444">
        <f t="shared" ca="1" si="54"/>
        <v>-1598002.1694764046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-1598002.1694764046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-6693.3241633592697</v>
      </c>
      <c r="L609" s="444">
        <f t="shared" ca="1" si="54"/>
        <v>-1613091.1233695841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-1613091.1233695841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-6756.1948045808513</v>
      </c>
      <c r="L610" s="444">
        <f t="shared" ca="1" si="54"/>
        <v>-1628242.9479039852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-1628242.9479039852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-6819.3274068075225</v>
      </c>
      <c r="L611" s="444">
        <f t="shared" ca="1" si="54"/>
        <v>-1643457.9050406129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-1643457.9050406129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-6882.7230615434719</v>
      </c>
      <c r="L612" s="444">
        <f t="shared" ca="1" si="54"/>
        <v>-1658736.2578319765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-1658736.2578319765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-6946.3828648408207</v>
      </c>
      <c r="L613" s="444">
        <f t="shared" ca="1" si="54"/>
        <v>-1674078.2704266375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-1674078.2704266375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-7010.3079173185733</v>
      </c>
      <c r="L614" s="444">
        <f t="shared" ca="1" si="54"/>
        <v>-1689484.2080737762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-1689484.2080737762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-7074.4993241816528</v>
      </c>
      <c r="L615" s="444">
        <f t="shared" ca="1" si="54"/>
        <v>-1704954.337127778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-1704954.337127778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-7138.9581952399922</v>
      </c>
      <c r="L616" s="444">
        <f t="shared" ca="1" si="54"/>
        <v>-1720488.9250528382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-1720488.9250528382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-7203.685644927742</v>
      </c>
      <c r="L617" s="444">
        <f t="shared" ca="1" si="54"/>
        <v>-1736088.240427586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-1736088.240427586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-7268.6827923225255</v>
      </c>
      <c r="L618" s="444">
        <f t="shared" ca="1" si="54"/>
        <v>-1751752.5529497287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-1751752.5529497287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-7333.9507611647869</v>
      </c>
      <c r="L619" s="444">
        <f t="shared" ca="1" si="54"/>
        <v>-1767482.1334407136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-1767482.1334407136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-7399.4906798772245</v>
      </c>
      <c r="L620" s="444">
        <f t="shared" ca="1" si="54"/>
        <v>-1783277.2538504109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-1783277.2538504109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-7465.3036815842961</v>
      </c>
      <c r="L621" s="444">
        <f t="shared" ca="1" si="54"/>
        <v>-1799138.1872618154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-1799138.1872618154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-7531.3909041318148</v>
      </c>
      <c r="L622" s="444">
        <f t="shared" ca="1" si="54"/>
        <v>-1815065.2078957674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-1815065.2078957674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-7597.7534901066147</v>
      </c>
      <c r="L623" s="444">
        <f t="shared" ca="1" si="54"/>
        <v>-1831058.5911156943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-1831058.5911156943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-7664.3925868563092</v>
      </c>
      <c r="L624" s="444">
        <f t="shared" ca="1" si="54"/>
        <v>-1847118.6134323708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-1847118.6134323708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-7731.3093465091279</v>
      </c>
      <c r="L625" s="444">
        <f t="shared" ca="1" si="54"/>
        <v>-1863245.5525087002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-1863245.5525087002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-7798.5049259938351</v>
      </c>
      <c r="L626" s="444">
        <f t="shared" ca="1" si="54"/>
        <v>-1879439.6871645141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-1879439.6871645141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-7865.9804870597263</v>
      </c>
      <c r="L627" s="444">
        <f t="shared" ca="1" si="54"/>
        <v>-1895701.2973813941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-1895701.2973813941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-7933.7371962967254</v>
      </c>
      <c r="L628" s="444">
        <f t="shared" ca="1" si="54"/>
        <v>-1912030.6643075109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-1912030.6643075109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-8001.7762251555459</v>
      </c>
      <c r="L629" s="444">
        <f t="shared" ca="1" si="54"/>
        <v>-1928428.0702624866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-1928428.0702624866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-8070.098749967945</v>
      </c>
      <c r="L630" s="444">
        <f t="shared" ca="1" si="54"/>
        <v>-1944893.7987422748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-1944893.7987422748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-8138.705951967062</v>
      </c>
      <c r="L631" s="444">
        <f t="shared" ca="1" si="54"/>
        <v>-1961428.134424062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-1961428.134424062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-8207.5990173078408</v>
      </c>
      <c r="L632" s="444">
        <f t="shared" ca="1" si="54"/>
        <v>-1978031.36317119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-1978031.36317119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-8276.779137087542</v>
      </c>
      <c r="L633" s="444">
        <f t="shared" ca="1" si="54"/>
        <v>-1994703.7720380977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-1994703.7720380977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-8346.2475073663263</v>
      </c>
      <c r="L634" s="444">
        <f t="shared" ca="1" si="54"/>
        <v>-2011445.6492752843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-2011445.6492752843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-8416.0053291879358</v>
      </c>
      <c r="L635" s="444">
        <f t="shared" ca="1" si="54"/>
        <v>-2028257.2843342924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-2028257.2843342924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-8486.0538086004708</v>
      </c>
      <c r="L636" s="444">
        <f t="shared" ca="1" si="54"/>
        <v>-2045138.967872713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-2045138.967872713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-8556.394156677221</v>
      </c>
      <c r="L637" s="444">
        <f t="shared" ca="1" si="54"/>
        <v>-2062090.9917592104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-2062090.9917592104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-8627.0275895376271</v>
      </c>
      <c r="L638" s="444">
        <f t="shared" ca="1" si="54"/>
        <v>-2079113.6490785682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-2079113.6490785682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-8697.9553283682853</v>
      </c>
      <c r="L639" s="444">
        <f t="shared" ca="1" si="54"/>
        <v>-2096207.2341367567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-2096207.2341367567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-8769.1785994440706</v>
      </c>
      <c r="L640" s="444">
        <f t="shared" ca="1" si="54"/>
        <v>-2113372.0424660211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-2113372.0424660211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-8840.6986341493393</v>
      </c>
      <c r="L641" s="444">
        <f t="shared" ca="1" si="54"/>
        <v>-2130608.3708299911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-2130608.3708299911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-8912.5166689992147</v>
      </c>
      <c r="L642" s="444">
        <f t="shared" ca="1" si="54"/>
        <v>-2147916.5172288106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-2147916.5172288106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-8984.6339456609621</v>
      </c>
      <c r="L643" s="444">
        <f t="shared" ca="1" si="54"/>
        <v>-2165296.7809042921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-2165296.7809042921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-9057.0517109754692</v>
      </c>
      <c r="L644" s="444">
        <f t="shared" ca="1" si="54"/>
        <v>-2182749.4623450879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-2182749.4623450879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-9129.7712169787847</v>
      </c>
      <c r="L645" s="444">
        <f t="shared" ca="1" si="54"/>
        <v>-2200274.8632918871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-2200274.8632918871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-9202.7937209237807</v>
      </c>
      <c r="L646" s="444">
        <f t="shared" ca="1" si="54"/>
        <v>-2217873.2867426313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-2217873.2867426313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-9276.1204853018826</v>
      </c>
      <c r="L647" s="444">
        <f t="shared" ca="1" si="54"/>
        <v>-2235545.0369577538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-2235545.0369577538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-9349.7527778648928</v>
      </c>
      <c r="L648" s="444">
        <f t="shared" ca="1" si="54"/>
        <v>-2253290.4194654389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-2253290.4194654389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-9423.6918716469136</v>
      </c>
      <c r="L649" s="444">
        <f t="shared" ca="1" si="54"/>
        <v>-2271109.7410669061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-2271109.7410669061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-9497.9390449863604</v>
      </c>
      <c r="L650" s="444">
        <f t="shared" ca="1" si="54"/>
        <v>-2289003.3098417129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-2289003.3098417129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-9572.4955815480553</v>
      </c>
      <c r="L651" s="444">
        <f t="shared" ca="1" si="54"/>
        <v>-2306971.4351530815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-2306971.4351530815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-9647.362770345424</v>
      </c>
      <c r="L652" s="444">
        <f t="shared" ca="1" si="54"/>
        <v>-2325014.4276532475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-2325014.4276532475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-9722.5419057627823</v>
      </c>
      <c r="L653" s="444">
        <f t="shared" ca="1" si="54"/>
        <v>-2343132.5992888305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-2343132.5992888305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-9798.0342875777114</v>
      </c>
      <c r="L654" s="444">
        <f t="shared" ca="1" si="54"/>
        <v>-2361326.2633062284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-2361326.2633062284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-9873.8412209835369</v>
      </c>
      <c r="L655" s="444">
        <f t="shared" ca="1" si="54"/>
        <v>-2379595.7342570322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-2379595.7342570322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-9949.9640166118861</v>
      </c>
      <c r="L656" s="444">
        <f t="shared" ca="1" si="54"/>
        <v>-2397941.3280034643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-2397941.3280034643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-10026.403990555353</v>
      </c>
      <c r="L657" s="444">
        <f t="shared" ca="1" si="54"/>
        <v>-2416363.3617238402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-2416363.3617238402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-10103.162464390252</v>
      </c>
      <c r="L658" s="444">
        <f t="shared" ca="1" si="54"/>
        <v>-2434862.1539180507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-2434862.1539180507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-10180.240765199464</v>
      </c>
      <c r="L659" s="444">
        <f t="shared" ca="1" si="54"/>
        <v>-2453438.0244130706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-2453438.0244130706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-10257.64022559538</v>
      </c>
      <c r="L660" s="444">
        <f t="shared" ca="1" si="54"/>
        <v>-2472091.2943684864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-2472091.2943684864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-10335.362183742945</v>
      </c>
      <c r="L661" s="444">
        <f t="shared" ca="1" si="54"/>
        <v>-2490822.28628205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-2490822.28628205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-10413.407983382793</v>
      </c>
      <c r="L662" s="444">
        <f t="shared" ca="1" si="54"/>
        <v>-2509631.3239952531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-2509631.3239952531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-10491.778973854472</v>
      </c>
      <c r="L663" s="444">
        <f t="shared" ca="1" si="54"/>
        <v>-2528518.7326989281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-2528518.7326989281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-10570.476510119785</v>
      </c>
      <c r="L664" s="444">
        <f t="shared" ca="1" si="54"/>
        <v>-2547484.8389388681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-2547484.8389388681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-10649.501952786202</v>
      </c>
      <c r="L665" s="444">
        <f t="shared" ca="1" si="54"/>
        <v>-2566529.9706214746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-2566529.9706214746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-10728.856668130396</v>
      </c>
      <c r="L666" s="444">
        <f t="shared" ca="1" si="54"/>
        <v>-2585654.4570194255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-2585654.4570194255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-10808.542028121858</v>
      </c>
      <c r="L667" s="444">
        <f t="shared" ca="1" si="54"/>
        <v>-2604858.6287773675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-2604858.6287773675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-10888.559410446616</v>
      </c>
      <c r="L668" s="444">
        <f t="shared" ca="1" si="54"/>
        <v>-2624142.8179176347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-2624142.8179176347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-10968.910198531063</v>
      </c>
      <c r="L669" s="444">
        <f t="shared" ca="1" si="54"/>
        <v>-2643507.3578459863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-2643507.3578459863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-11049.59578156586</v>
      </c>
      <c r="L670" s="444">
        <f t="shared" ca="1" si="54"/>
        <v>-2662952.5833573723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-2662952.5833573723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-11130.61755452997</v>
      </c>
      <c r="L671" s="444">
        <f t="shared" ca="1" si="54"/>
        <v>-2682478.8306417228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-2682478.8306417228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-11211.976918214763</v>
      </c>
      <c r="L672" s="444">
        <f t="shared" ca="1" si="54"/>
        <v>-2702086.4372897581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-2702086.4372897581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-11293.675279248244</v>
      </c>
      <c r="L673" s="444">
        <f t="shared" ca="1" si="54"/>
        <v>-2721775.7422988266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-2721775.7422988266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-11375.714050119363</v>
      </c>
      <c r="L674" s="444">
        <f t="shared" ca="1" si="54"/>
        <v>-2741547.0860787663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-2741547.0860787663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-11458.094649202445</v>
      </c>
      <c r="L675" s="444">
        <f t="shared" ca="1" si="54"/>
        <v>-2761400.8104577893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-2761400.8104577893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-11540.818500781706</v>
      </c>
      <c r="L676" s="444">
        <f t="shared" ca="1" si="54"/>
        <v>-2781337.2586883917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-2781337.2586883917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-11623.887035075884</v>
      </c>
      <c r="L677" s="444">
        <f t="shared" ca="1" si="54"/>
        <v>-2801356.7754532881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-2801356.7754532881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-11707.301688262953</v>
      </c>
      <c r="L678" s="444">
        <f t="shared" ca="1" si="54"/>
        <v>-2821459.7068713713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-2821459.7068713713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-11791.063902504966</v>
      </c>
      <c r="L679" s="444">
        <f t="shared" ca="1" si="54"/>
        <v>-2841646.4005036964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-2841646.4005036964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-11875.175125972986</v>
      </c>
      <c r="L680" s="444">
        <f t="shared" ca="1" si="54"/>
        <v>-2861917.2053594897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-2861917.2053594897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-11959.636812872126</v>
      </c>
      <c r="L681" s="444">
        <f t="shared" ca="1" si="54"/>
        <v>-2882272.4719021823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-2882272.4719021823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-12044.450423466678</v>
      </c>
      <c r="L682" s="444">
        <f t="shared" ca="1" si="54"/>
        <v>-2902712.5520554692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-2902712.5520554692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-12129.617424105374</v>
      </c>
      <c r="L683" s="444">
        <f t="shared" ca="1" si="54"/>
        <v>-2923237.799209395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-2923237.799209395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-12215.139287246731</v>
      </c>
      <c r="L684" s="444">
        <f t="shared" ca="1" si="54"/>
        <v>-2943848.5682264622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-2943848.5682264622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-12301.01749148451</v>
      </c>
      <c r="L685" s="444">
        <f t="shared" ca="1" si="54"/>
        <v>-2964545.2154477672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-2964545.2154477672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-12387.253521573282</v>
      </c>
      <c r="L686" s="444">
        <f t="shared" ca="1" si="54"/>
        <v>-2985328.0986991609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-2985328.0986991609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-12473.848868454088</v>
      </c>
      <c r="L687" s="444">
        <f t="shared" ca="1" si="54"/>
        <v>-3006197.5772974351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-3006197.5772974351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-12560.805029280231</v>
      </c>
      <c r="L688" s="444">
        <f t="shared" ca="1" si="54"/>
        <v>-3027154.0120565356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-3027154.0120565356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-12648.12350744315</v>
      </c>
      <c r="L689" s="444">
        <f t="shared" ca="1" si="54"/>
        <v>-3048197.7652937993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-3048197.7652937993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-12735.805812598415</v>
      </c>
      <c r="L690" s="444">
        <f t="shared" ca="1" si="54"/>
        <v>-3069329.200836218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-3069329.200836218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-12823.853460691826</v>
      </c>
      <c r="L691" s="444">
        <f t="shared" ca="1" si="54"/>
        <v>-3090548.6840267302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-3090548.6840267302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-12912.267973985628</v>
      </c>
      <c r="L692" s="444">
        <f t="shared" ca="1" si="54"/>
        <v>-3111856.5817305362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-3111856.5817305362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-13001.050881084819</v>
      </c>
      <c r="L693" s="444">
        <f t="shared" ca="1" si="54"/>
        <v>-3133253.2623414416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-3133253.2623414416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-13090.203716963591</v>
      </c>
      <c r="L694" s="444">
        <f t="shared" ca="1" si="54"/>
        <v>-3154739.0957882255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-3154739.0957882255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-13179.728022991858</v>
      </c>
      <c r="L695" s="444">
        <f t="shared" ca="1" si="54"/>
        <v>-3176314.4535410376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-3176314.4535410376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-13269.625346961908</v>
      </c>
      <c r="L696" s="444">
        <f t="shared" ca="1" si="54"/>
        <v>-3197979.7086178199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-3197979.7086178199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-13359.897243115169</v>
      </c>
      <c r="L697" s="444">
        <f t="shared" ca="1" si="54"/>
        <v>-3219735.2355907555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-3219735.2355907555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-13450.545272169065</v>
      </c>
      <c r="L698" s="444">
        <f t="shared" ca="1" si="54"/>
        <v>-3241581.4105927451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-3241581.4105927451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-13541.571001344022</v>
      </c>
      <c r="L699" s="444">
        <f t="shared" ca="1" si="54"/>
        <v>-3263518.6113239094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-3263518.6113239094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-13632.976004390541</v>
      </c>
      <c r="L700" s="444">
        <f t="shared" ca="1" si="54"/>
        <v>-3285547.2170581203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-3285547.2170581203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-13724.76186161642</v>
      </c>
      <c r="L701" s="444">
        <f t="shared" ca="1" si="54"/>
        <v>-3307667.608649557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-3307667.608649557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-13816.930159914073</v>
      </c>
      <c r="L702" s="444">
        <f t="shared" ca="1" si="54"/>
        <v>-3329880.1685392912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-3329880.1685392912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-13909.482492787967</v>
      </c>
      <c r="L703" s="444">
        <f t="shared" ca="1" si="54"/>
        <v>-3352185.2807618994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-3352185.2807618994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-14002.420460382164</v>
      </c>
      <c r="L704" s="444">
        <f t="shared" ca="1" si="54"/>
        <v>-3374583.3309521019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-3374583.3309521019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-14095.745669508007</v>
      </c>
      <c r="L705" s="444">
        <f t="shared" ca="1" si="54"/>
        <v>-3397074.7063514302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-3397074.7063514302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-14189.45973367188</v>
      </c>
      <c r="L706" s="444">
        <f t="shared" ca="1" si="54"/>
        <v>-3419659.7958149225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-3419659.7958149225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-14283.564273103095</v>
      </c>
      <c r="L707" s="444">
        <f t="shared" ca="1" si="54"/>
        <v>-3442338.9898178461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-3442338.9898178461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-14378.060914781943</v>
      </c>
      <c r="L708" s="444">
        <f t="shared" ca="1" si="54"/>
        <v>-3465112.6804624484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-3465112.6804624484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-14472.951292467786</v>
      </c>
      <c r="L709" s="444">
        <f t="shared" ca="1" si="54"/>
        <v>-3487981.2614847366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-3487981.2614847366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-14568.237046727321</v>
      </c>
      <c r="L710" s="444">
        <f t="shared" ca="1" si="54"/>
        <v>-3510945.1282612844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-3510945.1282612844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-14663.919824962935</v>
      </c>
      <c r="L711" s="444">
        <f t="shared" ca="1" si="54"/>
        <v>-3534004.6778160678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-3534004.6778160678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-14760.0012814412</v>
      </c>
      <c r="L712" s="444">
        <f t="shared" ca="1" si="54"/>
        <v>-3557160.3088273294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-3557160.3088273294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-14856.483077321456</v>
      </c>
      <c r="L713" s="444">
        <f t="shared" ca="1" si="54"/>
        <v>-3580412.4216344715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-3580412.4216344715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-14953.366880684549</v>
      </c>
      <c r="L714" s="444">
        <f t="shared" ca="1" si="54"/>
        <v>-3603761.4182449766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-3603761.4182449766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-15050.654366561654</v>
      </c>
      <c r="L715" s="444">
        <f t="shared" ca="1" si="54"/>
        <v>-3627207.7023413586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-3627207.7023413586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-15148.347216963244</v>
      </c>
      <c r="L716" s="444">
        <f t="shared" ca="1" si="54"/>
        <v>-3650751.6792881424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-3650751.6792881424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-15246.44712090818</v>
      </c>
      <c r="L717" s="444">
        <f t="shared" ca="1" si="54"/>
        <v>-3674393.756138871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-3674393.756138871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-15344.955774452881</v>
      </c>
      <c r="L718" s="444">
        <f t="shared" ca="1" si="54"/>
        <v>-3698134.3416431444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-3698134.3416431444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-15443.874880720687</v>
      </c>
      <c r="L719" s="444">
        <f t="shared" ca="1" si="54"/>
        <v>-3721973.8462536857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-3721973.8462536857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-15543.206149931277</v>
      </c>
      <c r="L720" s="444">
        <f t="shared" ca="1" si="54"/>
        <v>-3745912.6821334371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-3745912.6821334371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-15642.95129943024</v>
      </c>
      <c r="L721" s="444">
        <f t="shared" ca="1" si="54"/>
        <v>-3769951.2631626879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-3769951.2631626879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-15743.112053718783</v>
      </c>
      <c r="L722" s="444">
        <f t="shared" ca="1" si="54"/>
        <v>-3794090.0049462272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-3794090.0049462272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-15843.690144483531</v>
      </c>
      <c r="L723" s="444">
        <f t="shared" ca="1" si="54"/>
        <v>-3818329.3248205311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-3818329.3248205311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-15944.687310626465</v>
      </c>
      <c r="L724" s="444">
        <f t="shared" ca="1" si="54"/>
        <v>-3842669.6418609777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-3842669.6418609777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-16046.105298294991</v>
      </c>
      <c r="L725" s="444">
        <f t="shared" ca="1" si="54"/>
        <v>-3867111.3768890933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-3867111.3768890933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-16147.945860912141</v>
      </c>
      <c r="L726" s="444">
        <f t="shared" ca="1" si="54"/>
        <v>-3891654.9524798258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-3891654.9524798258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-16250.210759206859</v>
      </c>
      <c r="L727" s="444">
        <f t="shared" ca="1" si="54"/>
        <v>-3916300.7929688529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-3916300.7929688529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-16352.901761244471</v>
      </c>
      <c r="L728" s="444">
        <f t="shared" ca="1" si="54"/>
        <v>-3941049.3244599178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-3941049.3244599178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-16456.020642457243</v>
      </c>
      <c r="L729" s="444">
        <f t="shared" ca="1" si="54"/>
        <v>-3965900.9748321953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-3965900.9748321953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-16559.569185675064</v>
      </c>
      <c r="L730" s="444">
        <f t="shared" ca="1" si="54"/>
        <v>-3990856.1737476909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-3990856.1737476909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-16663.549181156297</v>
      </c>
      <c r="L731" s="444">
        <f t="shared" ca="1" si="54"/>
        <v>-4015915.3526586676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-4015915.3526586676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-16767.962426618702</v>
      </c>
      <c r="L732" s="444">
        <f t="shared" ca="1" si="54"/>
        <v>-4041078.9448151067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-4041078.9448151067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-16872.810727270531</v>
      </c>
      <c r="L733" s="444">
        <f t="shared" ca="1" si="54"/>
        <v>-4066347.3852721974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-4066347.3852721974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-16978.09589584174</v>
      </c>
      <c r="L734" s="444">
        <f t="shared" ca="1" si="54"/>
        <v>-4091721.1108978596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-4091721.1108978596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-17083.819752615331</v>
      </c>
      <c r="L735" s="444">
        <f t="shared" ca="1" si="54"/>
        <v>-4117200.5603802954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-4117200.5603802954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-17189.984125458817</v>
      </c>
      <c r="L736" s="444">
        <f t="shared" ca="1" si="54"/>
        <v>-4142786.1742355744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-4142786.1742355744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-17296.590849855813</v>
      </c>
      <c r="L737" s="444">
        <f t="shared" ca="1" si="54"/>
        <v>-4168478.3948152508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-4168478.3948152508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-17403.641768937796</v>
      </c>
      <c r="L738" s="444">
        <f t="shared" ca="1" si="54"/>
        <v>-4194277.6663140091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-4194277.6663140091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-17511.138733515952</v>
      </c>
      <c r="L739" s="444">
        <f t="shared" ca="1" si="54"/>
        <v>-4220184.4347773446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-4220184.4347773446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-17619.083602113187</v>
      </c>
      <c r="L740" s="444">
        <f t="shared" ca="1" si="54"/>
        <v>-4246199.1481092786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-4246199.1481092786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-17727.478240996246</v>
      </c>
      <c r="L741" s="444">
        <f t="shared" ca="1" si="54"/>
        <v>-4272322.2560800957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-4272322.2560800957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-17836.324524207983</v>
      </c>
      <c r="L742" s="444">
        <f t="shared" ca="1" si="54"/>
        <v>-4298554.210334124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-4298554.210334124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-17945.624333599768</v>
      </c>
      <c r="L743" s="444">
        <f t="shared" ca="1" si="54"/>
        <v>-4324895.464397544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-4324895.464397544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-18055.379558864017</v>
      </c>
      <c r="L744" s="444">
        <f t="shared" ca="1" si="54"/>
        <v>-4351346.4736862285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-4351346.4736862285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-18165.592097566871</v>
      </c>
      <c r="L745" s="444">
        <f t="shared" ca="1" si="54"/>
        <v>-4377907.6955136154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-4377907.6955136154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-18276.263855180983</v>
      </c>
      <c r="L746" s="444">
        <f t="shared" ca="1" si="54"/>
        <v>-4404579.5890986165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-4404579.5890986165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-18387.396745118487</v>
      </c>
      <c r="L747" s="444">
        <f t="shared" ca="1" si="54"/>
        <v>-4431362.6155735552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-4431362.6155735552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-18498.992688764065</v>
      </c>
      <c r="L748" s="444">
        <f t="shared" ca="1" si="54"/>
        <v>-4458257.2379921395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-4458257.2379921395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-18611.053615508165</v>
      </c>
      <c r="L749" s="444">
        <f t="shared" ca="1" si="54"/>
        <v>-4485263.9213374685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-4485263.9213374685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-18723.58146278037</v>
      </c>
      <c r="L750" s="444">
        <f t="shared" ca="1" si="54"/>
        <v>-4512383.132530069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-4512383.132530069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-18836.578176082872</v>
      </c>
      <c r="L751" s="444">
        <f t="shared" ca="1" si="54"/>
        <v>-4539615.3404359724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-4539615.3404359724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-18950.045709024136</v>
      </c>
      <c r="L752" s="444">
        <f t="shared" ca="1" si="54"/>
        <v>-4566961.015874817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-4566961.015874817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-19063.986023352656</v>
      </c>
      <c r="L753" s="444">
        <f t="shared" ca="1" si="54"/>
        <v>-4594420.6316279899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-4594420.6316279899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-19178.401088990875</v>
      </c>
      <c r="L754" s="444">
        <f t="shared" ca="1" si="54"/>
        <v>-4621994.6624468016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-4621994.6624468016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-19293.292884069258</v>
      </c>
      <c r="L755" s="444">
        <f t="shared" ca="1" si="54"/>
        <v>-4649683.5850606915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-4649683.5850606915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-19408.663394960466</v>
      </c>
      <c r="L756" s="444">
        <f t="shared" ca="1" si="54"/>
        <v>-4677487.8781854725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-4677487.8781854725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-19524.514616313721</v>
      </c>
      <c r="L757" s="444">
        <f t="shared" ca="1" si="54"/>
        <v>-4705408.0225316063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-4705408.0225316063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-19640.848551089279</v>
      </c>
      <c r="L758" s="444">
        <f t="shared" ca="1" si="54"/>
        <v>-4733444.5008125156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-4733444.5008125156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-19757.667210593067</v>
      </c>
      <c r="L759" s="444">
        <f t="shared" ca="1" si="54"/>
        <v>-4761597.7977529289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-4761597.7977529289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-19874.972614511455</v>
      </c>
      <c r="L760" s="444">
        <f t="shared" ca="1" si="54"/>
        <v>-4789868.4000972612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-4789868.4000972612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-19992.766790946174</v>
      </c>
      <c r="L761" s="444">
        <f t="shared" ca="1" si="54"/>
        <v>-4818256.7966180276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-4818256.7966180276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-20111.051776449367</v>
      </c>
      <c r="L762" s="444">
        <f t="shared" ca="1" si="54"/>
        <v>-4846763.4781242972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-4846763.4781242972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-20229.829616058822</v>
      </c>
      <c r="L763" s="444">
        <f t="shared" ca="1" si="54"/>
        <v>-4875388.9374701763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-4875388.9374701763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-20349.102363333321</v>
      </c>
      <c r="L764" s="444">
        <f t="shared" ca="1" si="54"/>
        <v>-4904133.6695633298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-4904133.6695633298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-20468.872080388126</v>
      </c>
      <c r="L765" s="444">
        <f t="shared" ca="1" si="54"/>
        <v>-4932998.1713735387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-4932998.1713735387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-20589.140837930663</v>
      </c>
      <c r="L766" s="444">
        <f t="shared" ca="1" si="54"/>
        <v>-4961982.9419412902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-4961982.9419412902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-20709.910715296293</v>
      </c>
      <c r="L767" s="444">
        <f t="shared" ca="1" si="54"/>
        <v>-4991088.4823864065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-4991088.4823864065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-20831.183800484279</v>
      </c>
      <c r="L768" s="444">
        <f t="shared" ca="1" si="54"/>
        <v>-5020315.295916711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-5020315.295916711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-20952.962190193881</v>
      </c>
      <c r="L769" s="444">
        <f t="shared" ca="1" si="54"/>
        <v>-5049663.8878367255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-5049663.8878367255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-21075.247989860607</v>
      </c>
      <c r="L770" s="444">
        <f t="shared" ca="1" si="54"/>
        <v>-5079134.7655564062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-5079134.7655564062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-21198.043313692611</v>
      </c>
      <c r="L771" s="444">
        <f t="shared" ca="1" si="54"/>
        <v>-5108728.438599919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-5108728.438599919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-21321.350284707249</v>
      </c>
      <c r="L772" s="444">
        <f t="shared" ca="1" si="54"/>
        <v>-5138445.4186144462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-5138445.4186144462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-21445.171034767776</v>
      </c>
      <c r="L773" s="444">
        <f t="shared" ref="L773:L1027" ca="1" si="80">I773-J773+K773</f>
        <v>-5168286.2193790348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-5168286.2193790348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-21569.507704620231</v>
      </c>
      <c r="L774" s="444">
        <f t="shared" ca="1" si="80"/>
        <v>-5198251.3568134755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-5198251.3568134755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-21694.3624439304</v>
      </c>
      <c r="L775" s="444">
        <f t="shared" ca="1" si="80"/>
        <v>-5228341.3489872264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-5228341.3489872264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-21819.737411321028</v>
      </c>
      <c r="L776" s="444">
        <f t="shared" ca="1" si="80"/>
        <v>-5258556.7161283679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-5258556.7161283679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-21945.634774409118</v>
      </c>
      <c r="L777" s="444">
        <f t="shared" ca="1" si="80"/>
        <v>-5288897.9806325976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-5288897.9806325976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-22072.056709843408</v>
      </c>
      <c r="L778" s="444">
        <f t="shared" ca="1" si="80"/>
        <v>-5319365.6670722617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-5319365.6670722617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-22199.005403342009</v>
      </c>
      <c r="L779" s="444">
        <f t="shared" ca="1" si="80"/>
        <v>-5349960.3022054238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-5349960.3022054238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-22326.483049730185</v>
      </c>
      <c r="L780" s="444">
        <f t="shared" ca="1" si="80"/>
        <v>-5380682.4149849741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-5380682.4149849741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-22454.49185297831</v>
      </c>
      <c r="L781" s="444">
        <f t="shared" ca="1" si="80"/>
        <v>-5411532.5365677727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-5411532.5365677727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-22583.03402623997</v>
      </c>
      <c r="L782" s="444">
        <f t="shared" ca="1" si="80"/>
        <v>-5442511.2003238332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-5442511.2003238332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-22712.111791890224</v>
      </c>
      <c r="L783" s="444">
        <f t="shared" ca="1" si="80"/>
        <v>-5473618.9418455437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-5473618.9418455437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-22841.727381564018</v>
      </c>
      <c r="L784" s="444">
        <f t="shared" ca="1" si="80"/>
        <v>-5504856.2989569278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-5504856.2989569278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-22971.883036194784</v>
      </c>
      <c r="L785" s="444">
        <f t="shared" ca="1" si="80"/>
        <v>-5536223.8117229426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-5536223.8117229426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-23102.58100605318</v>
      </c>
      <c r="L786" s="444">
        <f t="shared" ca="1" si="80"/>
        <v>-5567722.0224588159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-5567722.0224588159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-23233.823550785986</v>
      </c>
      <c r="L787" s="444">
        <f t="shared" ca="1" si="80"/>
        <v>-5599351.4757394223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-5599351.4757394223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-23365.612939455179</v>
      </c>
      <c r="L788" s="444">
        <f t="shared" ca="1" si="80"/>
        <v>-5631112.7184086982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-5631112.7184086982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-23497.951450577162</v>
      </c>
      <c r="L789" s="444">
        <f t="shared" ca="1" si="80"/>
        <v>-5663006.2995890956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-5663006.2995890956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-23630.841372162151</v>
      </c>
      <c r="L790" s="444">
        <f t="shared" ca="1" si="80"/>
        <v>-5695032.7706910782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-5695032.7706910782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-23764.285001753742</v>
      </c>
      <c r="L791" s="444">
        <f t="shared" ca="1" si="80"/>
        <v>-5727192.6854226524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-5727192.6854226524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-23898.284646468637</v>
      </c>
      <c r="L792" s="444">
        <f t="shared" ca="1" si="80"/>
        <v>-5759486.5997989411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-5759486.5997989411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-24032.842623036508</v>
      </c>
      <c r="L793" s="444">
        <f t="shared" ca="1" si="80"/>
        <v>-5791915.0721517978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-5791915.0721517978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-24167.961257840077</v>
      </c>
      <c r="L794" s="444">
        <f t="shared" ca="1" si="80"/>
        <v>-5824478.6631394587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-5824478.6631394587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-24303.642886955331</v>
      </c>
      <c r="L795" s="444">
        <f t="shared" ca="1" si="80"/>
        <v>-5857177.9357562345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-5857177.9357562345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-24439.889856191894</v>
      </c>
      <c r="L796" s="444">
        <f t="shared" ca="1" si="80"/>
        <v>-5890013.4553422472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-5890013.4553422472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-24576.704521133615</v>
      </c>
      <c r="L797" s="444">
        <f t="shared" ca="1" si="80"/>
        <v>-5922985.7895932011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-5922985.7895932011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-24714.089247179258</v>
      </c>
      <c r="L798" s="444">
        <f t="shared" ca="1" si="80"/>
        <v>-5956095.5085702008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-5956095.5085702008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-24852.046409583421</v>
      </c>
      <c r="L799" s="444">
        <f t="shared" ca="1" si="80"/>
        <v>-5989343.1847096048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-5989343.1847096048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-24990.578393497606</v>
      </c>
      <c r="L800" s="444">
        <f t="shared" ca="1" si="80"/>
        <v>-6022729.3928329227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-6022729.3928329227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-25129.68759401143</v>
      </c>
      <c r="L801" s="444">
        <f t="shared" ca="1" si="80"/>
        <v>-6056254.7101567546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-6056254.7101567546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-25269.376416194063</v>
      </c>
      <c r="L802" s="444">
        <f t="shared" ca="1" si="80"/>
        <v>-6089919.7163027693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-6089919.7163027693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-25409.647275135791</v>
      </c>
      <c r="L803" s="444">
        <f t="shared" ca="1" si="80"/>
        <v>-6123724.9933077255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-6123724.9933077255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-25550.502595989776</v>
      </c>
      <c r="L804" s="444">
        <f t="shared" ca="1" si="80"/>
        <v>-6157671.1256335359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-6157671.1256335359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-25691.944814013983</v>
      </c>
      <c r="L805" s="444">
        <f t="shared" ca="1" si="80"/>
        <v>-6191758.7001773706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-6191758.7001773706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-25833.976374613296</v>
      </c>
      <c r="L806" s="444">
        <f t="shared" ca="1" si="80"/>
        <v>-6225988.3062818041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-6225988.3062818041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-25976.599733381769</v>
      </c>
      <c r="L807" s="444">
        <f t="shared" ca="1" si="80"/>
        <v>-6260360.5357450061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-6260360.5357450061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-26119.817356145111</v>
      </c>
      <c r="L808" s="444">
        <f t="shared" ca="1" si="80"/>
        <v>-6294875.9828309715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-6294875.9828309715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-26263.631719003301</v>
      </c>
      <c r="L809" s="444">
        <f t="shared" ca="1" si="80"/>
        <v>-6329535.2442797953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-6329535.2442797953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-26408.045308373399</v>
      </c>
      <c r="L810" s="444">
        <f t="shared" ca="1" si="80"/>
        <v>-6364338.9193179887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-6364338.9193179887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-26553.060621032539</v>
      </c>
      <c r="L811" s="444">
        <f t="shared" ca="1" si="80"/>
        <v>-6399287.6096688416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-6399287.6096688416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-26698.680164161091</v>
      </c>
      <c r="L812" s="444">
        <f t="shared" ca="1" si="80"/>
        <v>-6434381.9195628231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-6434381.9195628231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-26844.906455386015</v>
      </c>
      <c r="L813" s="444">
        <f t="shared" ca="1" si="80"/>
        <v>-6469622.45574803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-6469622.45574803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-26991.742022824375</v>
      </c>
      <c r="L814" s="444">
        <f t="shared" ca="1" si="80"/>
        <v>-6505009.8275006749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-6505009.8275006749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-27139.189405127065</v>
      </c>
      <c r="L815" s="444">
        <f t="shared" ca="1" si="80"/>
        <v>-6540544.6466356227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-6540544.6466356227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-27287.25115152268</v>
      </c>
      <c r="L816" s="444">
        <f t="shared" ca="1" si="80"/>
        <v>-6576227.5275169658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-6576227.5275169658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-27435.92982186161</v>
      </c>
      <c r="L817" s="444">
        <f t="shared" ca="1" si="80"/>
        <v>-6612059.0870686481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-6612059.0870686481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-27585.227986660284</v>
      </c>
      <c r="L818" s="444">
        <f t="shared" ca="1" si="80"/>
        <v>-6648039.9447851283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-6648039.9447851283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-27735.148227145619</v>
      </c>
      <c r="L819" s="444">
        <f t="shared" ca="1" si="80"/>
        <v>-6684170.7227420947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-6684170.7227420947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-27885.693135299643</v>
      </c>
      <c r="L820" s="444">
        <f t="shared" ca="1" si="80"/>
        <v>-6720452.0456072148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-6720452.0456072148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-28036.865313904313</v>
      </c>
      <c r="L821" s="444">
        <f t="shared" ca="1" si="80"/>
        <v>-6756884.5406509396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-6756884.5406509396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-28188.667376586494</v>
      </c>
      <c r="L822" s="444">
        <f t="shared" ca="1" si="80"/>
        <v>-6793468.8377573462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-6793468.8377573462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-28341.101947863193</v>
      </c>
      <c r="L823" s="444">
        <f t="shared" ca="1" si="80"/>
        <v>-6830205.5694350302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-6830205.5694350302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-28494.171663186877</v>
      </c>
      <c r="L824" s="444">
        <f t="shared" ca="1" si="80"/>
        <v>-6867095.3708280372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-6867095.3708280372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-28647.879168991072</v>
      </c>
      <c r="L825" s="444">
        <f t="shared" ca="1" si="80"/>
        <v>-6904138.8797268486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-6904138.8797268486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-28802.227122736123</v>
      </c>
      <c r="L826" s="444">
        <f t="shared" ca="1" si="80"/>
        <v>-6941336.7365794051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-6941336.7365794051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-28957.218192955101</v>
      </c>
      <c r="L827" s="444">
        <f t="shared" ca="1" si="80"/>
        <v>-6978689.584502181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-6978689.584502181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-29112.855059300007</v>
      </c>
      <c r="L828" s="444">
        <f t="shared" ca="1" si="80"/>
        <v>-7016198.0692913011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-7016198.0692913011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-29269.140412588007</v>
      </c>
      <c r="L829" s="444">
        <f t="shared" ca="1" si="80"/>
        <v>-7053862.8394337092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-7053862.8394337092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-29426.076954848038</v>
      </c>
      <c r="L830" s="444">
        <f t="shared" ca="1" si="80"/>
        <v>-7091684.5461183777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-7091684.5461183777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-29583.667399367492</v>
      </c>
      <c r="L831" s="444">
        <f t="shared" ca="1" si="80"/>
        <v>-7129663.8432475654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-7129663.8432475654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-29741.91447073911</v>
      </c>
      <c r="L832" s="444">
        <f t="shared" ca="1" si="80"/>
        <v>-7167801.3874481246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-7167801.3874481246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-29900.820904908105</v>
      </c>
      <c r="L833" s="444">
        <f t="shared" ca="1" si="80"/>
        <v>-7206097.8380828528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-7206097.8380828528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-30060.38944921947</v>
      </c>
      <c r="L834" s="444">
        <f t="shared" ca="1" si="80"/>
        <v>-7244553.8572618924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-7244553.8572618924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-30220.622862465469</v>
      </c>
      <c r="L835" s="444">
        <f t="shared" ca="1" si="80"/>
        <v>-7283170.1098541785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-7283170.1098541785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-30381.523914933328</v>
      </c>
      <c r="L836" s="444">
        <f t="shared" ca="1" si="80"/>
        <v>-7321947.2634989321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-7321947.2634989321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-30543.09538845313</v>
      </c>
      <c r="L837" s="444">
        <f t="shared" ca="1" si="80"/>
        <v>-7360885.988617206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-7360885.988617206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-30705.340076445944</v>
      </c>
      <c r="L838" s="444">
        <f t="shared" ca="1" si="80"/>
        <v>-7399986.958423472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-7399986.958423472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-30868.260783972051</v>
      </c>
      <c r="L839" s="444">
        <f t="shared" ca="1" si="80"/>
        <v>-7439250.8489372646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-7439250.8489372646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-31031.860327779519</v>
      </c>
      <c r="L840" s="444">
        <f t="shared" ca="1" si="80"/>
        <v>-7478678.3389948644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-7478678.3389948644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-31196.141536352854</v>
      </c>
      <c r="L841" s="444">
        <f t="shared" ca="1" si="80"/>
        <v>-7518270.1102610379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-7518270.1102610379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-31361.107249961915</v>
      </c>
      <c r="L842" s="444">
        <f t="shared" ca="1" si="80"/>
        <v>-7558026.8472408205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-7558026.8472408205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-31526.760320711004</v>
      </c>
      <c r="L843" s="444">
        <f t="shared" ca="1" si="80"/>
        <v>-7597949.2372913519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-7597949.2372913519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-31693.103612588216</v>
      </c>
      <c r="L844" s="444">
        <f t="shared" ca="1" si="80"/>
        <v>-7638037.9706337601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-7638037.9706337601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-31860.140001514919</v>
      </c>
      <c r="L845" s="444">
        <f t="shared" ca="1" si="80"/>
        <v>-7678293.7403650954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-7678293.7403650954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-32027.872375395484</v>
      </c>
      <c r="L846" s="444">
        <f t="shared" ca="1" si="80"/>
        <v>-7718717.242470311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-7718717.242470311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-32196.303634167216</v>
      </c>
      <c r="L847" s="444">
        <f t="shared" ca="1" si="80"/>
        <v>-7759309.1758342991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-7759309.1758342991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-32365.4366898505</v>
      </c>
      <c r="L848" s="444">
        <f t="shared" ca="1" si="80"/>
        <v>-7800070.2422539704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-7800070.2422539704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-32535.27446659913</v>
      </c>
      <c r="L849" s="444">
        <f t="shared" ca="1" si="80"/>
        <v>-7841001.1464503901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-7841001.1464503901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-32705.819900750881</v>
      </c>
      <c r="L850" s="444">
        <f t="shared" ca="1" si="80"/>
        <v>-7882102.5960809616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-7882102.5960809616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-32877.075940878254</v>
      </c>
      <c r="L851" s="444">
        <f t="shared" ca="1" si="80"/>
        <v>-7923375.3017516602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-7923375.3017516602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-33049.045547839502</v>
      </c>
      <c r="L852" s="444">
        <f t="shared" ca="1" si="80"/>
        <v>-7964819.9770293199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-7964819.9770293199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-33221.731694829745</v>
      </c>
      <c r="L853" s="444">
        <f t="shared" ca="1" si="80"/>
        <v>-8006437.3384539699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-8006437.3384539699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-33395.137367432457</v>
      </c>
      <c r="L854" s="444">
        <f t="shared" ca="1" si="80"/>
        <v>-8048228.1055512223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-8048228.1055512223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-33569.265563671011</v>
      </c>
      <c r="L855" s="444">
        <f t="shared" ca="1" si="80"/>
        <v>-8090193.0008447133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-8090193.0008447133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-33744.119294060554</v>
      </c>
      <c r="L856" s="444">
        <f t="shared" ca="1" si="80"/>
        <v>-8132332.7498685941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-8132332.7498685941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-33919.701581660061</v>
      </c>
      <c r="L857" s="444">
        <f t="shared" ca="1" si="80"/>
        <v>-8174648.0811800743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-8174648.0811800743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-34096.01546212456</v>
      </c>
      <c r="L858" s="444">
        <f t="shared" ca="1" si="80"/>
        <v>-8217139.7263720194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-8217139.7263720194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-34273.06398375766</v>
      </c>
      <c r="L859" s="444">
        <f t="shared" ca="1" si="80"/>
        <v>-8259808.4200855978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-8259808.4200855978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-34450.850207564239</v>
      </c>
      <c r="L860" s="444">
        <f t="shared" ca="1" si="80"/>
        <v>-8302654.9000229826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-8302654.9000229826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-34629.37720730334</v>
      </c>
      <c r="L861" s="444">
        <f t="shared" ca="1" si="80"/>
        <v>-8345679.9069601065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-8345679.9069601065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-34808.648069541363</v>
      </c>
      <c r="L862" s="444">
        <f t="shared" ca="1" si="80"/>
        <v>-8388884.1847594678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-8388884.1847594678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-34988.665893705365</v>
      </c>
      <c r="L863" s="444">
        <f t="shared" ca="1" si="80"/>
        <v>-8432268.4803829938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-8432268.4803829938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-35169.433792136726</v>
      </c>
      <c r="L864" s="444">
        <f t="shared" ca="1" si="80"/>
        <v>-8475833.5439049508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-8475833.5439049508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-35350.95489014488</v>
      </c>
      <c r="L865" s="444">
        <f t="shared" ca="1" si="80"/>
        <v>-8519580.1285249162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-8519580.1285249162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-35533.232326061399</v>
      </c>
      <c r="L866" s="444">
        <f t="shared" ca="1" si="80"/>
        <v>-8563508.9905807972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-8563508.9905807972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-35716.269251294238</v>
      </c>
      <c r="L867" s="444">
        <f t="shared" ca="1" si="80"/>
        <v>-8607620.889561912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-8607620.889561912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-35900.068830382217</v>
      </c>
      <c r="L868" s="444">
        <f t="shared" ca="1" si="80"/>
        <v>-8651916.5881221145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-8651916.5881221145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-36084.634241049731</v>
      </c>
      <c r="L869" s="444">
        <f t="shared" ca="1" si="80"/>
        <v>-8696396.8520929851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-8696396.8520929851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-36269.96867426169</v>
      </c>
      <c r="L870" s="444">
        <f t="shared" ca="1" si="80"/>
        <v>-8741062.4504970666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-8741062.4504970666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-36456.075334278692</v>
      </c>
      <c r="L871" s="444">
        <f t="shared" ca="1" si="80"/>
        <v>-8785914.1555611659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-8785914.1555611659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-36642.957438712445</v>
      </c>
      <c r="L872" s="444">
        <f t="shared" ca="1" si="80"/>
        <v>-8830952.7427296992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-8830952.7427296992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-36830.61821858133</v>
      </c>
      <c r="L873" s="444">
        <f t="shared" ca="1" si="80"/>
        <v>-8876178.9906781018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-8876178.9906781018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-37019.06091836634</v>
      </c>
      <c r="L874" s="444">
        <f t="shared" ca="1" si="80"/>
        <v>-8921593.6813262887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-8921593.6813262887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-37208.288796067121</v>
      </c>
      <c r="L875" s="444">
        <f t="shared" ca="1" si="80"/>
        <v>-8967197.5998521764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-8967197.5998521764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-37398.305123258317</v>
      </c>
      <c r="L876" s="444">
        <f t="shared" ca="1" si="80"/>
        <v>-9012991.5347052552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-9012991.5347052552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-37589.113185146147</v>
      </c>
      <c r="L877" s="444">
        <f t="shared" ca="1" si="80"/>
        <v>-9058976.2776202224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-9058976.2776202224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-37780.71628062518</v>
      </c>
      <c r="L878" s="444">
        <f t="shared" ca="1" si="80"/>
        <v>-9105152.6236306671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-9105152.6236306671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-37973.117722335366</v>
      </c>
      <c r="L879" s="444">
        <f t="shared" ca="1" si="80"/>
        <v>-9151521.3710828237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-9151521.3710828237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-38166.320836719351</v>
      </c>
      <c r="L880" s="444">
        <f t="shared" ca="1" si="80"/>
        <v>-9198083.3216493633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-9198083.3216493633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-38360.328964079934</v>
      </c>
      <c r="L881" s="444">
        <f t="shared" ca="1" si="80"/>
        <v>-9244839.2803432643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-9244839.2803432643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-38555.145458637853</v>
      </c>
      <c r="L882" s="444">
        <f t="shared" ca="1" si="80"/>
        <v>-9291790.0555317234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-9291790.0555317234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-38750.773688589768</v>
      </c>
      <c r="L883" s="444">
        <f t="shared" ca="1" si="80"/>
        <v>-9338936.458950134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-9338936.458950134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-38947.217036166476</v>
      </c>
      <c r="L884" s="444">
        <f t="shared" ca="1" si="80"/>
        <v>-9386279.3057161216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-9386279.3057161216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-39144.478897691428</v>
      </c>
      <c r="L885" s="444">
        <f t="shared" ca="1" si="80"/>
        <v>-9433819.4143436328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-9433819.4143436328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-39342.562683639386</v>
      </c>
      <c r="L886" s="444">
        <f t="shared" ca="1" si="80"/>
        <v>-9481557.6067570932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-9481557.6067570932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-39541.471818695471</v>
      </c>
      <c r="L887" s="444">
        <f t="shared" ca="1" si="80"/>
        <v>-9529494.7083056085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-9529494.7083056085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-39741.209741814288</v>
      </c>
      <c r="L888" s="444">
        <f t="shared" ca="1" si="80"/>
        <v>-9577631.547777243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-9577631.547777243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-39941.779906279429</v>
      </c>
      <c r="L889" s="444">
        <f t="shared" ca="1" si="80"/>
        <v>-9625968.9574133437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-9625968.9574133437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-40143.185779763182</v>
      </c>
      <c r="L890" s="444">
        <f t="shared" ca="1" si="80"/>
        <v>-9674507.7729229275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-9674507.7729229275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-40345.43084438645</v>
      </c>
      <c r="L891" s="444">
        <f t="shared" ca="1" si="80"/>
        <v>-9723248.833497135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-9723248.833497135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-40548.51859677898</v>
      </c>
      <c r="L892" s="444">
        <f t="shared" ca="1" si="80"/>
        <v>-9772192.9818237349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-9772192.9818237349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-40752.452548139816</v>
      </c>
      <c r="L893" s="444">
        <f t="shared" ca="1" si="80"/>
        <v>-9821341.064101696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-9821341.064101696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-40957.236224297987</v>
      </c>
      <c r="L894" s="444">
        <f t="shared" ca="1" si="80"/>
        <v>-9870693.9300558139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-9870693.9300558139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-41162.873165773475</v>
      </c>
      <c r="L895" s="444">
        <f t="shared" ca="1" si="80"/>
        <v>-9920252.4329514075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-9920252.4329514075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-41369.366927838448</v>
      </c>
      <c r="L896" s="444">
        <f t="shared" ca="1" si="80"/>
        <v>-9970017.4296090659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-9970017.4296090659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-41576.721080578689</v>
      </c>
      <c r="L897" s="444">
        <f t="shared" ca="1" si="80"/>
        <v>-10019989.780419465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-10019989.780419465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-41784.939208955358</v>
      </c>
      <c r="L898" s="444">
        <f t="shared" ca="1" si="80"/>
        <v>-10070170.34935824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-10070170.34935824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-41994.024912866917</v>
      </c>
      <c r="L899" s="444">
        <f t="shared" ca="1" si="80"/>
        <v>-10120560.004000928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-10120560.004000928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-42203.98180721145</v>
      </c>
      <c r="L900" s="444">
        <f t="shared" ca="1" si="80"/>
        <v>-10171159.61553796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-10171159.61553796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-42414.813521949087</v>
      </c>
      <c r="L901" s="444">
        <f t="shared" ca="1" si="80"/>
        <v>-10221970.05878973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-10221970.05878973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-42626.523702164792</v>
      </c>
      <c r="L902" s="444">
        <f t="shared" ca="1" si="80"/>
        <v>-10272992.212221716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-10272992.212221716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-42839.116008131401</v>
      </c>
      <c r="L903" s="444">
        <f t="shared" ca="1" si="80"/>
        <v>-10324226.957959667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-10324226.957959667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-43052.594115372864</v>
      </c>
      <c r="L904" s="444">
        <f t="shared" ca="1" si="80"/>
        <v>-10375675.18180486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-10375675.18180486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-43266.961714727833</v>
      </c>
      <c r="L905" s="444">
        <f t="shared" ca="1" si="80"/>
        <v>-10427337.773249408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-10427337.773249408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-43482.222512413449</v>
      </c>
      <c r="L906" s="444">
        <f t="shared" ca="1" si="80"/>
        <v>-10479215.625491641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-10479215.625491641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-43698.380230089424</v>
      </c>
      <c r="L907" s="444">
        <f t="shared" ca="1" si="80"/>
        <v>-10531309.635451552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-10531309.635451552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-43915.438604922383</v>
      </c>
      <c r="L908" s="444">
        <f t="shared" ca="1" si="80"/>
        <v>-10583620.703786295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-10583620.703786295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-44133.401389650477</v>
      </c>
      <c r="L909" s="444">
        <f t="shared" ca="1" si="80"/>
        <v>-10636149.734905766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-10636149.734905766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-44352.272352648281</v>
      </c>
      <c r="L910" s="444">
        <f t="shared" ca="1" si="80"/>
        <v>-10688897.636988236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-10688897.636988236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-44572.055277991902</v>
      </c>
      <c r="L911" s="444">
        <f t="shared" ca="1" si="80"/>
        <v>-10741865.321996048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-10741865.321996048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-44792.753965524455</v>
      </c>
      <c r="L912" s="444">
        <f t="shared" ca="1" si="80"/>
        <v>-10795053.705691393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-10795053.705691393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-45014.372230921726</v>
      </c>
      <c r="L913" s="444">
        <f t="shared" ca="1" si="80"/>
        <v>-10848463.707652135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-10848463.707652135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-45236.913905758149</v>
      </c>
      <c r="L914" s="444">
        <f t="shared" ca="1" si="80"/>
        <v>-10902096.251287714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-10902096.251287714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-45460.382837573059</v>
      </c>
      <c r="L915" s="444">
        <f t="shared" ca="1" si="80"/>
        <v>-10955952.263855107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-10955952.263855107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-45684.782889937196</v>
      </c>
      <c r="L916" s="444">
        <f t="shared" ca="1" si="80"/>
        <v>-11010032.676474866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-11010032.676474866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-45910.117942519522</v>
      </c>
      <c r="L917" s="444">
        <f t="shared" ca="1" si="80"/>
        <v>-11064338.424147205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-11064338.424147205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-46136.391891154271</v>
      </c>
      <c r="L918" s="444">
        <f t="shared" ca="1" si="80"/>
        <v>-11118870.445768179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-11118870.445768179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-46363.608647908331</v>
      </c>
      <c r="L919" s="444">
        <f t="shared" ca="1" si="80"/>
        <v>-11173629.684145909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-11173629.684145909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-46591.772141148875</v>
      </c>
      <c r="L920" s="444">
        <f t="shared" ca="1" si="80"/>
        <v>-11228617.086016878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-11228617.086016878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-46820.886315611242</v>
      </c>
      <c r="L921" s="444">
        <f t="shared" ca="1" si="80"/>
        <v>-11283833.602062311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-11283833.602062311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-47050.955132467214</v>
      </c>
      <c r="L922" s="444">
        <f t="shared" ca="1" si="80"/>
        <v>-11339280.186924599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-11339280.186924599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-47281.982569393411</v>
      </c>
      <c r="L923" s="444">
        <f t="shared" ca="1" si="80"/>
        <v>-11394957.799223812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-11394957.799223812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-47513.972620640139</v>
      </c>
      <c r="L924" s="444">
        <f t="shared" ca="1" si="80"/>
        <v>-11450867.401574273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-11450867.401574273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-47746.929297100389</v>
      </c>
      <c r="L925" s="444">
        <f t="shared" ca="1" si="80"/>
        <v>-11507009.960601194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-11507009.960601194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-47980.856626379224</v>
      </c>
      <c r="L926" s="444">
        <f t="shared" ca="1" si="80"/>
        <v>-11563386.446957393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-11563386.446957393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-48215.758652863384</v>
      </c>
      <c r="L927" s="444">
        <f t="shared" ca="1" si="80"/>
        <v>-11619997.835340077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-11619997.835340077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-48451.639437791237</v>
      </c>
      <c r="L928" s="444">
        <f t="shared" ca="1" si="80"/>
        <v>-11676845.104507688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-11676845.104507688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-48688.503059322953</v>
      </c>
      <c r="L929" s="444">
        <f t="shared" ca="1" si="80"/>
        <v>-11733929.237296833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-11733929.237296833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-48926.353612611056</v>
      </c>
      <c r="L930" s="444">
        <f t="shared" ca="1" si="80"/>
        <v>-11791251.220639264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-11791251.220639264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-49165.195209871184</v>
      </c>
      <c r="L931" s="444">
        <f t="shared" ca="1" si="80"/>
        <v>-11848812.045578957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-11848812.045578957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-49405.031980453234</v>
      </c>
      <c r="L932" s="444">
        <f t="shared" ca="1" si="80"/>
        <v>-11906612.70728923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-11906612.70728923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-49645.868070912707</v>
      </c>
      <c r="L933" s="444">
        <f t="shared" ca="1" si="80"/>
        <v>-11964654.205089964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-11964654.205089964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-49887.707645082432</v>
      </c>
      <c r="L934" s="444">
        <f t="shared" ca="1" si="80"/>
        <v>-12022937.542464867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-12022937.542464867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-50130.554884144534</v>
      </c>
      <c r="L935" s="444">
        <f t="shared" ca="1" si="80"/>
        <v>-12081463.727078833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-12081463.727078833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-50374.413986702719</v>
      </c>
      <c r="L936" s="444">
        <f t="shared" ca="1" si="80"/>
        <v>-12140233.770795356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-12140233.770795356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-50619.289168854906</v>
      </c>
      <c r="L937" s="444">
        <f t="shared" ca="1" si="80"/>
        <v>-12199248.689694032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-12199248.689694032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-50865.184664266053</v>
      </c>
      <c r="L938" s="444">
        <f t="shared" ca="1" si="80"/>
        <v>-12258509.504088119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-12258509.504088119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-51112.104724241413</v>
      </c>
      <c r="L939" s="444">
        <f t="shared" ca="1" si="80"/>
        <v>-12318017.238542181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-12318017.238542181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-51360.053617800004</v>
      </c>
      <c r="L940" s="444">
        <f t="shared" ca="1" si="80"/>
        <v>-12377772.921889801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-12377772.921889801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-51609.035631748418</v>
      </c>
      <c r="L941" s="444">
        <f t="shared" ca="1" si="80"/>
        <v>-12437777.587251369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-12437777.587251369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-51859.055070754956</v>
      </c>
      <c r="L942" s="444">
        <f t="shared" ca="1" si="80"/>
        <v>-12498032.272051943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-12498032.272051943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-52110.116257424015</v>
      </c>
      <c r="L943" s="444">
        <f t="shared" ca="1" si="80"/>
        <v>-12558538.018039187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-12558538.018039187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-52362.223532370866</v>
      </c>
      <c r="L944" s="444">
        <f t="shared" ca="1" si="80"/>
        <v>-12619295.871301379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-12619295.871301379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-52615.381254296663</v>
      </c>
      <c r="L945" s="444">
        <f t="shared" ca="1" si="80"/>
        <v>-12680306.882285496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-12680306.882285496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-52869.59380006382</v>
      </c>
      <c r="L946" s="444">
        <f t="shared" ca="1" si="80"/>
        <v>-12741572.105815381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-12741572.105815381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-53124.865564771673</v>
      </c>
      <c r="L947" s="444">
        <f t="shared" ca="1" si="80"/>
        <v>-12803092.601109972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-12803092.601109972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-53381.200961832466</v>
      </c>
      <c r="L948" s="444">
        <f t="shared" ca="1" si="80"/>
        <v>-12864869.431801625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-12864869.431801625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-53638.604423047684</v>
      </c>
      <c r="L949" s="444">
        <f t="shared" ca="1" si="80"/>
        <v>-12926903.665954493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-12926903.665954493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-53897.080398684637</v>
      </c>
      <c r="L950" s="444">
        <f t="shared" ca="1" si="80"/>
        <v>-12989196.376082998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-12989196.376082998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-54156.633357553408</v>
      </c>
      <c r="L951" s="444">
        <f t="shared" ca="1" si="80"/>
        <v>-13051748.639170371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-13051748.639170371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-54417.267787084129</v>
      </c>
      <c r="L952" s="444">
        <f t="shared" ca="1" si="80"/>
        <v>-13114561.536687275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-13114561.536687275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-54678.988193404562</v>
      </c>
      <c r="L953" s="444">
        <f t="shared" ca="1" si="80"/>
        <v>-13177636.1546105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-13177636.1546105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-54941.799101418001</v>
      </c>
      <c r="L954" s="444">
        <f t="shared" ca="1" si="80"/>
        <v>-13240973.583441738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-13240973.583441738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-55205.705054881495</v>
      </c>
      <c r="L955" s="444">
        <f t="shared" ca="1" si="80"/>
        <v>-13304574.91822644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-13304574.91822644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-55470.710616484415</v>
      </c>
      <c r="L956" s="444">
        <f t="shared" ca="1" si="80"/>
        <v>-13368441.258572744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-13368441.258572744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-55736.82036792735</v>
      </c>
      <c r="L957" s="444">
        <f t="shared" ca="1" si="80"/>
        <v>-13432573.708670491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-13432573.708670491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-56004.038910001291</v>
      </c>
      <c r="L958" s="444">
        <f t="shared" ca="1" si="80"/>
        <v>-13496973.377310313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-13496973.377310313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-56272.370862667223</v>
      </c>
      <c r="L959" s="444">
        <f t="shared" ca="1" si="80"/>
        <v>-13561641.3779028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-13561641.3779028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-56541.820865135916</v>
      </c>
      <c r="L960" s="444">
        <f t="shared" ca="1" si="80"/>
        <v>-13626578.828497756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-13626578.828497756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-56812.393575948234</v>
      </c>
      <c r="L961" s="444">
        <f t="shared" ca="1" si="80"/>
        <v>-13691786.851803524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-13691786.851803524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-57084.093673055606</v>
      </c>
      <c r="L962" s="444">
        <f t="shared" ca="1" si="80"/>
        <v>-13757266.575206401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-13757266.575206401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-57356.925853900924</v>
      </c>
      <c r="L963" s="444">
        <f t="shared" ca="1" si="80"/>
        <v>-13823019.130790122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-13823019.130790122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-57630.894835499756</v>
      </c>
      <c r="L964" s="444">
        <f t="shared" ca="1" si="80"/>
        <v>-13889045.655355442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-13889045.655355442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-57906.005354521934</v>
      </c>
      <c r="L965" s="444">
        <f t="shared" ca="1" si="80"/>
        <v>-13955347.290439785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-13955347.290439785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-58182.262167373352</v>
      </c>
      <c r="L966" s="444">
        <f t="shared" ca="1" si="80"/>
        <v>-14021925.182336979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-14021925.182336979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-58459.670050278328</v>
      </c>
      <c r="L967" s="444">
        <f t="shared" ca="1" si="80"/>
        <v>-14088780.482117077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-14088780.482117077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-58738.233799362075</v>
      </c>
      <c r="L968" s="444">
        <f t="shared" ca="1" si="80"/>
        <v>-14155914.34564626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-14155914.34564626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-59017.958230733668</v>
      </c>
      <c r="L969" s="444">
        <f t="shared" ca="1" si="80"/>
        <v>-14223327.933606815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-14223327.933606815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-59298.848180569308</v>
      </c>
      <c r="L970" s="444">
        <f t="shared" ca="1" si="80"/>
        <v>-14291022.411517205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-14291022.411517205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-59580.908505195948</v>
      </c>
      <c r="L971" s="444">
        <f t="shared" ca="1" si="80"/>
        <v>-14358998.949752221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-14358998.949752221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-59864.144081175175</v>
      </c>
      <c r="L972" s="444">
        <f t="shared" ca="1" si="80"/>
        <v>-14427258.723563217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-14427258.723563217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-60148.55980538766</v>
      </c>
      <c r="L973" s="444">
        <f t="shared" ca="1" si="80"/>
        <v>-14495802.913098425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-14495802.913098425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-60434.160595117697</v>
      </c>
      <c r="L974" s="444">
        <f t="shared" ca="1" si="80"/>
        <v>-14564632.703423362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-14564632.703423362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-60720.951388138259</v>
      </c>
      <c r="L975" s="444">
        <f t="shared" ca="1" si="80"/>
        <v>-14633749.28454132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-14633749.28454132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-61008.937142796414</v>
      </c>
      <c r="L976" s="444">
        <f t="shared" ca="1" si="80"/>
        <v>-14703153.851413937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-14703153.851413937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-61298.122838098992</v>
      </c>
      <c r="L977" s="444">
        <f t="shared" ca="1" si="80"/>
        <v>-14772847.603981856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-14772847.603981856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-61588.513473798652</v>
      </c>
      <c r="L978" s="444">
        <f t="shared" ca="1" si="80"/>
        <v>-14842831.747185476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-14842831.747185476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-61880.114070480398</v>
      </c>
      <c r="L979" s="444">
        <f t="shared" ca="1" si="80"/>
        <v>-14913107.490985777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-14913107.490985777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-62172.929669648322</v>
      </c>
      <c r="L980" s="444">
        <f t="shared" ca="1" si="80"/>
        <v>-14983676.050385246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-14983676.050385246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-62466.965333812775</v>
      </c>
      <c r="L981" s="444">
        <f t="shared" ca="1" si="80"/>
        <v>-15054538.645448878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-15054538.645448878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-62762.226146577908</v>
      </c>
      <c r="L982" s="444">
        <f t="shared" ca="1" si="80"/>
        <v>-15125696.501325278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-15125696.501325278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-63058.717212729585</v>
      </c>
      <c r="L983" s="444">
        <f t="shared" ca="1" si="80"/>
        <v>-15197150.848267827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-15197150.848267827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-63356.443658323529</v>
      </c>
      <c r="L984" s="444">
        <f t="shared" ca="1" si="80"/>
        <v>-15268902.921655972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-15268902.921655972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-63655.410630774139</v>
      </c>
      <c r="L985" s="444">
        <f t="shared" ca="1" si="80"/>
        <v>-15340953.962016566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-15340953.962016566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-63955.623298943276</v>
      </c>
      <c r="L986" s="444">
        <f t="shared" ca="1" si="80"/>
        <v>-15413305.215045329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-15413305.215045329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-64257.086853229783</v>
      </c>
      <c r="L987" s="444">
        <f t="shared" ca="1" si="80"/>
        <v>-15485957.93162838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-15485957.93162838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-64559.806505659166</v>
      </c>
      <c r="L988" s="444">
        <f t="shared" ca="1" si="80"/>
        <v>-15558913.36786386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-15558913.36786386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-64863.787489973678</v>
      </c>
      <c r="L989" s="444">
        <f t="shared" ca="1" si="80"/>
        <v>-15632172.785083653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-15632172.785083653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-65169.035061722803</v>
      </c>
      <c r="L990" s="444">
        <f t="shared" ca="1" si="80"/>
        <v>-15705737.449875196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-15705737.449875196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-65475.554498354235</v>
      </c>
      <c r="L991" s="444">
        <f t="shared" ca="1" si="80"/>
        <v>-15779608.634103371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-15779608.634103371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-65783.351099304957</v>
      </c>
      <c r="L992" s="444">
        <f t="shared" ca="1" si="80"/>
        <v>-15853787.614932496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-15853787.614932496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-66092.430186092999</v>
      </c>
      <c r="L993" s="444">
        <f t="shared" ca="1" si="80"/>
        <v>-15928275.674848409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-15928275.674848409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-66402.797102409284</v>
      </c>
      <c r="L994" s="444">
        <f t="shared" ca="1" si="80"/>
        <v>-16003074.101680638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-16003074.101680638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-66714.457214210241</v>
      </c>
      <c r="L995" s="444">
        <f t="shared" ca="1" si="80"/>
        <v>-16078184.188624669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-16078184.188624669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-67027.41590981037</v>
      </c>
      <c r="L996" s="444">
        <f t="shared" ca="1" si="80"/>
        <v>-16153607.234264299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-16153607.234264299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-67341.678599975494</v>
      </c>
      <c r="L997" s="444">
        <f t="shared" ca="1" si="80"/>
        <v>-16229344.542594096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-16229344.542594096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-67657.250718016323</v>
      </c>
      <c r="L998" s="444">
        <f t="shared" ca="1" si="80"/>
        <v>-16305397.423041932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-16305397.423041932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-67974.137719882303</v>
      </c>
      <c r="L999" s="444">
        <f t="shared" ca="1" si="80"/>
        <v>-16381767.190491635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-16381767.190491635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-68292.345084256071</v>
      </c>
      <c r="L1000" s="444">
        <f t="shared" ca="1" si="80"/>
        <v>-16458455.165305711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-16458455.165305711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-68611.878312648041</v>
      </c>
      <c r="L1001" s="444">
        <f t="shared" ca="1" si="80"/>
        <v>-16535462.673348179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-16535462.673348179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-68932.742929491666</v>
      </c>
      <c r="L1002" s="444">
        <f t="shared" ca="1" si="80"/>
        <v>-16612791.046007492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-16612791.046007492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-69254.944482238803</v>
      </c>
      <c r="L1003" s="444">
        <f t="shared" ca="1" si="80"/>
        <v>-16690441.620219551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-16690441.620219551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-69578.488541455707</v>
      </c>
      <c r="L1004" s="444">
        <f t="shared" ca="1" si="80"/>
        <v>-16768415.738490827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-16768415.738490827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-69903.38070091937</v>
      </c>
      <c r="L1005" s="444">
        <f t="shared" ca="1" si="80"/>
        <v>-16846714.748921566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-16846714.748921566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-70229.626577714094</v>
      </c>
      <c r="L1006" s="444">
        <f t="shared" ca="1" si="80"/>
        <v>-16925340.005229097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-16925340.005229097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-70557.231812328813</v>
      </c>
      <c r="L1007" s="444">
        <f t="shared" ca="1" si="80"/>
        <v>-17004292.866771244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-17004292.866771244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-70886.202068754428</v>
      </c>
      <c r="L1008" s="444">
        <f t="shared" ca="1" si="80"/>
        <v>-17083574.698569816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-17083574.698569816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-71216.543034581802</v>
      </c>
      <c r="L1009" s="444">
        <f t="shared" ca="1" si="80"/>
        <v>-17163186.871334217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-17163186.871334217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-71548.260421100145</v>
      </c>
      <c r="L1010" s="444">
        <f t="shared" ca="1" si="80"/>
        <v>-17243130.761485137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-17243130.761485137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-71881.359963395647</v>
      </c>
      <c r="L1011" s="444">
        <f t="shared" ca="1" si="80"/>
        <v>-17323407.75117835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-17323407.75117835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-72215.847420450707</v>
      </c>
      <c r="L1012" s="444">
        <f t="shared" ca="1" si="80"/>
        <v>-17404019.228328619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-17404019.228328619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-72551.728575243484</v>
      </c>
      <c r="L1013" s="444">
        <f t="shared" ca="1" si="80"/>
        <v>-17484966.586633682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-17484966.586633682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-72889.009234847923</v>
      </c>
      <c r="L1014" s="444">
        <f t="shared" ca="1" si="80"/>
        <v>-17566251.22559835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-17566251.22559835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-73227.695230534038</v>
      </c>
      <c r="L1015" s="444">
        <f t="shared" ca="1" si="80"/>
        <v>-17647874.550558701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-17647874.550558701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-73567.792417868826</v>
      </c>
      <c r="L1016" s="444">
        <f t="shared" ca="1" si="80"/>
        <v>-17729837.972706389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-17729837.972706389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-73909.306676817534</v>
      </c>
      <c r="L1017" s="444">
        <f t="shared" ca="1" si="80"/>
        <v>-17812142.909113023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-17812142.909113023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-74252.243911845173</v>
      </c>
      <c r="L1018" s="444">
        <f t="shared" ca="1" si="80"/>
        <v>-17894790.782754686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-17894790.782754686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-74596.610052018761</v>
      </c>
      <c r="L1019" s="444">
        <f t="shared" ca="1" si="80"/>
        <v>-17977783.022536524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-17977783.022536524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-74942.411051109753</v>
      </c>
      <c r="L1020" s="444">
        <f t="shared" ca="1" si="80"/>
        <v>-18061121.063317452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-18061121.063317452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-75289.652887696953</v>
      </c>
      <c r="L1021" s="444">
        <f t="shared" ca="1" si="80"/>
        <v>-18144806.345934968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-18144806.345934968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-75638.341565269948</v>
      </c>
      <c r="L1022" s="444">
        <f t="shared" ca="1" si="80"/>
        <v>-18228840.317230057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-18228840.317230057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-75988.483112332819</v>
      </c>
      <c r="L1023" s="444">
        <f t="shared" ca="1" si="80"/>
        <v>-18313224.430072207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-18313224.430072207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-76340.083582508436</v>
      </c>
      <c r="L1024" s="444">
        <f t="shared" ca="1" si="80"/>
        <v>-18397960.143384535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-18397960.143384535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-76693.149054643145</v>
      </c>
      <c r="L1025" s="444">
        <f t="shared" ca="1" si="80"/>
        <v>-18483048.922168996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-18483048.922168996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-77047.685632911729</v>
      </c>
      <c r="L1026" s="444">
        <f t="shared" ca="1" si="80"/>
        <v>-18568492.237531725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-18568492.237531725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-77403.699446923099</v>
      </c>
      <c r="L1027" s="444">
        <f t="shared" ca="1" si="80"/>
        <v>-18654291.566708468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-18654291.566708468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-77761.196651826191</v>
      </c>
      <c r="L1028" s="444">
        <f t="shared" ref="L1028:L1282" ca="1" si="106">I1028-J1028+K1028</f>
        <v>-18740448.393090114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-18740448.393090114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-78120.183428416378</v>
      </c>
      <c r="L1029" s="444">
        <f t="shared" ca="1" si="106"/>
        <v>-18826964.20624835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-18826964.20624835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-78480.665983242376</v>
      </c>
      <c r="L1030" s="444">
        <f t="shared" ca="1" si="106"/>
        <v>-18913840.50196141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-18913840.50196141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-78842.650548713456</v>
      </c>
      <c r="L1031" s="444">
        <f t="shared" ca="1" si="106"/>
        <v>-19001078.782239944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-19001078.782239944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-79206.143383207338</v>
      </c>
      <c r="L1032" s="444">
        <f t="shared" ca="1" si="106"/>
        <v>-19088680.555352971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-19088680.555352971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-79571.150771178291</v>
      </c>
      <c r="L1033" s="444">
        <f t="shared" ca="1" si="106"/>
        <v>-19176647.335853968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-19176647.335853968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-79937.67902326578</v>
      </c>
      <c r="L1034" s="444">
        <f t="shared" ca="1" si="106"/>
        <v>-19264980.644607052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-19264980.644607052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-80305.734476403624</v>
      </c>
      <c r="L1035" s="444">
        <f t="shared" ca="1" si="106"/>
        <v>-19353682.008813273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-19353682.008813273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-80675.323493929551</v>
      </c>
      <c r="L1036" s="444">
        <f t="shared" ca="1" si="106"/>
        <v>-19442752.962037019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-19442752.962037019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-81046.452465695154</v>
      </c>
      <c r="L1037" s="444">
        <f t="shared" ca="1" si="106"/>
        <v>-19532195.044232532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-19532195.044232532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-81419.127808176461</v>
      </c>
      <c r="L1038" s="444">
        <f t="shared" ca="1" si="106"/>
        <v>-19622009.801770527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-19622009.801770527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-81793.355964584771</v>
      </c>
      <c r="L1039" s="444">
        <f t="shared" ca="1" si="106"/>
        <v>-19712198.787464932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-19712198.787464932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-82169.143404978124</v>
      </c>
      <c r="L1040" s="444">
        <f t="shared" ca="1" si="106"/>
        <v>-19802763.560599729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-19802763.560599729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-82546.496626373118</v>
      </c>
      <c r="L1041" s="444">
        <f t="shared" ca="1" si="106"/>
        <v>-19893705.686955921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-19893705.686955921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-82925.422152857253</v>
      </c>
      <c r="L1042" s="444">
        <f t="shared" ca="1" si="106"/>
        <v>-19985026.738838598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-19985026.738838598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-83305.926535701728</v>
      </c>
      <c r="L1043" s="444">
        <f t="shared" ca="1" si="106"/>
        <v>-20076728.29510412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-20076728.29510412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-83688.016353474741</v>
      </c>
      <c r="L1044" s="444">
        <f t="shared" ca="1" si="106"/>
        <v>-20168811.941187412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-20168811.941187412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-84071.698212155126</v>
      </c>
      <c r="L1045" s="444">
        <f t="shared" ca="1" si="106"/>
        <v>-20261279.269129384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-20261279.269129384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-84456.978745246684</v>
      </c>
      <c r="L1046" s="444">
        <f t="shared" ca="1" si="106"/>
        <v>-20354131.877604451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-20354131.877604451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-84843.864613892787</v>
      </c>
      <c r="L1047" s="444">
        <f t="shared" ca="1" si="106"/>
        <v>-20447371.371948164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-20447371.371948164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-85232.362506991587</v>
      </c>
      <c r="L1048" s="444">
        <f t="shared" ca="1" si="106"/>
        <v>-20540999.364184976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-20540999.364184976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-85622.479141311647</v>
      </c>
      <c r="L1049" s="444">
        <f t="shared" ca="1" si="106"/>
        <v>-20635017.473056104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-20635017.473056104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-86014.221261608007</v>
      </c>
      <c r="L1050" s="444">
        <f t="shared" ca="1" si="106"/>
        <v>-20729427.324047532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-20729427.324047532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-86407.59564073896</v>
      </c>
      <c r="L1051" s="444">
        <f t="shared" ca="1" si="106"/>
        <v>-20824230.549418088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-20824230.549418088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-86802.609079782938</v>
      </c>
      <c r="L1052" s="444">
        <f t="shared" ca="1" si="106"/>
        <v>-20919428.788227689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-20919428.788227689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-87199.268408156277</v>
      </c>
      <c r="L1053" s="444">
        <f t="shared" ca="1" si="106"/>
        <v>-21015023.686365664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-21015023.686365664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-87597.580483731173</v>
      </c>
      <c r="L1054" s="444">
        <f t="shared" ca="1" si="106"/>
        <v>-21111016.896579213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-21111016.896579213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-87997.552192954303</v>
      </c>
      <c r="L1055" s="444">
        <f t="shared" ca="1" si="106"/>
        <v>-21207410.078501984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-21207410.078501984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-88399.190450965849</v>
      </c>
      <c r="L1056" s="444">
        <f t="shared" ca="1" si="106"/>
        <v>-21304204.898682769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-21304204.898682769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-88802.502201719122</v>
      </c>
      <c r="L1057" s="444">
        <f t="shared" ca="1" si="106"/>
        <v>-21401403.030614305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-21401403.030614305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-89207.494418100512</v>
      </c>
      <c r="L1058" s="444">
        <f t="shared" ca="1" si="106"/>
        <v>-21499006.154762223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-21499006.154762223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-89614.174102050179</v>
      </c>
      <c r="L1059" s="444">
        <f t="shared" ca="1" si="106"/>
        <v>-21597015.958594091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-21597015.958594091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-90022.548284682955</v>
      </c>
      <c r="L1060" s="444">
        <f t="shared" ca="1" si="106"/>
        <v>-21695434.136608593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-21695434.136608593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-90432.624026410049</v>
      </c>
      <c r="L1061" s="444">
        <f t="shared" ca="1" si="106"/>
        <v>-21794262.390364822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-21794262.390364822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-90844.408417061</v>
      </c>
      <c r="L1062" s="444">
        <f t="shared" ca="1" si="106"/>
        <v>-21893502.428511702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-21893502.428511702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-91257.908576006332</v>
      </c>
      <c r="L1063" s="444">
        <f t="shared" ca="1" si="106"/>
        <v>-21993155.966817528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-21993155.966817528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-91673.131652280616</v>
      </c>
      <c r="L1064" s="444">
        <f t="shared" ca="1" si="106"/>
        <v>-22093224.728199627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-22093224.728199627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-92090.08482470602</v>
      </c>
      <c r="L1065" s="444">
        <f t="shared" ca="1" si="106"/>
        <v>-22193710.442754153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-22193710.442754153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-92508.775302016555</v>
      </c>
      <c r="L1066" s="444">
        <f t="shared" ca="1" si="106"/>
        <v>-22294614.847785987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-22294614.847785987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-92929.210322982515</v>
      </c>
      <c r="L1067" s="444">
        <f t="shared" ca="1" si="106"/>
        <v>-22395939.687838789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-22395939.687838789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-93351.397156535866</v>
      </c>
      <c r="L1068" s="444">
        <f t="shared" ca="1" si="106"/>
        <v>-22497686.714725144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-22497686.714725144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-93775.343101895676</v>
      </c>
      <c r="L1069" s="444">
        <f t="shared" ca="1" si="106"/>
        <v>-22599857.687556859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-22599857.687556859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-94201.055488694488</v>
      </c>
      <c r="L1070" s="444">
        <f t="shared" ca="1" si="106"/>
        <v>-22702454.372775372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-22702454.372775372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-94628.541677104964</v>
      </c>
      <c r="L1071" s="444">
        <f t="shared" ca="1" si="106"/>
        <v>-22805478.544182297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-22805478.544182297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-95057.809057967141</v>
      </c>
      <c r="L1072" s="444">
        <f t="shared" ca="1" si="106"/>
        <v>-22908931.982970081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-22908931.982970081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-95488.865052916255</v>
      </c>
      <c r="L1073" s="444">
        <f t="shared" ca="1" si="106"/>
        <v>-23012816.477752816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-23012816.477752816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-95921.717114510975</v>
      </c>
      <c r="L1074" s="444">
        <f t="shared" ca="1" si="106"/>
        <v>-23117133.824597146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-23117133.824597146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-96356.372726362359</v>
      </c>
      <c r="L1075" s="444">
        <f t="shared" ca="1" si="106"/>
        <v>-23221885.827053327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-23221885.827053327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-96792.839403263104</v>
      </c>
      <c r="L1076" s="444">
        <f t="shared" ca="1" si="106"/>
        <v>-23327074.29618641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-23327074.29618641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-97231.124691317615</v>
      </c>
      <c r="L1077" s="444">
        <f t="shared" ca="1" si="106"/>
        <v>-23432701.050607547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-23432701.050607547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-97671.236168072355</v>
      </c>
      <c r="L1078" s="444">
        <f t="shared" ca="1" si="106"/>
        <v>-23538767.916505437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-23538767.916505437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-98113.181442646892</v>
      </c>
      <c r="L1079" s="444">
        <f t="shared" ca="1" si="106"/>
        <v>-23645276.727677904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-23645276.727677904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-98556.968155865514</v>
      </c>
      <c r="L1080" s="444">
        <f t="shared" ca="1" si="106"/>
        <v>-23752229.325563587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-23752229.325563587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-99002.603980389191</v>
      </c>
      <c r="L1081" s="444">
        <f t="shared" ca="1" si="106"/>
        <v>-23859627.559273794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-23859627.559273794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-99450.096620848388</v>
      </c>
      <c r="L1082" s="444">
        <f t="shared" ca="1" si="106"/>
        <v>-23967473.285624459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-23967473.285624459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-99899.453813976157</v>
      </c>
      <c r="L1083" s="444">
        <f t="shared" ca="1" si="106"/>
        <v>-24075768.369168255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-24075768.369168255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-100350.68332874197</v>
      </c>
      <c r="L1084" s="444">
        <f t="shared" ca="1" si="106"/>
        <v>-24184514.682226814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-24184514.682226814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-100803.79296648597</v>
      </c>
      <c r="L1085" s="444">
        <f t="shared" ca="1" si="106"/>
        <v>-24293714.104923118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-24293714.104923118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-101258.7905610539</v>
      </c>
      <c r="L1086" s="444">
        <f t="shared" ca="1" si="106"/>
        <v>-24403368.52521399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-24403368.52521399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-101715.68397893253</v>
      </c>
      <c r="L1087" s="444">
        <f t="shared" ca="1" si="106"/>
        <v>-24513479.838922743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-24513479.838922743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-102174.48111938567</v>
      </c>
      <c r="L1088" s="444">
        <f t="shared" ca="1" si="106"/>
        <v>-24624049.949771948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-24624049.949771948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-102635.18991459069</v>
      </c>
      <c r="L1089" s="444">
        <f t="shared" ca="1" si="106"/>
        <v>-24735080.769416358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-24735080.769416358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-103097.81832977574</v>
      </c>
      <c r="L1090" s="444">
        <f t="shared" ca="1" si="106"/>
        <v>-24846574.217475954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-24846574.217475954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-103562.37436335739</v>
      </c>
      <c r="L1091" s="444">
        <f t="shared" ca="1" si="106"/>
        <v>-24958532.221569132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-24958532.221569132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-104028.86604707896</v>
      </c>
      <c r="L1092" s="444">
        <f t="shared" ca="1" si="106"/>
        <v>-25070956.717346031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-25070956.717346031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-104497.30144614937</v>
      </c>
      <c r="L1093" s="444">
        <f t="shared" ca="1" si="106"/>
        <v>-25183849.648522001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-25183849.648522001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-104967.68865938258</v>
      </c>
      <c r="L1094" s="444">
        <f t="shared" ca="1" si="106"/>
        <v>-25297212.9669112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-25297212.9669112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-105440.03581933757</v>
      </c>
      <c r="L1095" s="444">
        <f t="shared" ca="1" si="106"/>
        <v>-25411048.632460356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-25411048.632460356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-105914.35109245905</v>
      </c>
      <c r="L1096" s="444">
        <f t="shared" ca="1" si="106"/>
        <v>-25525358.613282632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-25525358.613282632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-106390.64267921854</v>
      </c>
      <c r="L1097" s="444">
        <f t="shared" ca="1" si="106"/>
        <v>-25640144.885691669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-25640144.885691669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-106868.91881425619</v>
      </c>
      <c r="L1098" s="444">
        <f t="shared" ca="1" si="106"/>
        <v>-25755409.434235744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-25755409.434235744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-107349.18776652317</v>
      </c>
      <c r="L1099" s="444">
        <f t="shared" ca="1" si="106"/>
        <v>-25871154.251732085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-25871154.251732085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-107831.45783942459</v>
      </c>
      <c r="L1100" s="444">
        <f t="shared" ca="1" si="106"/>
        <v>-25987381.339301329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-25987381.339301329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-108315.73737096311</v>
      </c>
      <c r="L1101" s="444">
        <f t="shared" ca="1" si="106"/>
        <v>-26104092.706402112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-26104092.706402112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-108802.03473388305</v>
      </c>
      <c r="L1102" s="444">
        <f t="shared" ca="1" si="106"/>
        <v>-26221290.370865814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-26221290.370865814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-109290.35833581514</v>
      </c>
      <c r="L1103" s="444">
        <f t="shared" ca="1" si="106"/>
        <v>-26338976.358931448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-26338976.358931448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-109780.71661942196</v>
      </c>
      <c r="L1104" s="444">
        <f t="shared" ca="1" si="106"/>
        <v>-26457152.705280688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-26457152.705280688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-110273.11806254376</v>
      </c>
      <c r="L1105" s="444">
        <f t="shared" ca="1" si="106"/>
        <v>-26575821.453073051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-26575821.453073051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-110767.57117834529</v>
      </c>
      <c r="L1106" s="444">
        <f t="shared" ca="1" si="106"/>
        <v>-26694984.653981216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-26694984.653981216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-111264.08451546264</v>
      </c>
      <c r="L1107" s="444">
        <f t="shared" ca="1" si="106"/>
        <v>-26814644.368226498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-26814644.368226498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-111762.66665815131</v>
      </c>
      <c r="L1108" s="444">
        <f t="shared" ca="1" si="106"/>
        <v>-26934802.664614469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-26934802.664614469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-112263.32622643452</v>
      </c>
      <c r="L1109" s="444">
        <f t="shared" ca="1" si="106"/>
        <v>-27055461.620570723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-27055461.620570723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-112766.07187625226</v>
      </c>
      <c r="L1110" s="444">
        <f t="shared" ca="1" si="106"/>
        <v>-27176623.322176795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-27176623.322176795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-113270.91229961089</v>
      </c>
      <c r="L1111" s="444">
        <f t="shared" ca="1" si="106"/>
        <v>-27298289.864206225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-27298289.864206225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-113777.85622473352</v>
      </c>
      <c r="L1112" s="444">
        <f t="shared" ca="1" si="106"/>
        <v>-27420463.350160778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-27420463.350160778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-114286.91241621082</v>
      </c>
      <c r="L1113" s="444">
        <f t="shared" ca="1" si="106"/>
        <v>-27543145.892306808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-27543145.892306808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-114798.08967515263</v>
      </c>
      <c r="L1114" s="444">
        <f t="shared" ca="1" si="106"/>
        <v>-27666339.611711778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-27666339.611711778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-115311.39683934</v>
      </c>
      <c r="L1115" s="444">
        <f t="shared" ca="1" si="106"/>
        <v>-27790046.638280936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-27790046.638280936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-115826.84278337815</v>
      </c>
      <c r="L1116" s="444">
        <f t="shared" ca="1" si="106"/>
        <v>-27914269.110794131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-27914269.110794131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-116344.43641884979</v>
      </c>
      <c r="L1117" s="444">
        <f t="shared" ca="1" si="106"/>
        <v>-28039009.176942799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-28039009.176942799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-116864.18669446924</v>
      </c>
      <c r="L1118" s="444">
        <f t="shared" ca="1" si="106"/>
        <v>-28164268.993367087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-28164268.993367087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-117386.10259623711</v>
      </c>
      <c r="L1119" s="444">
        <f t="shared" ca="1" si="106"/>
        <v>-28290050.725693144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-28290050.725693144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-117910.19314759568</v>
      </c>
      <c r="L1120" s="444">
        <f t="shared" ca="1" si="106"/>
        <v>-28416356.548570558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-28416356.548570558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-118436.4674095849</v>
      </c>
      <c r="L1121" s="444">
        <f t="shared" ca="1" si="106"/>
        <v>-28543188.645709962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-28543188.645709962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-118964.93448099907</v>
      </c>
      <c r="L1122" s="444">
        <f t="shared" ca="1" si="106"/>
        <v>-28670549.209920779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-28670549.209920779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-119495.60349854415</v>
      </c>
      <c r="L1123" s="444">
        <f t="shared" ca="1" si="106"/>
        <v>-28798440.443149142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-28798440.443149142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-120028.48363699566</v>
      </c>
      <c r="L1124" s="444">
        <f t="shared" ca="1" si="106"/>
        <v>-28926864.556515954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-28926864.556515954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-120563.5841093574</v>
      </c>
      <c r="L1125" s="444">
        <f t="shared" ca="1" si="106"/>
        <v>-29055823.770355131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-29055823.770355131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-121100.9141670206</v>
      </c>
      <c r="L1126" s="444">
        <f t="shared" ca="1" si="106"/>
        <v>-29185320.31425197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-29185320.31425197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-121640.48309992412</v>
      </c>
      <c r="L1127" s="444">
        <f t="shared" ca="1" si="106"/>
        <v>-29315356.427081712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-29315356.427081712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-122182.30023671471</v>
      </c>
      <c r="L1128" s="444">
        <f t="shared" ca="1" si="106"/>
        <v>-29445934.357048243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-29445934.357048243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-122726.37494490857</v>
      </c>
      <c r="L1129" s="444">
        <f t="shared" ca="1" si="106"/>
        <v>-29577056.361722972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-29577056.361722972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-123272.71663105329</v>
      </c>
      <c r="L1130" s="444">
        <f t="shared" ca="1" si="106"/>
        <v>-29708724.708083846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-29708724.708083846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-123821.33474089026</v>
      </c>
      <c r="L1131" s="444">
        <f t="shared" ca="1" si="106"/>
        <v>-29840941.672554556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-29840941.672554556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-124372.23875951822</v>
      </c>
      <c r="L1132" s="444">
        <f t="shared" ca="1" si="106"/>
        <v>-29973709.541043893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-29973709.541043893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-124925.43821155712</v>
      </c>
      <c r="L1133" s="444">
        <f t="shared" ca="1" si="106"/>
        <v>-30107030.608985268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-30107030.608985268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-125480.94266131286</v>
      </c>
      <c r="L1134" s="444">
        <f t="shared" ca="1" si="106"/>
        <v>-30240907.181376398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-30240907.181376398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-126038.76171294256</v>
      </c>
      <c r="L1135" s="444">
        <f t="shared" ca="1" si="106"/>
        <v>-30375341.572819158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-30375341.572819158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-126598.90501062073</v>
      </c>
      <c r="L1136" s="444">
        <f t="shared" ca="1" si="106"/>
        <v>-30510336.107559599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-30510336.107559599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-127161.38223870589</v>
      </c>
      <c r="L1137" s="444">
        <f t="shared" ca="1" si="106"/>
        <v>-30645893.119528122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-30645893.119528122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-127726.20312190808</v>
      </c>
      <c r="L1138" s="444">
        <f t="shared" ca="1" si="106"/>
        <v>-30782014.952379849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-30782014.952379849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-128293.37742545694</v>
      </c>
      <c r="L1139" s="444">
        <f t="shared" ca="1" si="106"/>
        <v>-30918703.959535126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-30918703.959535126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-128862.91495527058</v>
      </c>
      <c r="L1140" s="444">
        <f t="shared" ca="1" si="106"/>
        <v>-31055962.504220214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-31055962.504220214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-129434.82555812513</v>
      </c>
      <c r="L1141" s="444">
        <f t="shared" ca="1" si="106"/>
        <v>-31193792.959508158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-31193792.959508158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-130009.1191218249</v>
      </c>
      <c r="L1142" s="444">
        <f t="shared" ca="1" si="106"/>
        <v>-31332197.7083598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-31332197.7083598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-130585.80557537342</v>
      </c>
      <c r="L1143" s="444">
        <f t="shared" ca="1" si="106"/>
        <v>-31471179.143664993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-31471179.143664993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-131164.89488914504</v>
      </c>
      <c r="L1144" s="444">
        <f t="shared" ca="1" si="106"/>
        <v>-31610739.668283958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-31610739.668283958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-131746.39707505738</v>
      </c>
      <c r="L1145" s="444">
        <f t="shared" ca="1" si="106"/>
        <v>-31750881.695088834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-31750881.695088834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-132330.32218674439</v>
      </c>
      <c r="L1146" s="444">
        <f t="shared" ca="1" si="106"/>
        <v>-31891607.647005398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-31891607.647005398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-132916.68031973008</v>
      </c>
      <c r="L1147" s="444">
        <f t="shared" ca="1" si="106"/>
        <v>-32032919.957054947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-32032919.957054947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-133505.4816116032</v>
      </c>
      <c r="L1148" s="444">
        <f t="shared" ca="1" si="106"/>
        <v>-32174821.068396367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-32174821.068396367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-134096.73624219245</v>
      </c>
      <c r="L1149" s="444">
        <f t="shared" ca="1" si="106"/>
        <v>-32317313.434368379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-32317313.434368379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-134690.4544337425</v>
      </c>
      <c r="L1150" s="444">
        <f t="shared" ca="1" si="106"/>
        <v>-32460399.518531941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-32460399.518531941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-135286.64645109067</v>
      </c>
      <c r="L1151" s="444">
        <f t="shared" ca="1" si="106"/>
        <v>-32604081.794712849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-32604081.794712849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-135885.32260184444</v>
      </c>
      <c r="L1152" s="444">
        <f t="shared" ca="1" si="106"/>
        <v>-32748362.747044511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-32748362.747044511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-136486.49323655973</v>
      </c>
      <c r="L1153" s="444">
        <f t="shared" ca="1" si="106"/>
        <v>-32893244.87001089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-32893244.87001089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-137090.16874891962</v>
      </c>
      <c r="L1154" s="444">
        <f t="shared" ca="1" si="106"/>
        <v>-33038730.668489628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-33038730.668489628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-137696.35957591434</v>
      </c>
      <c r="L1155" s="444">
        <f t="shared" ca="1" si="106"/>
        <v>-33184822.657795362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-33184822.657795362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-138305.07619802159</v>
      </c>
      <c r="L1156" s="444">
        <f t="shared" ca="1" si="106"/>
        <v>-33331523.363723204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-33331523.363723204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-138916.32913938758</v>
      </c>
      <c r="L1157" s="444">
        <f t="shared" ca="1" si="106"/>
        <v>-33478835.322592411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-33478835.322592411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-139530.12896800929</v>
      </c>
      <c r="L1158" s="444">
        <f t="shared" ca="1" si="106"/>
        <v>-33626761.081290238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-33626761.081290238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-140146.48629591693</v>
      </c>
      <c r="L1159" s="444">
        <f t="shared" ca="1" si="106"/>
        <v>-33775303.197315976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-33775303.197315976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-140765.4117793575</v>
      </c>
      <c r="L1160" s="444">
        <f t="shared" ca="1" si="106"/>
        <v>-33924464.238825157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-33924464.238825157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-141386.91611897908</v>
      </c>
      <c r="L1161" s="444">
        <f t="shared" ca="1" si="106"/>
        <v>-34074246.784673959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-34074246.784673959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-142011.01006001575</v>
      </c>
      <c r="L1162" s="444">
        <f t="shared" ca="1" si="106"/>
        <v>-34224653.424463794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-34224653.424463794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-142637.70439247339</v>
      </c>
      <c r="L1163" s="444">
        <f t="shared" ca="1" si="106"/>
        <v>-34375686.758586086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-34375686.758586086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-143267.00995131629</v>
      </c>
      <c r="L1164" s="444">
        <f t="shared" ca="1" si="106"/>
        <v>-34527349.398267224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-34527349.398267224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-143898.93761665435</v>
      </c>
      <c r="L1165" s="444">
        <f t="shared" ca="1" si="106"/>
        <v>-34679643.9656137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-34679643.9656137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-144533.49831393134</v>
      </c>
      <c r="L1166" s="444">
        <f t="shared" ca="1" si="106"/>
        <v>-34832573.093657456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-34832573.093657456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-145170.70301411365</v>
      </c>
      <c r="L1167" s="444">
        <f t="shared" ca="1" si="106"/>
        <v>-34986139.426401392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-34986139.426401392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-145810.56273388007</v>
      </c>
      <c r="L1168" s="444">
        <f t="shared" ca="1" si="106"/>
        <v>-35140345.618865095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-35140345.618865095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-146418.10674527122</v>
      </c>
      <c r="L1169" s="444">
        <f t="shared" ca="1" si="106"/>
        <v>-35286763.725610368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-35286763.725610368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-147028.18219004321</v>
      </c>
      <c r="L1170" s="444">
        <f t="shared" ca="1" si="106"/>
        <v>-35433791.907800414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-35433791.907800414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-147640.79961583504</v>
      </c>
      <c r="L1171" s="444">
        <f t="shared" ca="1" si="106"/>
        <v>-35581432.707416251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-35581432.707416251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-148255.96961423437</v>
      </c>
      <c r="L1172" s="444">
        <f t="shared" ca="1" si="106"/>
        <v>-35729688.677030489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-35729688.677030489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-148873.70282096037</v>
      </c>
      <c r="L1173" s="444">
        <f t="shared" ca="1" si="106"/>
        <v>-35878562.379851446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-35878562.379851446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-149494.00991604768</v>
      </c>
      <c r="L1174" s="444">
        <f t="shared" ca="1" si="106"/>
        <v>-36028056.38976749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-36028056.38976749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-150116.90162403122</v>
      </c>
      <c r="L1175" s="444">
        <f t="shared" ca="1" si="106"/>
        <v>-36178173.291391522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-36178173.291391522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-150742.38871413135</v>
      </c>
      <c r="L1176" s="444">
        <f t="shared" ca="1" si="106"/>
        <v>-36328915.680105656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-36328915.680105656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-151370.48200044024</v>
      </c>
      <c r="L1177" s="444">
        <f t="shared" ca="1" si="106"/>
        <v>-36480286.162106097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-36480286.162106097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-152001.19234210873</v>
      </c>
      <c r="L1178" s="444">
        <f t="shared" ca="1" si="106"/>
        <v>-36632287.354448207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-36632287.354448207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-152634.53064353421</v>
      </c>
      <c r="L1179" s="444">
        <f t="shared" ca="1" si="106"/>
        <v>-36784921.885091744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-36784921.885091744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-153270.50785454892</v>
      </c>
      <c r="L1180" s="444">
        <f t="shared" ca="1" si="106"/>
        <v>-36938192.392946295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-36938192.392946295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-153909.13497060956</v>
      </c>
      <c r="L1181" s="444">
        <f t="shared" ca="1" si="106"/>
        <v>-37092101.527916908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-37092101.527916908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-154550.42303298711</v>
      </c>
      <c r="L1182" s="444">
        <f t="shared" ca="1" si="106"/>
        <v>-37246651.950949892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-37246651.950949892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-155194.38312895788</v>
      </c>
      <c r="L1183" s="444">
        <f t="shared" ca="1" si="106"/>
        <v>-37401846.334078848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-37401846.334078848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-155841.0263919952</v>
      </c>
      <c r="L1184" s="444">
        <f t="shared" ca="1" si="106"/>
        <v>-37557687.360470846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-37557687.360470846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-156490.36400196186</v>
      </c>
      <c r="L1185" s="444">
        <f t="shared" ca="1" si="106"/>
        <v>-37714177.724472806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-37714177.724472806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-157142.40718530337</v>
      </c>
      <c r="L1186" s="444">
        <f t="shared" ca="1" si="106"/>
        <v>-37871320.131658107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-37871320.131658107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-157797.16721524211</v>
      </c>
      <c r="L1187" s="444">
        <f t="shared" ca="1" si="106"/>
        <v>-38029117.29887335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-38029117.29887335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-158454.65541197229</v>
      </c>
      <c r="L1188" s="444">
        <f t="shared" ca="1" si="106"/>
        <v>-38187571.954285324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-38187571.954285324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-159114.88314285551</v>
      </c>
      <c r="L1189" s="444">
        <f t="shared" ca="1" si="106"/>
        <v>-38346686.837428182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-38346686.837428182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-159777.86182261741</v>
      </c>
      <c r="L1190" s="444">
        <f t="shared" ca="1" si="106"/>
        <v>-38506464.699250802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-38506464.699250802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-160443.60291354501</v>
      </c>
      <c r="L1191" s="444">
        <f t="shared" ca="1" si="106"/>
        <v>-38666908.302164346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-38666908.302164346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-161112.11792568478</v>
      </c>
      <c r="L1192" s="444">
        <f t="shared" ca="1" si="106"/>
        <v>-38828020.420090027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-38828020.420090027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-161783.41841704177</v>
      </c>
      <c r="L1193" s="444">
        <f t="shared" ca="1" si="106"/>
        <v>-38989803.838507071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-38989803.838507071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-162457.51599377947</v>
      </c>
      <c r="L1194" s="444">
        <f t="shared" ca="1" si="106"/>
        <v>-39152261.354500853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-39152261.354500853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-163134.42231042022</v>
      </c>
      <c r="L1195" s="444">
        <f t="shared" ca="1" si="106"/>
        <v>-39315395.776811272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-39315395.776811272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-163814.14907004696</v>
      </c>
      <c r="L1196" s="444">
        <f t="shared" ca="1" si="106"/>
        <v>-39479209.925881319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-39479209.925881319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-164496.7080245055</v>
      </c>
      <c r="L1197" s="444">
        <f t="shared" ca="1" si="106"/>
        <v>-39643706.633905821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-39643706.633905821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-165182.11097460758</v>
      </c>
      <c r="L1198" s="444">
        <f t="shared" ca="1" si="106"/>
        <v>-39808888.74488043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-39808888.74488043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-165870.36977033512</v>
      </c>
      <c r="L1199" s="444">
        <f t="shared" ca="1" si="106"/>
        <v>-39974759.114650764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-39974759.114650764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-166561.49631104484</v>
      </c>
      <c r="L1200" s="444">
        <f t="shared" ca="1" si="106"/>
        <v>-40141320.61096181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-40141320.61096181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-167255.50254567422</v>
      </c>
      <c r="L1201" s="444">
        <f t="shared" ca="1" si="106"/>
        <v>-40308576.113507487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-40308576.113507487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-167952.40047294786</v>
      </c>
      <c r="L1202" s="444">
        <f t="shared" ca="1" si="106"/>
        <v>-40476528.513980433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-40476528.513980433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-168652.20214158515</v>
      </c>
      <c r="L1203" s="444">
        <f t="shared" ca="1" si="106"/>
        <v>-40645180.716122016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-40645180.716122016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-169354.91965050841</v>
      </c>
      <c r="L1204" s="444">
        <f t="shared" ca="1" si="106"/>
        <v>-40814535.635772526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-40814535.635772526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-170060.56514905219</v>
      </c>
      <c r="L1205" s="444">
        <f t="shared" ca="1" si="106"/>
        <v>-40984596.20092158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-40984596.20092158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-170769.15083717325</v>
      </c>
      <c r="L1206" s="444">
        <f t="shared" ca="1" si="106"/>
        <v>-41155365.351758756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-41155365.351758756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-171480.68896566148</v>
      </c>
      <c r="L1207" s="444">
        <f t="shared" ca="1" si="106"/>
        <v>-41326846.040724419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-41326846.040724419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-172195.19183635173</v>
      </c>
      <c r="L1208" s="444">
        <f t="shared" ca="1" si="106"/>
        <v>-41499041.232560769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-41499041.232560769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-172912.67180233652</v>
      </c>
      <c r="L1209" s="444">
        <f t="shared" ca="1" si="106"/>
        <v>-41671953.904363103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-41671953.904363103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-173633.14126817961</v>
      </c>
      <c r="L1210" s="444">
        <f t="shared" ca="1" si="106"/>
        <v>-41845587.045631282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-41845587.045631282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-174356.61269013034</v>
      </c>
      <c r="L1211" s="444">
        <f t="shared" ca="1" si="106"/>
        <v>-42019943.65832141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-42019943.65832141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-175083.09857633919</v>
      </c>
      <c r="L1212" s="444">
        <f t="shared" ca="1" si="106"/>
        <v>-42195026.756897748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-42195026.756897748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-175812.61148707394</v>
      </c>
      <c r="L1213" s="444">
        <f t="shared" ca="1" si="106"/>
        <v>-42370839.368384823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-42370839.368384823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-176545.16403493675</v>
      </c>
      <c r="L1214" s="444">
        <f t="shared" ca="1" si="106"/>
        <v>-42547384.532419764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-42547384.532419764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-177280.76888508233</v>
      </c>
      <c r="L1215" s="444">
        <f t="shared" ca="1" si="106"/>
        <v>-42724665.301304847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-42724665.301304847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-178019.43875543686</v>
      </c>
      <c r="L1216" s="444">
        <f t="shared" ca="1" si="106"/>
        <v>-42902684.740060285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-42902684.740060285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-178761.18641691786</v>
      </c>
      <c r="L1217" s="444">
        <f t="shared" ca="1" si="106"/>
        <v>-43081445.926477201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-43081445.926477201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-179506.024693655</v>
      </c>
      <c r="L1218" s="444">
        <f t="shared" ca="1" si="106"/>
        <v>-43260951.951170854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-43260951.951170854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-180253.96646321189</v>
      </c>
      <c r="L1219" s="444">
        <f t="shared" ca="1" si="106"/>
        <v>-43441205.917634062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-43441205.917634062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-181005.02465680859</v>
      </c>
      <c r="L1220" s="444">
        <f t="shared" ca="1" si="106"/>
        <v>-43622210.942290872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-43622210.942290872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-181759.21225954531</v>
      </c>
      <c r="L1221" s="444">
        <f t="shared" ca="1" si="106"/>
        <v>-43803970.154550418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-43803970.154550418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-182516.54231062674</v>
      </c>
      <c r="L1222" s="444">
        <f t="shared" ca="1" si="106"/>
        <v>-43986486.696861044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-43986486.696861044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-183277.02790358767</v>
      </c>
      <c r="L1223" s="444">
        <f t="shared" ca="1" si="106"/>
        <v>-44169763.72476463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-44169763.72476463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-184040.68218651929</v>
      </c>
      <c r="L1224" s="444">
        <f t="shared" ca="1" si="106"/>
        <v>-44353804.406951152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-44353804.406951152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-184807.51836229645</v>
      </c>
      <c r="L1225" s="444">
        <f t="shared" ca="1" si="106"/>
        <v>-44538611.92531345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-44538611.92531345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-185577.54968880603</v>
      </c>
      <c r="L1226" s="444">
        <f t="shared" ca="1" si="106"/>
        <v>-44724189.475002259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-44724189.475002259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-186350.78947917608</v>
      </c>
      <c r="L1227" s="444">
        <f t="shared" ca="1" si="106"/>
        <v>-44910540.264481433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-44910540.264481433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-187127.25110200598</v>
      </c>
      <c r="L1228" s="444">
        <f t="shared" ca="1" si="106"/>
        <v>-45097667.515583441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-45097667.515583441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-187906.94798159768</v>
      </c>
      <c r="L1229" s="444">
        <f t="shared" ca="1" si="106"/>
        <v>-45285574.463565037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-45285574.463565037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-188689.89359818766</v>
      </c>
      <c r="L1230" s="444">
        <f t="shared" ca="1" si="106"/>
        <v>-45474264.357163221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-45474264.357163221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-189476.10148818008</v>
      </c>
      <c r="L1231" s="444">
        <f t="shared" ca="1" si="106"/>
        <v>-45663740.458651401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-45663740.458651401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-190265.58524438084</v>
      </c>
      <c r="L1232" s="444">
        <f t="shared" ca="1" si="106"/>
        <v>-45854006.043895781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-45854006.043895781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-191058.35851623243</v>
      </c>
      <c r="L1233" s="444">
        <f t="shared" ca="1" si="106"/>
        <v>-46045064.402412012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-46045064.402412012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-191854.43501005005</v>
      </c>
      <c r="L1234" s="444">
        <f t="shared" ca="1" si="106"/>
        <v>-46236918.837422065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-46236918.837422065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-192653.82848925859</v>
      </c>
      <c r="L1235" s="444">
        <f t="shared" ca="1" si="106"/>
        <v>-46429572.665911324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-46429572.665911324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-193456.55277463052</v>
      </c>
      <c r="L1236" s="444">
        <f t="shared" ca="1" si="106"/>
        <v>-46623029.218685955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-46623029.218685955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-194262.6217445248</v>
      </c>
      <c r="L1237" s="444">
        <f t="shared" ca="1" si="106"/>
        <v>-46817291.840430483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-46817291.840430483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-195072.049335127</v>
      </c>
      <c r="L1238" s="444">
        <f t="shared" ca="1" si="106"/>
        <v>-47012363.889765613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-47012363.889765613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-195884.84954069005</v>
      </c>
      <c r="L1239" s="444">
        <f t="shared" ca="1" si="106"/>
        <v>-47208248.739306301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-47208248.739306301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-196701.03641377625</v>
      </c>
      <c r="L1240" s="444">
        <f t="shared" ca="1" si="106"/>
        <v>-47404949.775720075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-47404949.775720075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-197520.62406550031</v>
      </c>
      <c r="L1241" s="444">
        <f t="shared" ca="1" si="106"/>
        <v>-47602470.399785578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-47602470.399785578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-198343.62666577325</v>
      </c>
      <c r="L1242" s="444">
        <f t="shared" ca="1" si="106"/>
        <v>-47800814.026451349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-47800814.026451349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-199170.05844354728</v>
      </c>
      <c r="L1243" s="444">
        <f t="shared" ca="1" si="106"/>
        <v>-47999984.084894896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-47999984.084894896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-199999.93368706206</v>
      </c>
      <c r="L1244" s="444">
        <f t="shared" ca="1" si="106"/>
        <v>-48199984.018581957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-48199984.018581957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-200833.2667440915</v>
      </c>
      <c r="L1245" s="444">
        <f t="shared" ca="1" si="106"/>
        <v>-48400817.285326049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-48400817.285326049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-201670.07202219186</v>
      </c>
      <c r="L1246" s="444">
        <f t="shared" ca="1" si="106"/>
        <v>-48602487.357348241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-48602487.357348241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-202510.36398895099</v>
      </c>
      <c r="L1247" s="444">
        <f t="shared" ca="1" si="106"/>
        <v>-48804997.721337192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-48804997.721337192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-203354.15717223831</v>
      </c>
      <c r="L1248" s="444">
        <f t="shared" ca="1" si="106"/>
        <v>-49008351.878509432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-49008351.878509432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-204201.46616045595</v>
      </c>
      <c r="L1249" s="444">
        <f t="shared" ca="1" si="106"/>
        <v>-49212553.344669886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-49212553.344669886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-205052.3056027912</v>
      </c>
      <c r="L1250" s="444">
        <f t="shared" ca="1" si="106"/>
        <v>-49417605.650272675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-49417605.650272675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-205906.69020946947</v>
      </c>
      <c r="L1251" s="444">
        <f t="shared" ca="1" si="106"/>
        <v>-49623512.340482146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-49623512.340482146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-206764.63475200895</v>
      </c>
      <c r="L1252" s="444">
        <f t="shared" ca="1" si="106"/>
        <v>-49830276.975234151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-49830276.975234151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-207626.15406347564</v>
      </c>
      <c r="L1253" s="444">
        <f t="shared" ca="1" si="106"/>
        <v>-50037903.129297629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-50037903.129297629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-208491.26303874012</v>
      </c>
      <c r="L1254" s="444">
        <f t="shared" ca="1" si="106"/>
        <v>-50246394.392336369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-50246394.392336369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-209359.97663473486</v>
      </c>
      <c r="L1255" s="444">
        <f t="shared" ca="1" si="106"/>
        <v>-50455754.368971102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-50455754.368971102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-210232.30987071292</v>
      </c>
      <c r="L1256" s="444">
        <f t="shared" ca="1" si="106"/>
        <v>-50665986.678841814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-50665986.678841814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-211108.27782850756</v>
      </c>
      <c r="L1257" s="444">
        <f t="shared" ca="1" si="106"/>
        <v>-50877094.956670322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-50877094.956670322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-211987.895652793</v>
      </c>
      <c r="L1258" s="444">
        <f t="shared" ca="1" si="106"/>
        <v>-51089082.852323115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-51089082.852323115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-212871.1785513463</v>
      </c>
      <c r="L1259" s="444">
        <f t="shared" ca="1" si="106"/>
        <v>-51301954.030874461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-51301954.030874461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-213758.14179531025</v>
      </c>
      <c r="L1260" s="444">
        <f t="shared" ca="1" si="106"/>
        <v>-51515712.172669768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-51515712.172669768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-214648.80071945736</v>
      </c>
      <c r="L1261" s="444">
        <f t="shared" ca="1" si="106"/>
        <v>-51730360.973389223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-51730360.973389223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-215543.17072245511</v>
      </c>
      <c r="L1262" s="444">
        <f t="shared" ca="1" si="106"/>
        <v>-51945904.144111678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-51945904.144111678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-216441.26726713197</v>
      </c>
      <c r="L1263" s="444">
        <f t="shared" ca="1" si="106"/>
        <v>-52162345.411378808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-52162345.411378808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-217343.10588074502</v>
      </c>
      <c r="L1264" s="444">
        <f t="shared" ca="1" si="106"/>
        <v>-52379688.517259553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-52379688.517259553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-218248.70215524812</v>
      </c>
      <c r="L1265" s="444">
        <f t="shared" ca="1" si="106"/>
        <v>-52597937.2194148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-52597937.2194148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-219158.07174756163</v>
      </c>
      <c r="L1266" s="444">
        <f t="shared" ca="1" si="106"/>
        <v>-52817095.291162364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-52817095.291162364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-220071.23037984318</v>
      </c>
      <c r="L1267" s="444">
        <f t="shared" ca="1" si="106"/>
        <v>-53037166.521542206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-53037166.521542206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-220988.19383975922</v>
      </c>
      <c r="L1268" s="444">
        <f t="shared" ca="1" si="106"/>
        <v>-53258154.715381965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-53258154.715381965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-221908.97798075815</v>
      </c>
      <c r="L1269" s="444">
        <f t="shared" ca="1" si="106"/>
        <v>-53480063.69336272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-53480063.69336272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-222833.59872234464</v>
      </c>
      <c r="L1270" s="444">
        <f t="shared" ca="1" si="106"/>
        <v>-53702897.292085066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-53702897.292085066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-223762.07205035444</v>
      </c>
      <c r="L1271" s="444">
        <f t="shared" ca="1" si="106"/>
        <v>-53926659.364135422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-53926659.364135422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-224694.41401723091</v>
      </c>
      <c r="L1272" s="444">
        <f t="shared" ca="1" si="106"/>
        <v>-54151353.778152652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-54151353.778152652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-225630.64074230273</v>
      </c>
      <c r="L1273" s="444">
        <f t="shared" ca="1" si="106"/>
        <v>-54376984.418894954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-54376984.418894954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-226570.76841206229</v>
      </c>
      <c r="L1274" s="444">
        <f t="shared" ca="1" si="106"/>
        <v>-54603555.187307015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-54603555.187307015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-227514.81328044593</v>
      </c>
      <c r="L1275" s="444">
        <f t="shared" ca="1" si="106"/>
        <v>-54831070.000587463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-54831070.000587463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-228462.79166911443</v>
      </c>
      <c r="L1276" s="444">
        <f t="shared" ca="1" si="106"/>
        <v>-55059532.792256579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-55059532.792256579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-229414.7199677357</v>
      </c>
      <c r="L1277" s="444">
        <f t="shared" ca="1" si="106"/>
        <v>-55288947.512224317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-55288947.512224317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-230370.61463426799</v>
      </c>
      <c r="L1278" s="444">
        <f t="shared" ca="1" si="106"/>
        <v>-55519318.126858585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-55519318.126858585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-231330.49219524406</v>
      </c>
      <c r="L1279" s="444">
        <f t="shared" ca="1" si="106"/>
        <v>-55750648.619053826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-55750648.619053826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-232294.36924605758</v>
      </c>
      <c r="L1280" s="444">
        <f t="shared" ca="1" si="106"/>
        <v>-55982942.988299884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-55982942.988299884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-233262.26245124955</v>
      </c>
      <c r="L1281" s="444">
        <f t="shared" ca="1" si="106"/>
        <v>-56216205.25075113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-56216205.25075113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-234234.18854479637</v>
      </c>
      <c r="L1282" s="444">
        <f t="shared" ca="1" si="106"/>
        <v>-56450439.439295925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-56450439.439295925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-235210.16433039965</v>
      </c>
      <c r="L1283" s="444">
        <f t="shared" ref="L1283:L1537" ca="1" si="127">I1283-J1283+K1283</f>
        <v>-56685649.603626326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-56685649.603626326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-236190.20668177636</v>
      </c>
      <c r="L1284" s="444">
        <f t="shared" ca="1" si="127"/>
        <v>-56921839.810308099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-56921839.810308099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-237174.3325429504</v>
      </c>
      <c r="L1285" s="444">
        <f t="shared" ca="1" si="127"/>
        <v>-57159014.142851047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-57159014.142851047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-238162.55892854606</v>
      </c>
      <c r="L1286" s="444">
        <f t="shared" ca="1" si="127"/>
        <v>-57397176.701779597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-57397176.701779597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-239154.90292408163</v>
      </c>
      <c r="L1287" s="444">
        <f t="shared" ca="1" si="127"/>
        <v>-57636331.60470368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-57636331.60470368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-240151.38168626535</v>
      </c>
      <c r="L1288" s="444">
        <f t="shared" ca="1" si="127"/>
        <v>-57876482.986389942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-57876482.986389942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-241152.01244329143</v>
      </c>
      <c r="L1289" s="444">
        <f t="shared" ca="1" si="127"/>
        <v>-58117634.998833232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-58117634.998833232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-242156.8124951385</v>
      </c>
      <c r="L1290" s="444">
        <f t="shared" ca="1" si="127"/>
        <v>-58359791.811328366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-58359791.811328366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-243165.79921386819</v>
      </c>
      <c r="L1291" s="444">
        <f t="shared" ca="1" si="127"/>
        <v>-58602957.610542238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-58602957.610542238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-244178.99004392597</v>
      </c>
      <c r="L1292" s="444">
        <f t="shared" ca="1" si="127"/>
        <v>-58847136.600586161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-58847136.600586161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-245196.4025024423</v>
      </c>
      <c r="L1293" s="444">
        <f t="shared" ca="1" si="127"/>
        <v>-59092333.003088601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-59092333.003088601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-246218.0541795358</v>
      </c>
      <c r="L1294" s="444">
        <f t="shared" ca="1" si="127"/>
        <v>-59338551.057268135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-59338551.057268135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-247243.96273861721</v>
      </c>
      <c r="L1295" s="444">
        <f t="shared" ca="1" si="127"/>
        <v>-59585795.020006754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-59585795.020006754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-248274.1459166948</v>
      </c>
      <c r="L1296" s="444">
        <f t="shared" ca="1" si="127"/>
        <v>-59834069.165923446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-59834069.165923446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-249308.62152468105</v>
      </c>
      <c r="L1297" s="444">
        <f t="shared" ca="1" si="127"/>
        <v>-60083377.787448131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-60083377.787448131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-250347.40744770053</v>
      </c>
      <c r="L1298" s="444">
        <f t="shared" ca="1" si="127"/>
        <v>-60333725.194895834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-60333725.194895834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-251390.52164539928</v>
      </c>
      <c r="L1299" s="444">
        <f t="shared" ca="1" si="127"/>
        <v>-60585115.716541231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-60585115.716541231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-252437.98215225516</v>
      </c>
      <c r="L1300" s="444">
        <f t="shared" ca="1" si="127"/>
        <v>-60837553.698693484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-60837553.698693484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-253489.80707788948</v>
      </c>
      <c r="L1301" s="444">
        <f t="shared" ca="1" si="127"/>
        <v>-61091043.505771376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-61091043.505771376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-254546.01460738073</v>
      </c>
      <c r="L1302" s="444">
        <f t="shared" ca="1" si="127"/>
        <v>-61345589.520378754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-61345589.520378754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-255606.62300157812</v>
      </c>
      <c r="L1303" s="444">
        <f t="shared" ca="1" si="127"/>
        <v>-61601196.143380329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-61601196.143380329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-256671.65059741799</v>
      </c>
      <c r="L1304" s="444">
        <f t="shared" ca="1" si="127"/>
        <v>-61857867.793977745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-61857867.793977745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-257741.1158082406</v>
      </c>
      <c r="L1305" s="444">
        <f t="shared" ca="1" si="127"/>
        <v>-62115608.909785986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-62115608.909785986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-258815.03712410826</v>
      </c>
      <c r="L1306" s="444">
        <f t="shared" ca="1" si="127"/>
        <v>-62374423.946910091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-62374423.946910091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-259893.43311212541</v>
      </c>
      <c r="L1307" s="444">
        <f t="shared" ca="1" si="127"/>
        <v>-62634317.380022213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-62634317.380022213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-260976.32241675921</v>
      </c>
      <c r="L1308" s="444">
        <f t="shared" ca="1" si="127"/>
        <v>-62895293.702438973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-62895293.702438973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-262063.72376016236</v>
      </c>
      <c r="L1309" s="444">
        <f t="shared" ca="1" si="127"/>
        <v>-63157357.426199138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-63157357.426199138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-263155.65594249638</v>
      </c>
      <c r="L1310" s="444">
        <f t="shared" ca="1" si="127"/>
        <v>-63420513.082141638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-63420513.082141638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-264252.13784225687</v>
      </c>
      <c r="L1311" s="444">
        <f t="shared" ca="1" si="127"/>
        <v>-63684765.219983898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-63684765.219983898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-265353.18841659959</v>
      </c>
      <c r="L1312" s="444">
        <f t="shared" ca="1" si="127"/>
        <v>-63950118.408400498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-63950118.408400498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-266458.82670166873</v>
      </c>
      <c r="L1313" s="444">
        <f t="shared" ca="1" si="127"/>
        <v>-64216577.235102169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-64216577.235102169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-267569.07181292569</v>
      </c>
      <c r="L1314" s="444">
        <f t="shared" ca="1" si="127"/>
        <v>-64484146.306915097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-64484146.306915097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-268683.94294547959</v>
      </c>
      <c r="L1315" s="444">
        <f t="shared" ca="1" si="127"/>
        <v>-64752830.249860577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-64752830.249860577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-269803.45937441906</v>
      </c>
      <c r="L1316" s="444">
        <f t="shared" ca="1" si="127"/>
        <v>-65022633.709234998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-65022633.709234998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-270927.6404551458</v>
      </c>
      <c r="L1317" s="444">
        <f t="shared" ca="1" si="127"/>
        <v>-65293561.349690147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-65293561.349690147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-272056.50562370894</v>
      </c>
      <c r="L1318" s="444">
        <f t="shared" ca="1" si="127"/>
        <v>-65565617.855313852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-65565617.855313852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-273190.07439714106</v>
      </c>
      <c r="L1319" s="444">
        <f t="shared" ca="1" si="127"/>
        <v>-65838807.929710992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-65838807.929710992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-274328.36637379578</v>
      </c>
      <c r="L1320" s="444">
        <f t="shared" ca="1" si="127"/>
        <v>-66113136.296084784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-66113136.296084784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-275471.4012336866</v>
      </c>
      <c r="L1321" s="444">
        <f t="shared" ca="1" si="127"/>
        <v>-66388607.697318472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-66388607.697318472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-276619.19873882702</v>
      </c>
      <c r="L1322" s="444">
        <f t="shared" ca="1" si="127"/>
        <v>-66665226.8960573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-66665226.8960573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-277771.77873357211</v>
      </c>
      <c r="L1323" s="444">
        <f t="shared" ca="1" si="127"/>
        <v>-66942998.674790874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-66942998.674790874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-278929.16114496195</v>
      </c>
      <c r="L1324" s="444">
        <f t="shared" ca="1" si="127"/>
        <v>-67221927.835935831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-67221927.835935831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-280091.36598306597</v>
      </c>
      <c r="L1325" s="444">
        <f t="shared" ca="1" si="127"/>
        <v>-67502019.2019189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-67502019.2019189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-281258.41334132873</v>
      </c>
      <c r="L1326" s="444">
        <f t="shared" ca="1" si="127"/>
        <v>-67783277.615260229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-67783277.615260229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-282430.32339691761</v>
      </c>
      <c r="L1327" s="444">
        <f t="shared" ca="1" si="127"/>
        <v>-68065707.93865715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-68065707.93865715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-283607.11641107145</v>
      </c>
      <c r="L1328" s="444">
        <f t="shared" ca="1" si="127"/>
        <v>-68349315.055068225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-68349315.055068225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-284788.81272945093</v>
      </c>
      <c r="L1329" s="444">
        <f t="shared" ca="1" si="127"/>
        <v>-68634103.867797673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-68634103.867797673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-285975.43278249027</v>
      </c>
      <c r="L1330" s="444">
        <f t="shared" ca="1" si="127"/>
        <v>-68920079.300580159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-68920079.300580159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-287166.99708575069</v>
      </c>
      <c r="L1331" s="444">
        <f t="shared" ca="1" si="127"/>
        <v>-69207246.297665909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-69207246.297665909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-288363.5262402746</v>
      </c>
      <c r="L1332" s="444">
        <f t="shared" ca="1" si="127"/>
        <v>-69495609.823906183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-69495609.823906183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-289565.04093294241</v>
      </c>
      <c r="L1333" s="444">
        <f t="shared" ca="1" si="127"/>
        <v>-69785174.864839122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-69785174.864839122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-290771.56193682965</v>
      </c>
      <c r="L1334" s="444">
        <f t="shared" ca="1" si="127"/>
        <v>-70075946.426775947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-70075946.426775947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-291983.11011156644</v>
      </c>
      <c r="L1335" s="444">
        <f t="shared" ca="1" si="127"/>
        <v>-70367929.536887512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-70367929.536887512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-293199.70640369796</v>
      </c>
      <c r="L1336" s="444">
        <f t="shared" ca="1" si="127"/>
        <v>-70661129.243291214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-70661129.243291214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-294421.37184704671</v>
      </c>
      <c r="L1337" s="444">
        <f t="shared" ca="1" si="127"/>
        <v>-70955550.615138263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-70955550.615138263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-295648.12756307609</v>
      </c>
      <c r="L1338" s="444">
        <f t="shared" ca="1" si="127"/>
        <v>-71251198.742701337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-71251198.742701337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-296879.99476125557</v>
      </c>
      <c r="L1339" s="444">
        <f t="shared" ca="1" si="127"/>
        <v>-71548078.737462595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-71548078.737462595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-298116.99473942746</v>
      </c>
      <c r="L1340" s="444">
        <f t="shared" ca="1" si="127"/>
        <v>-71846195.732202023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-71846195.732202023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-299359.14888417511</v>
      </c>
      <c r="L1341" s="444">
        <f t="shared" ca="1" si="127"/>
        <v>-72145554.8810862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-72145554.8810862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-300606.47867119248</v>
      </c>
      <c r="L1342" s="444">
        <f t="shared" ca="1" si="127"/>
        <v>-72446161.359757394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-72446161.359757394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-301859.00566565583</v>
      </c>
      <c r="L1343" s="444">
        <f t="shared" ca="1" si="127"/>
        <v>-72748020.365423054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-72748020.365423054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-303116.75152259605</v>
      </c>
      <c r="L1344" s="444">
        <f t="shared" ca="1" si="127"/>
        <v>-73051137.116945654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-73051137.116945654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-304379.73798727355</v>
      </c>
      <c r="L1345" s="444">
        <f t="shared" ca="1" si="127"/>
        <v>-73355516.854932934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-73355516.854932934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-305647.98689555388</v>
      </c>
      <c r="L1346" s="444">
        <f t="shared" ca="1" si="127"/>
        <v>-73661164.841828495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-73661164.841828495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-306921.5201742854</v>
      </c>
      <c r="L1347" s="444">
        <f t="shared" ca="1" si="127"/>
        <v>-73968086.362002775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-73968086.362002775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-308200.35984167823</v>
      </c>
      <c r="L1348" s="444">
        <f t="shared" ca="1" si="127"/>
        <v>-74276286.72184445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-74276286.72184445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-309484.52800768521</v>
      </c>
      <c r="L1349" s="444">
        <f t="shared" ca="1" si="127"/>
        <v>-74585771.249852136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-74585771.249852136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-310774.04687438387</v>
      </c>
      <c r="L1350" s="444">
        <f t="shared" ca="1" si="127"/>
        <v>-74896545.296726525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-74896545.296726525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-312068.93873636052</v>
      </c>
      <c r="L1351" s="444">
        <f t="shared" ca="1" si="127"/>
        <v>-75208614.235462889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-75208614.235462889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-313369.22598109534</v>
      </c>
      <c r="L1352" s="444">
        <f t="shared" ca="1" si="127"/>
        <v>-75521983.46144399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-75521983.46144399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-314674.93108934996</v>
      </c>
      <c r="L1353" s="444">
        <f t="shared" ca="1" si="127"/>
        <v>-75836658.392533347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-75836658.392533347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-315986.0766355556</v>
      </c>
      <c r="L1354" s="444">
        <f t="shared" ca="1" si="127"/>
        <v>-76152644.469168901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-76152644.469168901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-317302.68528820376</v>
      </c>
      <c r="L1355" s="444">
        <f t="shared" ca="1" si="127"/>
        <v>-76469947.154457107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-76469947.154457107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-318624.77981023793</v>
      </c>
      <c r="L1356" s="444">
        <f t="shared" ca="1" si="127"/>
        <v>-76788571.934267342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-76788571.934267342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-319952.38305944728</v>
      </c>
      <c r="L1357" s="444">
        <f t="shared" ca="1" si="127"/>
        <v>-77108524.317326784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-77108524.317326784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-321285.5179888616</v>
      </c>
      <c r="L1358" s="444">
        <f t="shared" ca="1" si="127"/>
        <v>-77429809.835315645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-77429809.835315645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-322624.20764714852</v>
      </c>
      <c r="L1359" s="444">
        <f t="shared" ca="1" si="127"/>
        <v>-77752434.04296279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-77752434.04296279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-323968.47517901164</v>
      </c>
      <c r="L1360" s="444">
        <f t="shared" ca="1" si="127"/>
        <v>-78076402.518141806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-78076402.518141806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-325318.34382559085</v>
      </c>
      <c r="L1361" s="444">
        <f t="shared" ca="1" si="127"/>
        <v>-78401720.8619674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-78401720.8619674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-326673.83692486415</v>
      </c>
      <c r="L1362" s="444">
        <f t="shared" ca="1" si="127"/>
        <v>-78728394.698892266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-78728394.698892266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-328034.97791205108</v>
      </c>
      <c r="L1363" s="444">
        <f t="shared" ca="1" si="127"/>
        <v>-79056429.676804319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-79056429.676804319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-329401.79032001802</v>
      </c>
      <c r="L1364" s="444">
        <f t="shared" ca="1" si="127"/>
        <v>-79385831.467124343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-79385831.467124343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-330774.29777968477</v>
      </c>
      <c r="L1365" s="444">
        <f t="shared" ca="1" si="127"/>
        <v>-79716605.764904022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-79716605.764904022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-332152.52402043343</v>
      </c>
      <c r="L1366" s="444">
        <f t="shared" ca="1" si="127"/>
        <v>-80048758.288924456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-80048758.288924456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-333536.49287051859</v>
      </c>
      <c r="L1367" s="444">
        <f t="shared" ca="1" si="127"/>
        <v>-80382294.78179498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-80382294.78179498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-334926.22825747909</v>
      </c>
      <c r="L1368" s="444">
        <f t="shared" ca="1" si="127"/>
        <v>-80717221.010052457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-80717221.010052457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-336321.75420855189</v>
      </c>
      <c r="L1369" s="444">
        <f t="shared" ca="1" si="127"/>
        <v>-81053542.764261007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-81053542.764261007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-337723.09485108755</v>
      </c>
      <c r="L1370" s="444">
        <f t="shared" ca="1" si="127"/>
        <v>-81391265.859112099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-81391265.859112099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-339130.27441296709</v>
      </c>
      <c r="L1371" s="444">
        <f t="shared" ca="1" si="127"/>
        <v>-81730396.133525059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-81730396.133525059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-340543.31722302106</v>
      </c>
      <c r="L1372" s="444">
        <f t="shared" ca="1" si="127"/>
        <v>-82070939.450748086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-82070939.450748086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-341962.24771145033</v>
      </c>
      <c r="L1373" s="444">
        <f t="shared" ca="1" si="127"/>
        <v>-82412901.698459536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-82412901.698459536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-343387.09041024809</v>
      </c>
      <c r="L1374" s="444">
        <f t="shared" ca="1" si="127"/>
        <v>-82756288.788869783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-82756288.788869783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-344817.86995362409</v>
      </c>
      <c r="L1375" s="444">
        <f t="shared" ca="1" si="127"/>
        <v>-83101106.658823401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-83101106.658823401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-346254.61107843084</v>
      </c>
      <c r="L1376" s="444">
        <f t="shared" ca="1" si="127"/>
        <v>-83447361.269901827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-83447361.269901827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-347697.33862459095</v>
      </c>
      <c r="L1377" s="444">
        <f t="shared" ca="1" si="127"/>
        <v>-83795058.608526424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-83795058.608526424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-349146.07753552677</v>
      </c>
      <c r="L1378" s="444">
        <f t="shared" ca="1" si="127"/>
        <v>-84144204.686061949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-84144204.686061949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-350600.85285859148</v>
      </c>
      <c r="L1379" s="444">
        <f t="shared" ca="1" si="127"/>
        <v>-84494805.538920537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-84494805.538920537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-352061.68974550226</v>
      </c>
      <c r="L1380" s="444">
        <f t="shared" ca="1" si="127"/>
        <v>-84846867.228666037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-84846867.228666037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-353528.61345277517</v>
      </c>
      <c r="L1381" s="444">
        <f t="shared" ca="1" si="127"/>
        <v>-85200395.842118815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-85200395.842118815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-355001.64934216172</v>
      </c>
      <c r="L1382" s="444">
        <f t="shared" ca="1" si="127"/>
        <v>-85555397.491460979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-85555397.491460979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-356480.82288108743</v>
      </c>
      <c r="L1383" s="444">
        <f t="shared" ca="1" si="127"/>
        <v>-85911878.314342067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-85911878.314342067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-357966.15964309196</v>
      </c>
      <c r="L1384" s="444">
        <f t="shared" ca="1" si="127"/>
        <v>-86269844.473985165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-86269844.473985165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-359457.6853082715</v>
      </c>
      <c r="L1385" s="444">
        <f t="shared" ca="1" si="127"/>
        <v>-86629302.159293443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-86629302.159293443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-360955.42566372268</v>
      </c>
      <c r="L1386" s="444">
        <f t="shared" ca="1" si="127"/>
        <v>-86990257.584957168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-86990257.584957168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-362459.4066039882</v>
      </c>
      <c r="L1387" s="444">
        <f t="shared" ca="1" si="127"/>
        <v>-87352716.991561159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-87352716.991561159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-363969.65413150482</v>
      </c>
      <c r="L1388" s="444">
        <f t="shared" ca="1" si="127"/>
        <v>-87716686.645692661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-87716686.645692661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-365486.19435705274</v>
      </c>
      <c r="L1389" s="444">
        <f t="shared" ca="1" si="127"/>
        <v>-88082172.840049714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-88082172.840049714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-367009.05350020714</v>
      </c>
      <c r="L1390" s="444">
        <f t="shared" ca="1" si="127"/>
        <v>-88449181.893549919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-88449181.893549919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-368538.25788979133</v>
      </c>
      <c r="L1391" s="444">
        <f t="shared" ca="1" si="127"/>
        <v>-88817720.151439711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-88817720.151439711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-370073.83396433212</v>
      </c>
      <c r="L1392" s="444">
        <f t="shared" ca="1" si="127"/>
        <v>-89187793.985404044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-89187793.985404044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-371615.80827251682</v>
      </c>
      <c r="L1393" s="444">
        <f t="shared" ca="1" si="127"/>
        <v>-89559409.793676555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-89559409.793676555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-373164.20747365232</v>
      </c>
      <c r="L1394" s="444">
        <f t="shared" ca="1" si="127"/>
        <v>-89932574.001150206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-89932574.001150206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-374719.05833812588</v>
      </c>
      <c r="L1395" s="444">
        <f t="shared" ca="1" si="127"/>
        <v>-90307293.059488326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-90307293.059488326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-376280.38774786802</v>
      </c>
      <c r="L1396" s="444">
        <f t="shared" ca="1" si="127"/>
        <v>-90683573.447236195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-90683573.447236195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-377848.22269681748</v>
      </c>
      <c r="L1397" s="444">
        <f t="shared" ca="1" si="127"/>
        <v>-91061421.669933006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-91061421.669933006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-379422.59029138752</v>
      </c>
      <c r="L1398" s="444">
        <f t="shared" ca="1" si="127"/>
        <v>-91440844.260224387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-91440844.260224387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-381003.51775093493</v>
      </c>
      <c r="L1399" s="444">
        <f t="shared" ca="1" si="127"/>
        <v>-91821847.777975321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-91821847.777975321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-382591.03240823047</v>
      </c>
      <c r="L1400" s="444">
        <f t="shared" ca="1" si="127"/>
        <v>-92204438.810383558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-92204438.810383558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-384185.1617099315</v>
      </c>
      <c r="L1401" s="444">
        <f t="shared" ca="1" si="127"/>
        <v>-92588623.972093493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-92588623.972093493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-385785.93321705621</v>
      </c>
      <c r="L1402" s="444">
        <f t="shared" ca="1" si="127"/>
        <v>-92974409.905310556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-92974409.905310556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-387393.37460546067</v>
      </c>
      <c r="L1403" s="444">
        <f t="shared" ca="1" si="127"/>
        <v>-93361803.279916018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-93361803.279916018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-389007.51366631675</v>
      </c>
      <c r="L1404" s="444">
        <f t="shared" ca="1" si="127"/>
        <v>-93750810.793582335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-93750810.793582335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-390628.37830659305</v>
      </c>
      <c r="L1405" s="444">
        <f t="shared" ca="1" si="127"/>
        <v>-94141439.171888933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-94141439.171888933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-392255.99654953723</v>
      </c>
      <c r="L1406" s="444">
        <f t="shared" ca="1" si="127"/>
        <v>-94533695.168438464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-94533695.168438464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-393890.39653516025</v>
      </c>
      <c r="L1407" s="444">
        <f t="shared" ca="1" si="127"/>
        <v>-94927585.564973623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-94927585.564973623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-395531.60652072344</v>
      </c>
      <c r="L1408" s="444">
        <f t="shared" ca="1" si="127"/>
        <v>-95323117.17149435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-95323117.17149435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-397179.65488122648</v>
      </c>
      <c r="L1409" s="444">
        <f t="shared" ca="1" si="127"/>
        <v>-95720296.826375574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-95720296.826375574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-398834.57010989822</v>
      </c>
      <c r="L1410" s="444">
        <f t="shared" ca="1" si="127"/>
        <v>-96119131.396485478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-96119131.396485478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-400496.38081868947</v>
      </c>
      <c r="L1411" s="444">
        <f t="shared" ca="1" si="127"/>
        <v>-96519627.777304173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-96519627.777304173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-402165.11573876737</v>
      </c>
      <c r="L1412" s="444">
        <f t="shared" ca="1" si="127"/>
        <v>-96921792.893042937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-96921792.893042937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-403840.80372101226</v>
      </c>
      <c r="L1413" s="444">
        <f t="shared" ca="1" si="127"/>
        <v>-97325633.696763948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-97325633.696763948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-405523.47373651643</v>
      </c>
      <c r="L1414" s="444">
        <f t="shared" ca="1" si="127"/>
        <v>-97731157.170500457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-97731157.170500457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-407213.15487708524</v>
      </c>
      <c r="L1415" s="444">
        <f t="shared" ca="1" si="127"/>
        <v>-98138370.325377539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-98138370.325377539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-408909.87635573972</v>
      </c>
      <c r="L1416" s="444">
        <f t="shared" ca="1" si="127"/>
        <v>-98547280.201733276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-98547280.201733276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-410613.66750722198</v>
      </c>
      <c r="L1417" s="444">
        <f t="shared" ca="1" si="127"/>
        <v>-98957893.869240493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-98957893.869240493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-412324.55778850208</v>
      </c>
      <c r="L1418" s="444">
        <f t="shared" ca="1" si="127"/>
        <v>-99370218.427028999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-99370218.427028999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-414042.57677928748</v>
      </c>
      <c r="L1419" s="444">
        <f t="shared" ca="1" si="127"/>
        <v>-99784261.00380829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-99784261.00380829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-415767.75418253453</v>
      </c>
      <c r="L1420" s="444">
        <f t="shared" ca="1" si="127"/>
        <v>-100200028.75799082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-100200028.75799082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-417500.11982496176</v>
      </c>
      <c r="L1421" s="444">
        <f t="shared" ca="1" si="127"/>
        <v>-100617528.87781578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-100617528.87781578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-419239.70365756575</v>
      </c>
      <c r="L1422" s="444">
        <f t="shared" ca="1" si="127"/>
        <v>-101036768.58147335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-101036768.58147335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-420986.53575613897</v>
      </c>
      <c r="L1423" s="444">
        <f t="shared" ca="1" si="127"/>
        <v>-101457755.11722949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-101457755.11722949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-422740.64632178954</v>
      </c>
      <c r="L1424" s="444">
        <f t="shared" ca="1" si="127"/>
        <v>-101880495.76355128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-101880495.76355128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-424502.06568146363</v>
      </c>
      <c r="L1425" s="444">
        <f t="shared" ca="1" si="127"/>
        <v>-102304997.82923274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-102304997.82923274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-426270.82428846974</v>
      </c>
      <c r="L1426" s="444">
        <f t="shared" ca="1" si="127"/>
        <v>-102731268.65352121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-102731268.65352121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-428046.95272300503</v>
      </c>
      <c r="L1427" s="444">
        <f t="shared" ca="1" si="127"/>
        <v>-103159315.60624422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-103159315.60624422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-429830.48169268423</v>
      </c>
      <c r="L1428" s="444">
        <f t="shared" ca="1" si="127"/>
        <v>-103589146.08793691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-103589146.08793691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-431621.44203307043</v>
      </c>
      <c r="L1429" s="444">
        <f t="shared" ca="1" si="127"/>
        <v>-104020767.52996998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-104020767.52996998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-433419.86470820825</v>
      </c>
      <c r="L1430" s="444">
        <f t="shared" ca="1" si="127"/>
        <v>-104454187.39467819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-104454187.39467819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-435225.78081115911</v>
      </c>
      <c r="L1431" s="444">
        <f t="shared" ca="1" si="127"/>
        <v>-104889413.17548935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-104889413.17548935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-437039.22156453895</v>
      </c>
      <c r="L1432" s="444">
        <f t="shared" ca="1" si="127"/>
        <v>-105326452.3970539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-105326452.3970539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-438860.21832105785</v>
      </c>
      <c r="L1433" s="444">
        <f t="shared" ca="1" si="127"/>
        <v>-105765312.61537495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-105765312.61537495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-440688.80256406229</v>
      </c>
      <c r="L1434" s="444">
        <f t="shared" ca="1" si="127"/>
        <v>-106206001.41793902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-106206001.41793902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-442525.00590807921</v>
      </c>
      <c r="L1435" s="444">
        <f t="shared" ca="1" si="127"/>
        <v>-106648526.42384709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-106648526.42384709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-444368.86009936285</v>
      </c>
      <c r="L1436" s="444">
        <f t="shared" ca="1" si="127"/>
        <v>-107092895.28394645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-107092895.28394645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-446220.39701644354</v>
      </c>
      <c r="L1437" s="444">
        <f t="shared" ca="1" si="127"/>
        <v>-107539115.68096291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-107539115.68096291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-448079.64867067884</v>
      </c>
      <c r="L1438" s="444">
        <f t="shared" ca="1" si="127"/>
        <v>-107987195.32963358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-107987195.32963358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-449946.64720680658</v>
      </c>
      <c r="L1439" s="444">
        <f t="shared" ca="1" si="127"/>
        <v>-108437141.97684039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-108437141.97684039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-451821.42490350164</v>
      </c>
      <c r="L1440" s="444">
        <f t="shared" ca="1" si="127"/>
        <v>-108888963.40174389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-108888963.40174389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-453704.01417393284</v>
      </c>
      <c r="L1441" s="444">
        <f t="shared" ca="1" si="127"/>
        <v>-109342667.41591783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-109342667.41591783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-455594.44756632432</v>
      </c>
      <c r="L1442" s="444">
        <f t="shared" ca="1" si="127"/>
        <v>-109798261.86348416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-109798261.86348416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-457492.75776451733</v>
      </c>
      <c r="L1443" s="444">
        <f t="shared" ca="1" si="127"/>
        <v>-110255754.62124868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-110255754.62124868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-459398.97758853622</v>
      </c>
      <c r="L1444" s="444">
        <f t="shared" ca="1" si="127"/>
        <v>-110715153.59883721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-110715153.59883721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-461313.1399951551</v>
      </c>
      <c r="L1445" s="444">
        <f t="shared" ca="1" si="127"/>
        <v>-111176466.73883237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-111176466.73883237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-463235.27807846811</v>
      </c>
      <c r="L1446" s="444">
        <f t="shared" ca="1" si="127"/>
        <v>-111639702.01691084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-111639702.01691084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-465165.42507046182</v>
      </c>
      <c r="L1447" s="444">
        <f t="shared" ca="1" si="127"/>
        <v>-112104867.4419813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-112104867.4419813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-467103.61434158875</v>
      </c>
      <c r="L1448" s="444">
        <f t="shared" ca="1" si="127"/>
        <v>-112571971.05632289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-112571971.05632289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-469049.87940134527</v>
      </c>
      <c r="L1449" s="444">
        <f t="shared" ca="1" si="127"/>
        <v>-113041020.93572423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-113041020.93572423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-471004.25389885093</v>
      </c>
      <c r="L1450" s="444">
        <f t="shared" ca="1" si="127"/>
        <v>-113512025.18962307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-113512025.18962307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-472966.77162342955</v>
      </c>
      <c r="L1451" s="444">
        <f t="shared" ca="1" si="127"/>
        <v>-113984991.96124651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-113984991.96124651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-474937.46650519368</v>
      </c>
      <c r="L1452" s="444">
        <f t="shared" ca="1" si="127"/>
        <v>-114459929.42775171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-114459929.42775171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-476916.37261563208</v>
      </c>
      <c r="L1453" s="444">
        <f t="shared" ca="1" si="127"/>
        <v>-114936845.80036734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-114936845.80036734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-478903.52416819724</v>
      </c>
      <c r="L1454" s="444">
        <f t="shared" ca="1" si="127"/>
        <v>-115415749.32453553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-115415749.32453553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-480898.95551889803</v>
      </c>
      <c r="L1455" s="444">
        <f t="shared" ca="1" si="127"/>
        <v>-115896648.28005444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-115896648.28005444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-482902.70116689341</v>
      </c>
      <c r="L1456" s="444">
        <f t="shared" ca="1" si="127"/>
        <v>-116379550.98122133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-116379550.98122133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-484914.79575508885</v>
      </c>
      <c r="L1457" s="444">
        <f t="shared" ca="1" si="127"/>
        <v>-116864465.77697642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-116864465.77697642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-486935.27407073509</v>
      </c>
      <c r="L1458" s="444">
        <f t="shared" ca="1" si="127"/>
        <v>-117351401.05104716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-117351401.05104716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-488964.17104602978</v>
      </c>
      <c r="L1459" s="444">
        <f t="shared" ca="1" si="127"/>
        <v>-117840365.22209319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-117840365.22209319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-491001.52175872162</v>
      </c>
      <c r="L1460" s="444">
        <f t="shared" ca="1" si="127"/>
        <v>-118331366.74385192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-118331366.74385192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-493047.36143271625</v>
      </c>
      <c r="L1461" s="444">
        <f t="shared" ca="1" si="127"/>
        <v>-118824414.10528463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-118824414.10528463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-495101.72543868591</v>
      </c>
      <c r="L1462" s="444">
        <f t="shared" ca="1" si="127"/>
        <v>-119319515.83072332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-119319515.83072332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-497164.64929468051</v>
      </c>
      <c r="L1463" s="444">
        <f t="shared" ca="1" si="127"/>
        <v>-119816680.48001799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-119816680.48001799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-499236.16866674169</v>
      </c>
      <c r="L1464" s="444">
        <f t="shared" ca="1" si="127"/>
        <v>-120315916.64868473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-120315916.64868473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-501316.31936951977</v>
      </c>
      <c r="L1465" s="444">
        <f t="shared" ca="1" si="127"/>
        <v>-120817232.96805425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-120817232.96805425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-503405.13736689271</v>
      </c>
      <c r="L1466" s="444">
        <f t="shared" ca="1" si="127"/>
        <v>-121320638.10542114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-121320638.10542114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-505502.65877258813</v>
      </c>
      <c r="L1467" s="444">
        <f t="shared" ca="1" si="127"/>
        <v>-121826140.76419373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-121826140.76419373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-507608.91985080717</v>
      </c>
      <c r="L1468" s="444">
        <f t="shared" ca="1" si="127"/>
        <v>-122333749.68404454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-122333749.68404454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-509723.95701685228</v>
      </c>
      <c r="L1469" s="444">
        <f t="shared" ca="1" si="127"/>
        <v>-122843473.6410614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-122843473.6410614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-511847.8068377559</v>
      </c>
      <c r="L1470" s="444">
        <f t="shared" ca="1" si="127"/>
        <v>-123355321.44789915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-123355321.44789915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-513980.50603291311</v>
      </c>
      <c r="L1471" s="444">
        <f t="shared" ca="1" si="127"/>
        <v>-123869301.95393206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-123869301.95393206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-516122.0914747169</v>
      </c>
      <c r="L1472" s="444">
        <f t="shared" ca="1" si="127"/>
        <v>-124385424.04540677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-124385424.04540677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-518272.6001891949</v>
      </c>
      <c r="L1473" s="444">
        <f t="shared" ca="1" si="127"/>
        <v>-124903696.64559597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-124903696.64559597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-520432.06935664988</v>
      </c>
      <c r="L1474" s="444">
        <f t="shared" ca="1" si="127"/>
        <v>-125424128.71495262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-125424128.71495262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-522600.53631230252</v>
      </c>
      <c r="L1475" s="444">
        <f t="shared" ca="1" si="127"/>
        <v>-125946729.25126491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-125946729.25126491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-524778.03854693717</v>
      </c>
      <c r="L1476" s="444">
        <f t="shared" ca="1" si="127"/>
        <v>-126471507.28981185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-126471507.28981185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-526964.6137075494</v>
      </c>
      <c r="L1477" s="444">
        <f t="shared" ca="1" si="127"/>
        <v>-126998471.90351939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-126998471.90351939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-529160.29959799745</v>
      </c>
      <c r="L1478" s="444">
        <f t="shared" ca="1" si="127"/>
        <v>-127527632.20311739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-127527632.20311739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-531365.13417965581</v>
      </c>
      <c r="L1479" s="444">
        <f t="shared" ca="1" si="127"/>
        <v>-128058997.33729704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-128058997.33729704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-533579.15557207097</v>
      </c>
      <c r="L1480" s="444">
        <f t="shared" ca="1" si="127"/>
        <v>-128592576.49286911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-128592576.49286911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-535802.40205362125</v>
      </c>
      <c r="L1481" s="444">
        <f t="shared" ca="1" si="127"/>
        <v>-129128378.89492273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-129128378.89492273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-538034.91206217802</v>
      </c>
      <c r="L1482" s="444">
        <f t="shared" ca="1" si="127"/>
        <v>-129666413.80698492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-129666413.80698492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-540276.72419577045</v>
      </c>
      <c r="L1483" s="444">
        <f t="shared" ca="1" si="127"/>
        <v>-130206690.53118068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-130206690.53118068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-542527.87721325294</v>
      </c>
      <c r="L1484" s="444">
        <f t="shared" ca="1" si="127"/>
        <v>-130749218.40839393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-130749218.40839393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-544788.41003497469</v>
      </c>
      <c r="L1485" s="444">
        <f t="shared" ca="1" si="127"/>
        <v>-131294006.8184289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-131294006.8184289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-547058.36174345377</v>
      </c>
      <c r="L1486" s="444">
        <f t="shared" ca="1" si="127"/>
        <v>-131841065.18017235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-131841065.18017235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-549337.77158405143</v>
      </c>
      <c r="L1487" s="444">
        <f t="shared" ca="1" si="127"/>
        <v>-132390402.9517564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-132390402.9517564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-551626.67896565166</v>
      </c>
      <c r="L1488" s="444">
        <f t="shared" ca="1" si="127"/>
        <v>-132942029.63072206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-132942029.63072206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-553925.12346134195</v>
      </c>
      <c r="L1489" s="444">
        <f t="shared" ca="1" si="127"/>
        <v>-133495954.7541834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-133495954.7541834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-556233.1448090974</v>
      </c>
      <c r="L1490" s="444">
        <f t="shared" ca="1" si="127"/>
        <v>-134052187.89899249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-134052187.89899249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-558550.78291246877</v>
      </c>
      <c r="L1491" s="444">
        <f t="shared" ca="1" si="127"/>
        <v>-134610738.68190497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-134610738.68190497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-560878.07784127071</v>
      </c>
      <c r="L1492" s="444">
        <f t="shared" ca="1" si="127"/>
        <v>-135171616.75974625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-135171616.75974625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-563215.06983227609</v>
      </c>
      <c r="L1493" s="444">
        <f t="shared" ca="1" si="127"/>
        <v>-135734831.82957852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-135734831.82957852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-565561.79928991047</v>
      </c>
      <c r="L1494" s="444">
        <f t="shared" ca="1" si="127"/>
        <v>-136300393.62886843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-136300393.62886843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-567918.30678695184</v>
      </c>
      <c r="L1495" s="444">
        <f t="shared" ca="1" si="127"/>
        <v>-136868311.93565539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-136868311.93565539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-570284.6330652308</v>
      </c>
      <c r="L1496" s="444">
        <f t="shared" ca="1" si="127"/>
        <v>-137438596.56872061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-137438596.56872061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-572660.81903633592</v>
      </c>
      <c r="L1497" s="444">
        <f t="shared" ca="1" si="127"/>
        <v>-138011257.38775694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-138011257.38775694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-575046.90578232054</v>
      </c>
      <c r="L1498" s="444">
        <f t="shared" ca="1" si="127"/>
        <v>-138586304.29353926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-138586304.29353926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-577442.93455641356</v>
      </c>
      <c r="L1499" s="444">
        <f t="shared" ca="1" si="127"/>
        <v>-139163747.22809568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-139163747.22809568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-579848.94678373204</v>
      </c>
      <c r="L1500" s="444">
        <f t="shared" ca="1" si="127"/>
        <v>-139743596.1748794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-139743596.1748794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-582264.9840619975</v>
      </c>
      <c r="L1501" s="444">
        <f t="shared" ca="1" si="127"/>
        <v>-140325861.15894139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-140325861.15894139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-584691.08816225582</v>
      </c>
      <c r="L1502" s="444">
        <f t="shared" ca="1" si="127"/>
        <v>-140910552.24710363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-140910552.24710363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-587127.30102959846</v>
      </c>
      <c r="L1503" s="444">
        <f t="shared" ca="1" si="127"/>
        <v>-141497679.54813322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-141497679.54813322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-589573.66478388838</v>
      </c>
      <c r="L1504" s="444">
        <f t="shared" ca="1" si="127"/>
        <v>-142087253.21291712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-142087253.21291712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-592030.22172048804</v>
      </c>
      <c r="L1505" s="444">
        <f t="shared" ca="1" si="127"/>
        <v>-142679283.43463761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-142679283.43463761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-594497.01431098999</v>
      </c>
      <c r="L1506" s="444">
        <f t="shared" ca="1" si="127"/>
        <v>-143273780.44894859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-143273780.44894859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-596974.08520395251</v>
      </c>
      <c r="L1507" s="444">
        <f t="shared" ca="1" si="127"/>
        <v>-143870754.53415254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-143870754.53415254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-599461.47722563555</v>
      </c>
      <c r="L1508" s="444">
        <f t="shared" ca="1" si="127"/>
        <v>-144470216.01137817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-144470216.01137817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-601959.23338074237</v>
      </c>
      <c r="L1509" s="444">
        <f t="shared" ca="1" si="127"/>
        <v>-145072175.2447589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-145072175.2447589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-604467.39685316209</v>
      </c>
      <c r="L1510" s="444">
        <f t="shared" ca="1" si="127"/>
        <v>-145676642.64161205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-145676642.64161205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-606986.01100671687</v>
      </c>
      <c r="L1511" s="444">
        <f t="shared" ca="1" si="127"/>
        <v>-146283628.65261877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-146283628.65261877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-609515.1193859115</v>
      </c>
      <c r="L1512" s="444">
        <f t="shared" ca="1" si="127"/>
        <v>-146893143.77200466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-146893143.77200466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-612054.76571668615</v>
      </c>
      <c r="L1513" s="444">
        <f t="shared" ca="1" si="127"/>
        <v>-147505198.53772134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-147505198.53772134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-614604.99390717223</v>
      </c>
      <c r="L1514" s="444">
        <f t="shared" ca="1" si="127"/>
        <v>-148119803.53162852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-148119803.53162852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-617165.84804845217</v>
      </c>
      <c r="L1515" s="444">
        <f t="shared" ca="1" si="127"/>
        <v>-148736969.37967697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-148736969.37967697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-619737.37241532071</v>
      </c>
      <c r="L1516" s="444">
        <f t="shared" ca="1" si="127"/>
        <v>-149356706.7520923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-149356706.7520923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-622319.6114670512</v>
      </c>
      <c r="L1517" s="444">
        <f t="shared" ca="1" si="127"/>
        <v>-149979026.36355937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-149979026.36355937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-624912.60984816402</v>
      </c>
      <c r="L1518" s="444">
        <f t="shared" ca="1" si="127"/>
        <v>-150603938.97340754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-150603938.97340754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-627516.41238919809</v>
      </c>
      <c r="L1519" s="444">
        <f t="shared" ca="1" si="127"/>
        <v>-151231455.38579673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-151231455.38579673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-630131.0641074864</v>
      </c>
      <c r="L1520" s="444">
        <f t="shared" ca="1" si="127"/>
        <v>-151861586.4499042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-151861586.4499042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-632756.61020793417</v>
      </c>
      <c r="L1521" s="444">
        <f t="shared" ca="1" si="127"/>
        <v>-152494343.06011215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-152494343.06011215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-635393.09608380066</v>
      </c>
      <c r="L1522" s="444">
        <f t="shared" ca="1" si="127"/>
        <v>-153129736.15619594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-153129736.15619594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-638040.56731748302</v>
      </c>
      <c r="L1523" s="444">
        <f t="shared" ca="1" si="127"/>
        <v>-153767776.72351342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-153767776.72351342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-640699.0696813059</v>
      </c>
      <c r="L1524" s="444">
        <f t="shared" ca="1" si="127"/>
        <v>-154408475.79319474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-154408475.79319474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-643368.64913831139</v>
      </c>
      <c r="L1525" s="444">
        <f t="shared" ca="1" si="127"/>
        <v>-155051844.44233304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-155051844.44233304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-646049.35184305429</v>
      </c>
      <c r="L1526" s="444">
        <f t="shared" ca="1" si="127"/>
        <v>-155697893.7941761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-155697893.7941761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-648741.22414240043</v>
      </c>
      <c r="L1527" s="444">
        <f t="shared" ca="1" si="127"/>
        <v>-156346635.0183185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-156346635.0183185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-651444.31257632712</v>
      </c>
      <c r="L1528" s="444">
        <f t="shared" ca="1" si="127"/>
        <v>-156998079.33089483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-156998079.33089483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-654158.6638787284</v>
      </c>
      <c r="L1529" s="444">
        <f t="shared" ca="1" si="127"/>
        <v>-157652237.99477357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-157652237.99477357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-656884.32497822319</v>
      </c>
      <c r="L1530" s="444">
        <f t="shared" ca="1" si="127"/>
        <v>-158309122.3197518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-158309122.3197518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-659621.34299896588</v>
      </c>
      <c r="L1531" s="444">
        <f t="shared" ca="1" si="127"/>
        <v>-158968743.66275075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-158968743.66275075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-662369.76526146149</v>
      </c>
      <c r="L1532" s="444">
        <f t="shared" ca="1" si="127"/>
        <v>-159631113.42801222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-159631113.42801222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-665129.6392833842</v>
      </c>
      <c r="L1533" s="444">
        <f t="shared" ca="1" si="127"/>
        <v>-160296243.06729561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-160296243.06729561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-667901.01278039836</v>
      </c>
      <c r="L1534" s="444">
        <f t="shared" ca="1" si="127"/>
        <v>-160964144.08007601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-160964144.08007601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-670683.93366698339</v>
      </c>
      <c r="L1535" s="444">
        <f t="shared" ca="1" si="127"/>
        <v>-161634828.01374298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-161634828.01374298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-673478.45005726244</v>
      </c>
      <c r="L1536" s="444">
        <f t="shared" ca="1" si="127"/>
        <v>-162308306.46380025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-162308306.46380025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-676284.61026583437</v>
      </c>
      <c r="L1537" s="444">
        <f t="shared" ca="1" si="127"/>
        <v>-162984591.07406607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-162984591.07406607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-679102.46280860866</v>
      </c>
      <c r="L1538" s="444">
        <f t="shared" ref="L1538:L1792" ca="1" si="132">I1538-J1538+K1538</f>
        <v>-163663693.53687468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-163663693.53687468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-681932.0564036445</v>
      </c>
      <c r="L1539" s="444">
        <f t="shared" ca="1" si="132"/>
        <v>-164345625.59327832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-164345625.59327832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-684773.43997199298</v>
      </c>
      <c r="L1540" s="444">
        <f t="shared" ca="1" si="132"/>
        <v>-165030399.0332503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-165030399.0332503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-687626.66263854294</v>
      </c>
      <c r="L1541" s="444">
        <f t="shared" ca="1" si="132"/>
        <v>-165718025.69588885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-165718025.69588885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-690491.77373287024</v>
      </c>
      <c r="L1542" s="444">
        <f t="shared" ca="1" si="132"/>
        <v>-166408517.46962172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-166408517.46962172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-693368.82279009046</v>
      </c>
      <c r="L1543" s="444">
        <f t="shared" ca="1" si="132"/>
        <v>-167101886.2924118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-167101886.2924118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-696257.8595517159</v>
      </c>
      <c r="L1544" s="444">
        <f t="shared" ca="1" si="132"/>
        <v>-167798144.15196353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-167798144.15196353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-699158.93396651465</v>
      </c>
      <c r="L1545" s="444">
        <f t="shared" ca="1" si="132"/>
        <v>-168497303.08593005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-168497303.08593005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-702072.09619137517</v>
      </c>
      <c r="L1546" s="444">
        <f t="shared" ca="1" si="132"/>
        <v>-169199375.18212143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-169199375.18212143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-704997.39659217256</v>
      </c>
      <c r="L1547" s="444">
        <f t="shared" ca="1" si="132"/>
        <v>-169904372.5787136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-169904372.5787136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-707934.88574464002</v>
      </c>
      <c r="L1548" s="444">
        <f t="shared" ca="1" si="132"/>
        <v>-170612307.46445823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-170612307.46445823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-710884.61443524261</v>
      </c>
      <c r="L1549" s="444">
        <f t="shared" ca="1" si="132"/>
        <v>-171323192.07889348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-171323192.07889348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-713846.63366205618</v>
      </c>
      <c r="L1550" s="444">
        <f t="shared" ca="1" si="132"/>
        <v>-172037038.71255553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-172037038.71255553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-716820.99463564798</v>
      </c>
      <c r="L1551" s="444">
        <f t="shared" ca="1" si="132"/>
        <v>-172753859.70719117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-172753859.70719117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-719807.74877996324</v>
      </c>
      <c r="L1552" s="444">
        <f t="shared" ca="1" si="132"/>
        <v>-173473667.45597112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-173473667.45597112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-722806.94773321296</v>
      </c>
      <c r="L1553" s="444">
        <f t="shared" ca="1" si="132"/>
        <v>-174196474.40370435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-174196474.40370435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-725818.64334876812</v>
      </c>
      <c r="L1554" s="444">
        <f t="shared" ca="1" si="132"/>
        <v>-174922293.0470531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-174922293.0470531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-728842.88769605453</v>
      </c>
      <c r="L1555" s="444">
        <f t="shared" ca="1" si="132"/>
        <v>-175651135.93474916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-175651135.93474916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-731879.73306145484</v>
      </c>
      <c r="L1556" s="444">
        <f t="shared" ca="1" si="132"/>
        <v>-176383015.66781062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-176383015.66781062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-734929.23194921087</v>
      </c>
      <c r="L1557" s="444">
        <f t="shared" ca="1" si="132"/>
        <v>-177117944.89975983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-177117944.89975983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-737991.43708233256</v>
      </c>
      <c r="L1558" s="444">
        <f t="shared" ca="1" si="132"/>
        <v>-177855936.33684215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-177855936.33684215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-741066.40140350896</v>
      </c>
      <c r="L1559" s="444">
        <f t="shared" ca="1" si="132"/>
        <v>-178597002.73824567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-178597002.73824567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-744154.17807602359</v>
      </c>
      <c r="L1560" s="444">
        <f t="shared" ca="1" si="132"/>
        <v>-179341156.91632169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-179341156.91632169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-747254.82048467372</v>
      </c>
      <c r="L1561" s="444">
        <f t="shared" ca="1" si="132"/>
        <v>-180088411.73680636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-180088411.73680636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-750368.38223669317</v>
      </c>
      <c r="L1562" s="444">
        <f t="shared" ca="1" si="132"/>
        <v>-180838780.11904305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-180838780.11904305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-753494.91716267937</v>
      </c>
      <c r="L1563" s="444">
        <f t="shared" ca="1" si="132"/>
        <v>-181592275.03620574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-181592275.03620574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-756634.47931752389</v>
      </c>
      <c r="L1564" s="444">
        <f t="shared" ca="1" si="132"/>
        <v>-182348909.51552325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-182348909.51552325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-759787.12298134691</v>
      </c>
      <c r="L1565" s="444">
        <f t="shared" ca="1" si="132"/>
        <v>-183108696.63850459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-183108696.63850459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-762952.90266043576</v>
      </c>
      <c r="L1566" s="444">
        <f t="shared" ca="1" si="132"/>
        <v>-183871649.54116502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-183871649.54116502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-766131.87308818754</v>
      </c>
      <c r="L1567" s="444">
        <f t="shared" ca="1" si="132"/>
        <v>-184637781.41425321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-184637781.41425321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-769324.08922605496</v>
      </c>
      <c r="L1568" s="444">
        <f t="shared" ca="1" si="132"/>
        <v>-185407105.50347927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-185407105.50347927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-772529.60626449692</v>
      </c>
      <c r="L1569" s="444">
        <f t="shared" ca="1" si="132"/>
        <v>-186179635.10974377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-186179635.10974377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-775748.47962393239</v>
      </c>
      <c r="L1570" s="444">
        <f t="shared" ca="1" si="132"/>
        <v>-186955383.58936772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-186955383.58936772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-778980.76495569886</v>
      </c>
      <c r="L1571" s="444">
        <f t="shared" ca="1" si="132"/>
        <v>-187734364.35432342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-187734364.35432342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-782226.51814301428</v>
      </c>
      <c r="L1572" s="444">
        <f t="shared" ca="1" si="132"/>
        <v>-188516590.87246644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-188516590.87246644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-785485.79530194355</v>
      </c>
      <c r="L1573" s="444">
        <f t="shared" ca="1" si="132"/>
        <v>-189302076.66776839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-189302076.66776839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-788758.65278236824</v>
      </c>
      <c r="L1574" s="444">
        <f t="shared" ca="1" si="132"/>
        <v>-190090835.32055077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-190090835.32055077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-792045.14716896159</v>
      </c>
      <c r="L1575" s="444">
        <f t="shared" ca="1" si="132"/>
        <v>-190882880.46771973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-190882880.46771973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-795345.33528216556</v>
      </c>
      <c r="L1576" s="444">
        <f t="shared" ca="1" si="132"/>
        <v>-191678225.80300191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-191678225.80300191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-798659.27417917456</v>
      </c>
      <c r="L1577" s="444">
        <f t="shared" ca="1" si="132"/>
        <v>-192476885.07718107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-192476885.07718107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-801987.02115492115</v>
      </c>
      <c r="L1578" s="444">
        <f t="shared" ca="1" si="132"/>
        <v>-193278872.09833598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-193278872.09833598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-805328.63374306657</v>
      </c>
      <c r="L1579" s="444">
        <f t="shared" ca="1" si="132"/>
        <v>-194084200.73207906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-194084200.73207906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-808684.16971699602</v>
      </c>
      <c r="L1580" s="444">
        <f t="shared" ca="1" si="132"/>
        <v>-194892884.90179604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-194892884.90179604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-812053.68709081679</v>
      </c>
      <c r="L1581" s="444">
        <f t="shared" ca="1" si="132"/>
        <v>-195704938.58888686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-195704938.58888686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-815437.24412036187</v>
      </c>
      <c r="L1582" s="444">
        <f t="shared" ca="1" si="132"/>
        <v>-196520375.83300722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-196520375.83300722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-818834.8993041967</v>
      </c>
      <c r="L1583" s="444">
        <f t="shared" ca="1" si="132"/>
        <v>-197339210.73231143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-197339210.73231143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-822246.71138463099</v>
      </c>
      <c r="L1584" s="444">
        <f t="shared" ca="1" si="132"/>
        <v>-198161457.44369605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-198161457.44369605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-825672.73934873356</v>
      </c>
      <c r="L1585" s="444">
        <f t="shared" ca="1" si="132"/>
        <v>-198987130.18304479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-198987130.18304479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-829113.04242935334</v>
      </c>
      <c r="L1586" s="444">
        <f t="shared" ca="1" si="132"/>
        <v>-199816243.22547415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-199816243.22547415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-832567.6801061423</v>
      </c>
      <c r="L1587" s="444">
        <f t="shared" ca="1" si="132"/>
        <v>-200648810.90558028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-200648810.90558028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-836036.71210658445</v>
      </c>
      <c r="L1588" s="444">
        <f t="shared" ca="1" si="132"/>
        <v>-201484847.61768687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-201484847.61768687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-839520.19840702857</v>
      </c>
      <c r="L1589" s="444">
        <f t="shared" ca="1" si="132"/>
        <v>-202324367.81609389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-202324367.81609389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-843018.1992337245</v>
      </c>
      <c r="L1590" s="444">
        <f t="shared" ca="1" si="132"/>
        <v>-203167386.0153276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-203167386.0153276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-846530.775063865</v>
      </c>
      <c r="L1591" s="444">
        <f t="shared" ca="1" si="132"/>
        <v>-204013916.79039147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-204013916.79039147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-850057.98662663111</v>
      </c>
      <c r="L1592" s="444">
        <f t="shared" ca="1" si="132"/>
        <v>-204863974.7770181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-204863974.7770181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-853599.89490424201</v>
      </c>
      <c r="L1593" s="444">
        <f t="shared" ca="1" si="132"/>
        <v>-205717574.67192236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-205717574.67192236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-857156.56113300985</v>
      </c>
      <c r="L1594" s="444">
        <f t="shared" ca="1" si="132"/>
        <v>-206574731.23305535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-206574731.23305535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-860728.04680439725</v>
      </c>
      <c r="L1595" s="444">
        <f t="shared" ca="1" si="132"/>
        <v>-207435459.27985975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-207435459.27985975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-864314.41366608231</v>
      </c>
      <c r="L1596" s="444">
        <f t="shared" ca="1" si="132"/>
        <v>-208299773.69352582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-208299773.69352582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-867915.72372302425</v>
      </c>
      <c r="L1597" s="444">
        <f t="shared" ca="1" si="132"/>
        <v>-209167689.41724885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-209167689.41724885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-871532.03923853685</v>
      </c>
      <c r="L1598" s="444">
        <f t="shared" ca="1" si="132"/>
        <v>-210039221.45648739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-210039221.45648739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-875163.42273536394</v>
      </c>
      <c r="L1599" s="444">
        <f t="shared" ca="1" si="132"/>
        <v>-210914384.87922275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-210914384.87922275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-878809.93699676148</v>
      </c>
      <c r="L1600" s="444">
        <f t="shared" ca="1" si="132"/>
        <v>-211793194.81621951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-211793194.81621951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-882471.64506758132</v>
      </c>
      <c r="L1601" s="444">
        <f t="shared" ca="1" si="132"/>
        <v>-212675666.46128708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-212675666.46128708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-886148.61025536282</v>
      </c>
      <c r="L1602" s="444">
        <f t="shared" ca="1" si="132"/>
        <v>-213561815.07154244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-213561815.07154244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-889840.89613142679</v>
      </c>
      <c r="L1603" s="444">
        <f t="shared" ca="1" si="132"/>
        <v>-214451655.96767387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-214451655.96767387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-893548.56653197436</v>
      </c>
      <c r="L1604" s="444">
        <f t="shared" ca="1" si="132"/>
        <v>-215345204.53420585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-215345204.53420585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-897271.68555919093</v>
      </c>
      <c r="L1605" s="444">
        <f t="shared" ca="1" si="132"/>
        <v>-216242476.21976504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-216242476.21976504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-901010.3175823543</v>
      </c>
      <c r="L1606" s="444">
        <f t="shared" ca="1" si="132"/>
        <v>-217143486.53734741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-217143486.53734741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-904764.52723894769</v>
      </c>
      <c r="L1607" s="444">
        <f t="shared" ca="1" si="132"/>
        <v>-218048251.06458634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-218048251.06458634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-908534.3794357765</v>
      </c>
      <c r="L1608" s="444">
        <f t="shared" ca="1" si="132"/>
        <v>-218956785.44402212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-218956785.44402212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-912319.9393500922</v>
      </c>
      <c r="L1609" s="444">
        <f t="shared" ca="1" si="132"/>
        <v>-219869105.38337222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-219869105.38337222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-916121.2724307176</v>
      </c>
      <c r="L1610" s="444">
        <f t="shared" ca="1" si="132"/>
        <v>-220785226.65580294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-220785226.65580294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-919938.44439917896</v>
      </c>
      <c r="L1611" s="444">
        <f t="shared" ca="1" si="132"/>
        <v>-221705165.10020211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-221705165.10020211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-923771.52125084214</v>
      </c>
      <c r="L1612" s="444">
        <f t="shared" ca="1" si="132"/>
        <v>-222628936.62145296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-222628936.62145296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-927620.569256054</v>
      </c>
      <c r="L1613" s="444">
        <f t="shared" ca="1" si="132"/>
        <v>-223556557.19070902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-223556557.19070902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-931485.65496128774</v>
      </c>
      <c r="L1614" s="444">
        <f t="shared" ca="1" si="132"/>
        <v>-224488042.84567031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-224488042.84567031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-935366.84519029292</v>
      </c>
      <c r="L1615" s="444">
        <f t="shared" ca="1" si="132"/>
        <v>-225423409.6908606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-225423409.6908606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-939264.20704525243</v>
      </c>
      <c r="L1616" s="444">
        <f t="shared" ca="1" si="132"/>
        <v>-226362673.89790586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-226362673.89790586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-943177.80790794094</v>
      </c>
      <c r="L1617" s="444">
        <f t="shared" ca="1" si="132"/>
        <v>-227305851.7058138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-227305851.7058138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-947107.71544089075</v>
      </c>
      <c r="L1618" s="444">
        <f t="shared" ca="1" si="132"/>
        <v>-228252959.42125469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-228252959.42125469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-951053.99758856138</v>
      </c>
      <c r="L1619" s="444">
        <f t="shared" ca="1" si="132"/>
        <v>-229204013.41884327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-229204013.41884327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-955016.72257851344</v>
      </c>
      <c r="L1620" s="444">
        <f t="shared" ca="1" si="132"/>
        <v>-230159030.14142179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-230159030.14142179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-958995.95892259094</v>
      </c>
      <c r="L1621" s="444">
        <f t="shared" ca="1" si="132"/>
        <v>-231118026.10034439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-231118026.10034439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-962991.77541810169</v>
      </c>
      <c r="L1622" s="444">
        <f t="shared" ca="1" si="132"/>
        <v>-232081017.87576249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-232081017.87576249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-967004.24114901037</v>
      </c>
      <c r="L1623" s="444">
        <f t="shared" ca="1" si="132"/>
        <v>-233048022.1169115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-233048022.1169115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-971033.42548713123</v>
      </c>
      <c r="L1624" s="444">
        <f t="shared" ca="1" si="132"/>
        <v>-234019055.54239863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-234019055.54239863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-975079.39809332765</v>
      </c>
      <c r="L1625" s="444">
        <f t="shared" ca="1" si="132"/>
        <v>-234994134.94049194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-234994134.94049194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-979142.22891871643</v>
      </c>
      <c r="L1626" s="444">
        <f t="shared" ca="1" si="132"/>
        <v>-235973277.16941068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-235973277.16941068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-983221.98820587783</v>
      </c>
      <c r="L1627" s="444">
        <f t="shared" ca="1" si="132"/>
        <v>-236956499.15761656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-236956499.15761656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-987318.74649006908</v>
      </c>
      <c r="L1628" s="444">
        <f t="shared" ca="1" si="132"/>
        <v>-237943817.90410662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-237943817.90410662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-991432.57460044406</v>
      </c>
      <c r="L1629" s="444">
        <f t="shared" ca="1" si="132"/>
        <v>-238935250.47870708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-238935250.47870708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-995563.54366127949</v>
      </c>
      <c r="L1630" s="444">
        <f t="shared" ca="1" si="132"/>
        <v>-239930814.02236834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-239930814.02236834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-999711.72509320138</v>
      </c>
      <c r="L1631" s="444">
        <f t="shared" ca="1" si="132"/>
        <v>-240930525.74746156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-240930525.74746156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-1003877.1906144231</v>
      </c>
      <c r="L1632" s="444">
        <f t="shared" ca="1" si="132"/>
        <v>-241934402.93807599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-241934402.93807599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-1008060.0122419833</v>
      </c>
      <c r="L1633" s="444">
        <f t="shared" ca="1" si="132"/>
        <v>-242942462.95031798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-242942462.95031798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-1012260.2622929915</v>
      </c>
      <c r="L1634" s="444">
        <f t="shared" ca="1" si="132"/>
        <v>-243954723.21261096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-243954723.21261096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-1016478.013385879</v>
      </c>
      <c r="L1635" s="444">
        <f t="shared" ca="1" si="132"/>
        <v>-244971201.22599685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-244971201.22599685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-1020713.3384416534</v>
      </c>
      <c r="L1636" s="444">
        <f t="shared" ca="1" si="132"/>
        <v>-245991914.56443849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-245991914.56443849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-1024966.3106851603</v>
      </c>
      <c r="L1637" s="444">
        <f t="shared" ca="1" si="132"/>
        <v>-247016880.87512365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-247016880.87512365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-1029237.0036463484</v>
      </c>
      <c r="L1638" s="444">
        <f t="shared" ca="1" si="132"/>
        <v>-248046117.87876999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-248046117.87876999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-1033525.4911615417</v>
      </c>
      <c r="L1639" s="444">
        <f t="shared" ca="1" si="132"/>
        <v>-249079643.36993155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-249079643.36993155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-1037831.8473747147</v>
      </c>
      <c r="L1640" s="444">
        <f t="shared" ca="1" si="132"/>
        <v>-250117475.21730626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-250117475.21730626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-1042156.146738776</v>
      </c>
      <c r="L1641" s="444">
        <f t="shared" ca="1" si="132"/>
        <v>-251159631.36404502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-251159631.36404502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-1046498.4640168544</v>
      </c>
      <c r="L1642" s="444">
        <f t="shared" ca="1" si="132"/>
        <v>-252206129.82806188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-252206129.82806188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-1050858.8742835911</v>
      </c>
      <c r="L1643" s="444">
        <f t="shared" ca="1" si="132"/>
        <v>-253256988.70234546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-253256988.70234546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-1055237.4529264395</v>
      </c>
      <c r="L1644" s="444">
        <f t="shared" ca="1" si="132"/>
        <v>-254312226.15527189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-254312226.15527189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-1059634.2756469662</v>
      </c>
      <c r="L1645" s="444">
        <f t="shared" ca="1" si="132"/>
        <v>-255371860.43091884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-255371860.43091884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-1064049.4184621619</v>
      </c>
      <c r="L1646" s="444">
        <f t="shared" ca="1" si="132"/>
        <v>-256435909.849381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-256435909.849381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-1068482.9577057541</v>
      </c>
      <c r="L1647" s="444">
        <f t="shared" ca="1" si="132"/>
        <v>-257504392.80708677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-257504392.80708677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-1072934.9700295283</v>
      </c>
      <c r="L1648" s="444">
        <f t="shared" ca="1" si="132"/>
        <v>-258577327.7771163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-258577327.7771163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-1077405.5324046512</v>
      </c>
      <c r="L1649" s="444">
        <f t="shared" ca="1" si="132"/>
        <v>-259654733.30952096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-259654733.30952096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-1081894.7221230038</v>
      </c>
      <c r="L1650" s="444">
        <f t="shared" ca="1" si="132"/>
        <v>-260736628.03164396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-260736628.03164396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-1086402.6167985164</v>
      </c>
      <c r="L1651" s="444">
        <f t="shared" ca="1" si="132"/>
        <v>-261823030.64844248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-261823030.64844248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-1090929.2943685104</v>
      </c>
      <c r="L1652" s="444">
        <f t="shared" ca="1" si="132"/>
        <v>-262913959.94281098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-262913959.94281098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-1095474.8330950455</v>
      </c>
      <c r="L1653" s="444">
        <f t="shared" ca="1" si="132"/>
        <v>-264009434.77590603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-264009434.77590603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-1100039.3115662753</v>
      </c>
      <c r="L1654" s="444">
        <f t="shared" ca="1" si="132"/>
        <v>-265109474.08747229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-265109474.08747229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-1104622.8086978011</v>
      </c>
      <c r="L1655" s="444">
        <f t="shared" ca="1" si="132"/>
        <v>-266214096.89617008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-266214096.89617008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-1109225.4037340418</v>
      </c>
      <c r="L1656" s="444">
        <f t="shared" ca="1" si="132"/>
        <v>-267323322.29990411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-267323322.29990411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-1113847.1762496005</v>
      </c>
      <c r="L1657" s="444">
        <f t="shared" ca="1" si="132"/>
        <v>-268437169.47615373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-268437169.47615373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-1118488.2061506405</v>
      </c>
      <c r="L1658" s="444">
        <f t="shared" ca="1" si="132"/>
        <v>-269555657.68230438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-269555657.68230438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-1123148.5736762683</v>
      </c>
      <c r="L1659" s="444">
        <f t="shared" ca="1" si="132"/>
        <v>-270678806.25598067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-270678806.25598067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-1127828.3593999194</v>
      </c>
      <c r="L1660" s="444">
        <f t="shared" ca="1" si="132"/>
        <v>-271806634.61538059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-271806634.61538059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-1132527.6442307525</v>
      </c>
      <c r="L1661" s="444">
        <f t="shared" ca="1" si="132"/>
        <v>-272939162.25961131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-272939162.25961131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-1137246.509415047</v>
      </c>
      <c r="L1662" s="444">
        <f t="shared" ca="1" si="132"/>
        <v>-274076408.76902634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-274076408.76902634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-1141985.0365376098</v>
      </c>
      <c r="L1663" s="444">
        <f t="shared" ca="1" si="132"/>
        <v>-275218393.80556393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-275218393.80556393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-1146743.3075231831</v>
      </c>
      <c r="L1664" s="444">
        <f t="shared" ca="1" si="132"/>
        <v>-276365137.11308712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-276365137.11308712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-1151521.4046378629</v>
      </c>
      <c r="L1665" s="444">
        <f t="shared" ca="1" si="132"/>
        <v>-277516658.51772499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-277516658.51772499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-1156319.4104905208</v>
      </c>
      <c r="L1666" s="444">
        <f t="shared" ca="1" si="132"/>
        <v>-278672977.9282155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-278672977.9282155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-1161137.4080342313</v>
      </c>
      <c r="L1667" s="444">
        <f t="shared" ca="1" si="132"/>
        <v>-279834115.33624971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-279834115.33624971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-1165975.4805677072</v>
      </c>
      <c r="L1668" s="444">
        <f t="shared" ca="1" si="132"/>
        <v>-281000090.8168174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-281000090.8168174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-1170833.7117367391</v>
      </c>
      <c r="L1669" s="444">
        <f t="shared" ca="1" si="132"/>
        <v>-282170924.52855414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-282170924.52855414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-1175712.1855356423</v>
      </c>
      <c r="L1670" s="444">
        <f t="shared" ca="1" si="132"/>
        <v>-283346636.71408981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-283346636.71408981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-1180610.9863087076</v>
      </c>
      <c r="L1671" s="444">
        <f t="shared" ca="1" si="132"/>
        <v>-284527247.7003985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-284527247.7003985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-1185530.1987516605</v>
      </c>
      <c r="L1672" s="444">
        <f t="shared" ca="1" si="132"/>
        <v>-285712777.89915019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-285712777.89915019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-1190469.9079131258</v>
      </c>
      <c r="L1673" s="444">
        <f t="shared" ca="1" si="132"/>
        <v>-286903247.80706334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-286903247.80706334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-1195430.1991960972</v>
      </c>
      <c r="L1674" s="444">
        <f t="shared" ca="1" si="132"/>
        <v>-288098678.00625944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-288098678.00625944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-1200411.1583594144</v>
      </c>
      <c r="L1675" s="444">
        <f t="shared" ca="1" si="132"/>
        <v>-289299089.16461885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-289299089.16461885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-1205412.8715192452</v>
      </c>
      <c r="L1676" s="444">
        <f t="shared" ca="1" si="132"/>
        <v>-290504502.03613812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-290504502.03613812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-1210435.4251505756</v>
      </c>
      <c r="L1677" s="444">
        <f t="shared" ca="1" si="132"/>
        <v>-291714937.46128869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-291714937.46128869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-1215478.9060887028</v>
      </c>
      <c r="L1678" s="444">
        <f t="shared" ca="1" si="132"/>
        <v>-292930416.3673774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-292930416.3673774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-1220543.4015307392</v>
      </c>
      <c r="L1679" s="444">
        <f t="shared" ca="1" si="132"/>
        <v>-294150959.76890814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-294150959.76890814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-1225628.9990371172</v>
      </c>
      <c r="L1680" s="444">
        <f t="shared" ca="1" si="132"/>
        <v>-295376588.76794529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-295376588.76794529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-1230735.7865331054</v>
      </c>
      <c r="L1681" s="444">
        <f t="shared" ca="1" si="132"/>
        <v>-296607324.55447841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-296607324.55447841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-1235863.8523103266</v>
      </c>
      <c r="L1682" s="444">
        <f t="shared" ca="1" si="132"/>
        <v>-297843188.40678871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-297843188.40678871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-1241013.2850282863</v>
      </c>
      <c r="L1683" s="444">
        <f t="shared" ca="1" si="132"/>
        <v>-299084201.69181699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-299084201.69181699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-1246184.1737159041</v>
      </c>
      <c r="L1684" s="444">
        <f t="shared" ca="1" si="132"/>
        <v>-300330385.86553288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-300330385.86553288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-1251376.6077730537</v>
      </c>
      <c r="L1685" s="444">
        <f t="shared" ca="1" si="132"/>
        <v>-301581762.47330594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-301581762.47330594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-1256590.676972108</v>
      </c>
      <c r="L1686" s="444">
        <f t="shared" ca="1" si="132"/>
        <v>-302838353.15027803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-302838353.15027803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-1261826.4714594919</v>
      </c>
      <c r="L1687" s="444">
        <f t="shared" ca="1" si="132"/>
        <v>-304100179.62173754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-304100179.62173754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-1267084.0817572398</v>
      </c>
      <c r="L1688" s="444">
        <f t="shared" ca="1" si="132"/>
        <v>-305367263.70349479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-305367263.70349479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-1272363.5987645616</v>
      </c>
      <c r="L1689" s="444">
        <f t="shared" ca="1" si="132"/>
        <v>-306639627.30225933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-306639627.30225933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-1277665.1137594138</v>
      </c>
      <c r="L1690" s="444">
        <f t="shared" ca="1" si="132"/>
        <v>-307917292.41601872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-307917292.41601872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-1282988.7184000779</v>
      </c>
      <c r="L1691" s="444">
        <f t="shared" ca="1" si="132"/>
        <v>-309200281.13441879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-309200281.13441879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-1288334.504726745</v>
      </c>
      <c r="L1692" s="444">
        <f t="shared" ca="1" si="132"/>
        <v>-310488615.63914555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-310488615.63914555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-1293702.5651631064</v>
      </c>
      <c r="L1693" s="444">
        <f t="shared" ca="1" si="132"/>
        <v>-311782318.20430869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-311782318.20430869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-1299092.9925179528</v>
      </c>
      <c r="L1694" s="444">
        <f t="shared" ca="1" si="132"/>
        <v>-313081411.19682664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-313081411.19682664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-1304505.8799867777</v>
      </c>
      <c r="L1695" s="444">
        <f t="shared" ca="1" si="132"/>
        <v>-314385917.0768134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-314385917.0768134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-1309941.3211533891</v>
      </c>
      <c r="L1696" s="444">
        <f t="shared" ca="1" si="132"/>
        <v>-315695858.3979668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-315695858.3979668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-1315399.4099915284</v>
      </c>
      <c r="L1697" s="444">
        <f t="shared" ca="1" si="132"/>
        <v>-317011257.8079583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-317011257.8079583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-1320880.240866493</v>
      </c>
      <c r="L1698" s="444">
        <f t="shared" ca="1" si="132"/>
        <v>-318332138.04882479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-318332138.04882479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-1326383.9085367699</v>
      </c>
      <c r="L1699" s="444">
        <f t="shared" ca="1" si="132"/>
        <v>-319658521.95736158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-319658521.95736158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-1331910.5081556733</v>
      </c>
      <c r="L1700" s="444">
        <f t="shared" ca="1" si="132"/>
        <v>-320990432.46551722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-320990432.46551722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-1337460.1352729884</v>
      </c>
      <c r="L1701" s="444">
        <f t="shared" ca="1" si="132"/>
        <v>-322327892.6007902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-322327892.6007902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-1343032.8858366259</v>
      </c>
      <c r="L1702" s="444">
        <f t="shared" ca="1" si="132"/>
        <v>-323670925.4866268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-323670925.4866268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-1348628.8561942782</v>
      </c>
      <c r="L1703" s="444">
        <f t="shared" ca="1" si="132"/>
        <v>-325019554.34282106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-325019554.34282106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-1354248.1430950877</v>
      </c>
      <c r="L1704" s="444">
        <f t="shared" ca="1" si="132"/>
        <v>-326373802.48591614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-326373802.48591614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-1359890.8436913171</v>
      </c>
      <c r="L1705" s="444">
        <f t="shared" ca="1" si="132"/>
        <v>-327733693.32960743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-327733693.32960743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-1365557.0555400308</v>
      </c>
      <c r="L1706" s="444">
        <f t="shared" ca="1" si="132"/>
        <v>-329099250.38514745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-329099250.38514745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-1371246.876604781</v>
      </c>
      <c r="L1707" s="444">
        <f t="shared" ca="1" si="132"/>
        <v>-330470497.26175225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-330470497.26175225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-1376960.4052573009</v>
      </c>
      <c r="L1708" s="444">
        <f t="shared" ca="1" si="132"/>
        <v>-331847457.66700953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-331847457.66700953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-1382697.7402792063</v>
      </c>
      <c r="L1709" s="444">
        <f t="shared" ca="1" si="132"/>
        <v>-333230155.40728873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-333230155.40728873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-1388458.9808637029</v>
      </c>
      <c r="L1710" s="444">
        <f t="shared" ca="1" si="132"/>
        <v>-334618614.38815242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-334618614.38815242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-1394244.2266173018</v>
      </c>
      <c r="L1711" s="444">
        <f t="shared" ca="1" si="132"/>
        <v>-336012858.6147697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-336012858.6147697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-1400053.5775615403</v>
      </c>
      <c r="L1712" s="444">
        <f t="shared" ca="1" si="132"/>
        <v>-337412912.19233125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-337412912.19233125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-1405887.1341347136</v>
      </c>
      <c r="L1713" s="444">
        <f t="shared" ca="1" si="132"/>
        <v>-338818799.32646596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-338818799.32646596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-1411744.9971936082</v>
      </c>
      <c r="L1714" s="444">
        <f t="shared" ca="1" si="132"/>
        <v>-340230544.3236596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-340230544.3236596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-1417627.2680152482</v>
      </c>
      <c r="L1715" s="444">
        <f t="shared" ca="1" si="132"/>
        <v>-341648171.59167486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-341648171.59167486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-1423534.0482986453</v>
      </c>
      <c r="L1716" s="444">
        <f t="shared" ca="1" si="132"/>
        <v>-343071705.63997352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-343071705.63997352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-1429465.4401665563</v>
      </c>
      <c r="L1717" s="444">
        <f t="shared" ca="1" si="132"/>
        <v>-344501171.08014005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-344501171.08014005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-1435421.5461672503</v>
      </c>
      <c r="L1718" s="444">
        <f t="shared" ca="1" si="132"/>
        <v>-345936592.62630731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-345936592.62630731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-1441402.4692762804</v>
      </c>
      <c r="L1719" s="444">
        <f t="shared" ca="1" si="132"/>
        <v>-347377995.09558362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-347377995.09558362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-1447408.312898265</v>
      </c>
      <c r="L1720" s="444">
        <f t="shared" ca="1" si="132"/>
        <v>-348825403.4084819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-348825403.4084819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-1453439.1808686745</v>
      </c>
      <c r="L1721" s="444">
        <f t="shared" ca="1" si="132"/>
        <v>-350278842.58935058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-350278842.58935058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-1459495.1774556274</v>
      </c>
      <c r="L1722" s="444">
        <f t="shared" ca="1" si="132"/>
        <v>-351738337.76680619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-351738337.76680619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-1465576.4073616925</v>
      </c>
      <c r="L1723" s="444">
        <f t="shared" ca="1" si="132"/>
        <v>-353203914.17416787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-353203914.17416787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-1471682.9757256994</v>
      </c>
      <c r="L1724" s="444">
        <f t="shared" ca="1" si="132"/>
        <v>-354675597.14989358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-354675597.14989358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-1477814.9881245566</v>
      </c>
      <c r="L1725" s="444">
        <f t="shared" ca="1" si="132"/>
        <v>-356153412.13801813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-356153412.13801813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-1483972.5505750754</v>
      </c>
      <c r="L1726" s="444">
        <f t="shared" ca="1" si="132"/>
        <v>-357637384.68859321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-357637384.68859321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-1490155.7695358051</v>
      </c>
      <c r="L1727" s="444">
        <f t="shared" ca="1" si="132"/>
        <v>-359127540.45812899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-359127540.45812899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-1496364.7519088709</v>
      </c>
      <c r="L1728" s="444">
        <f t="shared" ca="1" si="132"/>
        <v>-360623905.21003789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-360623905.21003789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-1502599.6050418245</v>
      </c>
      <c r="L1729" s="444">
        <f t="shared" ca="1" si="132"/>
        <v>-362126504.81507969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-362126504.81507969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-1508860.4367294987</v>
      </c>
      <c r="L1730" s="444">
        <f t="shared" ca="1" si="132"/>
        <v>-363635365.25180918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-363635365.25180918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-1515147.3552158715</v>
      </c>
      <c r="L1731" s="444">
        <f t="shared" ca="1" si="132"/>
        <v>-365150512.60702503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-365150512.60702503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-1521460.4691959375</v>
      </c>
      <c r="L1732" s="444">
        <f t="shared" ca="1" si="132"/>
        <v>-366671973.07622099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-366671973.07622099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-1527799.8878175875</v>
      </c>
      <c r="L1733" s="444">
        <f t="shared" ca="1" si="132"/>
        <v>-368199772.96403855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-368199772.96403855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-1534165.7206834939</v>
      </c>
      <c r="L1734" s="444">
        <f t="shared" ca="1" si="132"/>
        <v>-369733938.68472207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-369733938.68472207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-1540558.0778530086</v>
      </c>
      <c r="L1735" s="444">
        <f t="shared" ca="1" si="132"/>
        <v>-371274496.76257509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-371274496.76257509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-1546977.0698440629</v>
      </c>
      <c r="L1736" s="444">
        <f t="shared" ca="1" si="132"/>
        <v>-372821473.83241916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-372821473.83241916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-1553422.8076350798</v>
      </c>
      <c r="L1737" s="444">
        <f t="shared" ca="1" si="132"/>
        <v>-374374896.64005423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-374374896.64005423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-1559895.4026668926</v>
      </c>
      <c r="L1738" s="444">
        <f t="shared" ca="1" si="132"/>
        <v>-375934792.04272109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-375934792.04272109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-1566394.9668446712</v>
      </c>
      <c r="L1739" s="444">
        <f t="shared" ca="1" si="132"/>
        <v>-377501187.00956577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-377501187.00956577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-1572921.6125398574</v>
      </c>
      <c r="L1740" s="444">
        <f t="shared" ca="1" si="132"/>
        <v>-379074108.6221056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-379074108.6221056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-1579475.4525921065</v>
      </c>
      <c r="L1741" s="444">
        <f t="shared" ca="1" si="132"/>
        <v>-380653584.07469773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-380653584.07469773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-1586056.6003112406</v>
      </c>
      <c r="L1742" s="444">
        <f t="shared" ca="1" si="132"/>
        <v>-382239640.67500895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-382239640.67500895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-1592665.1694792039</v>
      </c>
      <c r="L1743" s="444">
        <f t="shared" ca="1" si="132"/>
        <v>-383832305.84448814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-383832305.84448814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-1599301.2743520339</v>
      </c>
      <c r="L1744" s="444">
        <f t="shared" ca="1" si="132"/>
        <v>-385431607.11884016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-385431607.11884016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-1605965.029661834</v>
      </c>
      <c r="L1745" s="444">
        <f t="shared" ca="1" si="132"/>
        <v>-387037572.14850199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-387037572.14850199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-1612656.5506187582</v>
      </c>
      <c r="L1746" s="444">
        <f t="shared" ca="1" si="132"/>
        <v>-388650228.69912076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-388650228.69912076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-1619375.952913003</v>
      </c>
      <c r="L1747" s="444">
        <f t="shared" ca="1" si="132"/>
        <v>-390269604.65203375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-390269604.65203375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-1626123.3527168073</v>
      </c>
      <c r="L1748" s="444">
        <f t="shared" ca="1" si="132"/>
        <v>-391895728.00475055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-391895728.00475055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-1632898.8666864606</v>
      </c>
      <c r="L1749" s="444">
        <f t="shared" ca="1" si="132"/>
        <v>-393528626.87143701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-393528626.87143701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-1639702.6119643208</v>
      </c>
      <c r="L1750" s="444">
        <f t="shared" ca="1" si="132"/>
        <v>-395168329.48340136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-395168329.48340136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-1646534.7061808389</v>
      </c>
      <c r="L1751" s="444">
        <f t="shared" ca="1" si="132"/>
        <v>-396814864.18958217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-396814864.18958217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-1653395.2674565923</v>
      </c>
      <c r="L1752" s="444">
        <f t="shared" ca="1" si="132"/>
        <v>-398468259.45703876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-398468259.45703876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-1660284.4144043282</v>
      </c>
      <c r="L1753" s="444">
        <f t="shared" ca="1" si="132"/>
        <v>-400128543.87144309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-400128543.87144309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-1667202.2661310129</v>
      </c>
      <c r="L1754" s="444">
        <f t="shared" ca="1" si="132"/>
        <v>-401795746.13757408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-401795746.13757408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-1674148.942239892</v>
      </c>
      <c r="L1755" s="444">
        <f t="shared" ca="1" si="132"/>
        <v>-403469895.07981396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-403469895.07981396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-1681124.5628325581</v>
      </c>
      <c r="L1756" s="444">
        <f t="shared" ca="1" si="132"/>
        <v>-405151019.64264649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-405151019.64264649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-1688129.2485110271</v>
      </c>
      <c r="L1757" s="444">
        <f t="shared" ca="1" si="132"/>
        <v>-406839148.89115751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-406839148.89115751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-1695163.120379823</v>
      </c>
      <c r="L1758" s="444">
        <f t="shared" ca="1" si="132"/>
        <v>-408534312.01153731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-408534312.01153731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-1702226.3000480721</v>
      </c>
      <c r="L1759" s="444">
        <f t="shared" ca="1" si="132"/>
        <v>-410236538.31158537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-410236538.31158537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-1709318.9096316057</v>
      </c>
      <c r="L1760" s="444">
        <f t="shared" ca="1" si="132"/>
        <v>-411945857.22121698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-411945857.22121698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-1716441.0717550707</v>
      </c>
      <c r="L1761" s="444">
        <f t="shared" ca="1" si="132"/>
        <v>-413662298.29297203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-413662298.29297203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-1723592.9095540501</v>
      </c>
      <c r="L1762" s="444">
        <f t="shared" ca="1" si="132"/>
        <v>-415385891.20252609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-415385891.20252609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-1730774.546677192</v>
      </c>
      <c r="L1763" s="444">
        <f t="shared" ca="1" si="132"/>
        <v>-417116665.74920326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-417116665.74920326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-1737986.1072883469</v>
      </c>
      <c r="L1764" s="444">
        <f t="shared" ca="1" si="132"/>
        <v>-418854651.85649163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-418854651.85649163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-1745227.7160687151</v>
      </c>
      <c r="L1765" s="444">
        <f t="shared" ca="1" si="132"/>
        <v>-420599879.57256037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-420599879.57256037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-1752499.4982190013</v>
      </c>
      <c r="L1766" s="444">
        <f t="shared" ca="1" si="132"/>
        <v>-422352379.07077938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-422352379.07077938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-1759801.5794615808</v>
      </c>
      <c r="L1767" s="444">
        <f t="shared" ca="1" si="132"/>
        <v>-424112180.65024096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-424112180.65024096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-1767134.0860426705</v>
      </c>
      <c r="L1768" s="444">
        <f t="shared" ca="1" si="132"/>
        <v>-425879314.7362836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-425879314.7362836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-1774497.1447345149</v>
      </c>
      <c r="L1769" s="444">
        <f t="shared" ca="1" si="132"/>
        <v>-427653811.8810181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-427653811.8810181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-1781890.8828375754</v>
      </c>
      <c r="L1770" s="444">
        <f t="shared" ca="1" si="132"/>
        <v>-429435702.7638557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-429435702.7638557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-1789315.4281827318</v>
      </c>
      <c r="L1771" s="444">
        <f t="shared" ca="1" si="132"/>
        <v>-431225018.19203842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-431225018.19203842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-1796770.9091334937</v>
      </c>
      <c r="L1772" s="444">
        <f t="shared" ca="1" si="132"/>
        <v>-433021789.10117191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-433021789.10117191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-1804257.4545882163</v>
      </c>
      <c r="L1773" s="444">
        <f t="shared" ca="1" si="132"/>
        <v>-434826046.55576015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-434826046.55576015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-1811775.1939823339</v>
      </c>
      <c r="L1774" s="444">
        <f t="shared" ca="1" si="132"/>
        <v>-436637821.74974251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-436637821.74974251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-1819324.257290594</v>
      </c>
      <c r="L1775" s="444">
        <f t="shared" ca="1" si="132"/>
        <v>-438457146.00703311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-438457146.00703311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-1826904.7750293047</v>
      </c>
      <c r="L1776" s="444">
        <f t="shared" ca="1" si="132"/>
        <v>-440284050.78206241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-440284050.78206241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-1834516.8782585934</v>
      </c>
      <c r="L1777" s="444">
        <f t="shared" ca="1" si="132"/>
        <v>-442118567.660321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-442118567.660321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-1842160.6985846709</v>
      </c>
      <c r="L1778" s="444">
        <f t="shared" ca="1" si="132"/>
        <v>-443960728.35890567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-443960728.35890567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-1849836.368162107</v>
      </c>
      <c r="L1779" s="444">
        <f t="shared" ca="1" si="132"/>
        <v>-445810564.72706777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-445810564.72706777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-1857544.0196961157</v>
      </c>
      <c r="L1780" s="444">
        <f t="shared" ca="1" si="132"/>
        <v>-447668108.74676389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-447668108.74676389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-1865283.7864448498</v>
      </c>
      <c r="L1781" s="444">
        <f t="shared" ca="1" si="132"/>
        <v>-449533392.53320873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-449533392.53320873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-1873055.8022217033</v>
      </c>
      <c r="L1782" s="444">
        <f t="shared" ca="1" si="132"/>
        <v>-451406448.33543044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-451406448.33543044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-1880860.2013976269</v>
      </c>
      <c r="L1783" s="444">
        <f t="shared" ca="1" si="132"/>
        <v>-453287308.53682804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-453287308.53682804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-1888697.1189034502</v>
      </c>
      <c r="L1784" s="444">
        <f t="shared" ca="1" si="132"/>
        <v>-455176005.6557315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-455176005.6557315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-1896566.6902322148</v>
      </c>
      <c r="L1785" s="444">
        <f t="shared" ca="1" si="132"/>
        <v>-457072572.34596372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-457072572.34596372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-1904469.0514415156</v>
      </c>
      <c r="L1786" s="444">
        <f t="shared" ca="1" si="132"/>
        <v>-458977041.39740521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-458977041.39740521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-1912404.3391558549</v>
      </c>
      <c r="L1787" s="444">
        <f t="shared" ca="1" si="132"/>
        <v>-460889445.73656106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-460889445.73656106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-1920372.6905690043</v>
      </c>
      <c r="L1788" s="444">
        <f t="shared" ca="1" si="132"/>
        <v>-462809818.42713004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-462809818.42713004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-1928374.2434463752</v>
      </c>
      <c r="L1789" s="444">
        <f t="shared" ca="1" si="132"/>
        <v>-464738192.67057639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-464738192.67057639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-1936409.1361274016</v>
      </c>
      <c r="L1790" s="444">
        <f t="shared" ca="1" si="132"/>
        <v>-466674601.80670381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-466674601.80670381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-1944477.5075279325</v>
      </c>
      <c r="L1791" s="444">
        <f t="shared" ca="1" si="132"/>
        <v>-468619079.31423175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-468619079.31423175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-1952579.497142632</v>
      </c>
      <c r="L1792" s="444">
        <f t="shared" ca="1" si="132"/>
        <v>-470571658.81137437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-470571658.81137437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-1960715.2450473935</v>
      </c>
      <c r="L1793" s="444">
        <f t="shared" ref="L1793:L2047" ca="1" si="137">I1793-J1793+K1793</f>
        <v>-472532374.05642176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-472532374.05642176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-1968884.8919017573</v>
      </c>
      <c r="L1794" s="444">
        <f t="shared" ca="1" si="137"/>
        <v>-474501258.94832349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-474501258.94832349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-1977088.5789513476</v>
      </c>
      <c r="L1795" s="444">
        <f t="shared" ca="1" si="137"/>
        <v>-476478347.52727485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-476478347.52727485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-1985326.4480303116</v>
      </c>
      <c r="L1796" s="444">
        <f t="shared" ca="1" si="137"/>
        <v>-478463673.97530514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-478463673.97530514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-1993598.6415637713</v>
      </c>
      <c r="L1797" s="444">
        <f t="shared" ca="1" si="137"/>
        <v>-480457272.61686891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-480457272.61686891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-2001905.3025702871</v>
      </c>
      <c r="L1798" s="444">
        <f t="shared" ca="1" si="137"/>
        <v>-482459177.9194392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-482459177.9194392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-2010246.5746643299</v>
      </c>
      <c r="L1799" s="444">
        <f t="shared" ca="1" si="137"/>
        <v>-484469424.49410355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-484469424.49410355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-2018622.6020587648</v>
      </c>
      <c r="L1800" s="444">
        <f t="shared" ca="1" si="137"/>
        <v>-486488047.09616232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-486488047.09616232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-2027033.529567343</v>
      </c>
      <c r="L1801" s="444">
        <f t="shared" ca="1" si="137"/>
        <v>-488515080.62572968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-488515080.62572968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-2035479.502607207</v>
      </c>
      <c r="L1802" s="444">
        <f t="shared" ca="1" si="137"/>
        <v>-490550560.12833691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-490550560.12833691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-2043960.6672014038</v>
      </c>
      <c r="L1803" s="444">
        <f t="shared" ca="1" si="137"/>
        <v>-492594520.79553831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-492594520.79553831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-2052477.1699814098</v>
      </c>
      <c r="L1804" s="444">
        <f t="shared" ca="1" si="137"/>
        <v>-494646997.96551973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-494646997.96551973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-2061029.1581896653</v>
      </c>
      <c r="L1805" s="444">
        <f t="shared" ca="1" si="137"/>
        <v>-496708027.12370938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-496708027.12370938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-2069616.7796821224</v>
      </c>
      <c r="L1806" s="444">
        <f t="shared" ca="1" si="137"/>
        <v>-498777643.90339148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-498777643.90339148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-2078240.1829307978</v>
      </c>
      <c r="L1807" s="444">
        <f t="shared" ca="1" si="137"/>
        <v>-500855884.08632231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-500855884.08632231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-2086899.5170263429</v>
      </c>
      <c r="L1808" s="444">
        <f t="shared" ca="1" si="137"/>
        <v>-502942783.60334867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-502942783.60334867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-2095594.9316806195</v>
      </c>
      <c r="L1809" s="444">
        <f t="shared" ca="1" si="137"/>
        <v>-505038378.53502929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-505038378.53502929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-2104326.5772292884</v>
      </c>
      <c r="L1810" s="444">
        <f t="shared" ca="1" si="137"/>
        <v>-507142705.11225855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-507142705.11225855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-2113094.6046344107</v>
      </c>
      <c r="L1811" s="444">
        <f t="shared" ca="1" si="137"/>
        <v>-509255799.71689296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-509255799.71689296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-2121899.1654870538</v>
      </c>
      <c r="L1812" s="444">
        <f t="shared" ca="1" si="137"/>
        <v>-511377698.88238001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-511377698.88238001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-2130740.4120099167</v>
      </c>
      <c r="L1813" s="444">
        <f t="shared" ca="1" si="137"/>
        <v>-513508439.2943899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-513508439.2943899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-2139618.4970599581</v>
      </c>
      <c r="L1814" s="444">
        <f t="shared" ca="1" si="137"/>
        <v>-515648057.79144984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-515648057.79144984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-2148533.5741310408</v>
      </c>
      <c r="L1815" s="444">
        <f t="shared" ca="1" si="137"/>
        <v>-517796591.36558086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-517796591.36558086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-2157485.7973565869</v>
      </c>
      <c r="L1816" s="444">
        <f t="shared" ca="1" si="137"/>
        <v>-519954077.16293746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-519954077.16293746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-2166475.3215122395</v>
      </c>
      <c r="L1817" s="444">
        <f t="shared" ca="1" si="137"/>
        <v>-522120552.48444968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-522120552.48444968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-2175502.3020185404</v>
      </c>
      <c r="L1818" s="444">
        <f t="shared" ca="1" si="137"/>
        <v>-524296054.78646821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-524296054.78646821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-2184566.8949436173</v>
      </c>
      <c r="L1819" s="444">
        <f t="shared" ca="1" si="137"/>
        <v>-526480621.6814118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-526480621.6814118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-2193669.2570058829</v>
      </c>
      <c r="L1820" s="444">
        <f t="shared" ca="1" si="137"/>
        <v>-528674290.93841767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-528674290.93841767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-2202809.5455767401</v>
      </c>
      <c r="L1821" s="444">
        <f t="shared" ca="1" si="137"/>
        <v>-530877100.48399442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-530877100.48399442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-2211987.91868331</v>
      </c>
      <c r="L1822" s="444">
        <f t="shared" ca="1" si="137"/>
        <v>-533089088.40267771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-533089088.40267771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-2221204.5350111569</v>
      </c>
      <c r="L1823" s="444">
        <f t="shared" ca="1" si="137"/>
        <v>-535310292.93768889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-535310292.93768889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-2230459.5539070368</v>
      </c>
      <c r="L1824" s="444">
        <f t="shared" ca="1" si="137"/>
        <v>-537540752.49159598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-537540752.49159598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-2239753.1353816497</v>
      </c>
      <c r="L1825" s="444">
        <f t="shared" ca="1" si="137"/>
        <v>-539780505.62697768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-539780505.62697768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-2249085.4401124069</v>
      </c>
      <c r="L1826" s="444">
        <f t="shared" ca="1" si="137"/>
        <v>-542029591.06709003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-542029591.06709003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-2258456.6294462085</v>
      </c>
      <c r="L1827" s="444">
        <f t="shared" ca="1" si="137"/>
        <v>-544288047.6965363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-544288047.6965363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-2267866.8654022347</v>
      </c>
      <c r="L1828" s="444">
        <f t="shared" ca="1" si="137"/>
        <v>-546555914.56193852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-546555914.56193852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-2277316.3106747437</v>
      </c>
      <c r="L1829" s="444">
        <f t="shared" ca="1" si="137"/>
        <v>-548833230.87261331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-548833230.87261331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-2286805.1286358889</v>
      </c>
      <c r="L1830" s="444">
        <f t="shared" ca="1" si="137"/>
        <v>-551120036.00124919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-551120036.00124919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-2296333.4833385381</v>
      </c>
      <c r="L1831" s="444">
        <f t="shared" ca="1" si="137"/>
        <v>-553416369.48458779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-553416369.48458779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-2305901.5395191158</v>
      </c>
      <c r="L1832" s="444">
        <f t="shared" ca="1" si="137"/>
        <v>-555722271.02410686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-555722271.02410686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-2315509.4626004454</v>
      </c>
      <c r="L1833" s="444">
        <f t="shared" ca="1" si="137"/>
        <v>-558037780.48670733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-558037780.48670733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-2325157.418694614</v>
      </c>
      <c r="L1834" s="444">
        <f t="shared" ca="1" si="137"/>
        <v>-560362937.90540195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-560362937.90540195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-2334845.5746058412</v>
      </c>
      <c r="L1835" s="444">
        <f t="shared" ca="1" si="137"/>
        <v>-562697783.48000777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-562697783.48000777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-2344574.0978333657</v>
      </c>
      <c r="L1836" s="444">
        <f t="shared" ca="1" si="137"/>
        <v>-565042357.57784116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-565042357.57784116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-2354343.1565743382</v>
      </c>
      <c r="L1837" s="444">
        <f t="shared" ca="1" si="137"/>
        <v>-567396700.73441553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-567396700.73441553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-2364152.9197267313</v>
      </c>
      <c r="L1838" s="444">
        <f t="shared" ca="1" si="137"/>
        <v>-569760853.65414226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-569760853.65414226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-2374003.5568922595</v>
      </c>
      <c r="L1839" s="444">
        <f t="shared" ca="1" si="137"/>
        <v>-572134857.21103454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-572134857.21103454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-2383895.2383793104</v>
      </c>
      <c r="L1840" s="444">
        <f t="shared" ca="1" si="137"/>
        <v>-574518752.4494139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-574518752.4494139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-2393828.135205891</v>
      </c>
      <c r="L1841" s="444">
        <f t="shared" ca="1" si="137"/>
        <v>-576912580.58461976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-576912580.58461976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-2403802.4191025821</v>
      </c>
      <c r="L1842" s="444">
        <f t="shared" ca="1" si="137"/>
        <v>-579316383.00372231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-579316383.00372231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-2413818.2625155095</v>
      </c>
      <c r="L1843" s="444">
        <f t="shared" ca="1" si="137"/>
        <v>-581730201.26623785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-581730201.26623785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-2423875.8386093243</v>
      </c>
      <c r="L1844" s="444">
        <f t="shared" ca="1" si="137"/>
        <v>-584154077.10484719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-584154077.10484719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-2433975.3212701967</v>
      </c>
      <c r="L1845" s="444">
        <f t="shared" ca="1" si="137"/>
        <v>-586588052.42611742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-586588052.42611742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-2444116.8851088225</v>
      </c>
      <c r="L1846" s="444">
        <f t="shared" ca="1" si="137"/>
        <v>-589032169.31122625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-589032169.31122625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-2454300.7054634425</v>
      </c>
      <c r="L1847" s="444">
        <f t="shared" ca="1" si="137"/>
        <v>-591486470.01668966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-591486470.01668966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-2464526.9584028735</v>
      </c>
      <c r="L1848" s="444">
        <f t="shared" ca="1" si="137"/>
        <v>-593950996.97509253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-593950996.97509253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-2474795.8207295523</v>
      </c>
      <c r="L1849" s="444">
        <f t="shared" ca="1" si="137"/>
        <v>-596425792.79582202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-596425792.79582202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-2485107.4699825919</v>
      </c>
      <c r="L1850" s="444">
        <f t="shared" ca="1" si="137"/>
        <v>-598910900.26580465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-598910900.26580465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-2495462.0844408525</v>
      </c>
      <c r="L1851" s="444">
        <f t="shared" ca="1" si="137"/>
        <v>-601406362.35024548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-601406362.35024548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-2505859.8431260227</v>
      </c>
      <c r="L1852" s="444">
        <f t="shared" ca="1" si="137"/>
        <v>-603912222.19337153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-603912222.19337153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-2516300.9258057149</v>
      </c>
      <c r="L1853" s="444">
        <f t="shared" ca="1" si="137"/>
        <v>-606428523.11917722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-606428523.11917722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-2526785.5129965716</v>
      </c>
      <c r="L1854" s="444">
        <f t="shared" ca="1" si="137"/>
        <v>-608955308.63217378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-608955308.63217378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-2537313.7859673905</v>
      </c>
      <c r="L1855" s="444">
        <f t="shared" ca="1" si="137"/>
        <v>-611492622.41814113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-611492622.41814113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-2547885.9267422548</v>
      </c>
      <c r="L1856" s="444">
        <f t="shared" ca="1" si="137"/>
        <v>-614040508.34488332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-614040508.34488332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-2558502.1181036807</v>
      </c>
      <c r="L1857" s="444">
        <f t="shared" ca="1" si="137"/>
        <v>-616599010.46298695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-616599010.46298695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-2569162.5435957788</v>
      </c>
      <c r="L1858" s="444">
        <f t="shared" ca="1" si="137"/>
        <v>-619168173.00658274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-619168173.00658274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-2579867.3875274281</v>
      </c>
      <c r="L1859" s="444">
        <f t="shared" ca="1" si="137"/>
        <v>-621748040.3941102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-621748040.3941102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-2590616.8349754591</v>
      </c>
      <c r="L1860" s="444">
        <f t="shared" ca="1" si="137"/>
        <v>-624338657.22908568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-624338657.22908568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-2601411.071787857</v>
      </c>
      <c r="L1861" s="444">
        <f t="shared" ca="1" si="137"/>
        <v>-626940068.30087352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-626940068.30087352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-2612250.284586973</v>
      </c>
      <c r="L1862" s="444">
        <f t="shared" ca="1" si="137"/>
        <v>-629552318.58546054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-629552318.58546054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-2623134.660772752</v>
      </c>
      <c r="L1863" s="444">
        <f t="shared" ca="1" si="137"/>
        <v>-632175453.24623334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-632175453.24623334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-2634064.3885259721</v>
      </c>
      <c r="L1864" s="444">
        <f t="shared" ca="1" si="137"/>
        <v>-634809517.63475931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-634809517.63475931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-2645039.6568114972</v>
      </c>
      <c r="L1865" s="444">
        <f t="shared" ca="1" si="137"/>
        <v>-637454557.29157078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-637454557.29157078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-2656060.655381545</v>
      </c>
      <c r="L1866" s="444">
        <f t="shared" ca="1" si="137"/>
        <v>-640110617.94695234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-640110617.94695234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-2667127.574778968</v>
      </c>
      <c r="L1867" s="444">
        <f t="shared" ca="1" si="137"/>
        <v>-642777745.52173126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-642777745.52173126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-2678240.6063405471</v>
      </c>
      <c r="L1868" s="444">
        <f t="shared" ca="1" si="137"/>
        <v>-645455986.12807178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-645455986.12807178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-2689399.9422002989</v>
      </c>
      <c r="L1869" s="444">
        <f t="shared" ca="1" si="137"/>
        <v>-648145386.07027209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-648145386.07027209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-2700605.7752928003</v>
      </c>
      <c r="L1870" s="444">
        <f t="shared" ca="1" si="137"/>
        <v>-650845991.84556484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-650845991.84556484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-2711858.2993565202</v>
      </c>
      <c r="L1871" s="444">
        <f t="shared" ca="1" si="137"/>
        <v>-653557850.1449213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-653557850.1449213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-2723157.7089371718</v>
      </c>
      <c r="L1872" s="444">
        <f t="shared" ca="1" si="137"/>
        <v>-656281007.85385847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-656281007.85385847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-2734504.1993910768</v>
      </c>
      <c r="L1873" s="444">
        <f t="shared" ca="1" si="137"/>
        <v>-659015512.0532496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-659015512.0532496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-2745897.96688854</v>
      </c>
      <c r="L1874" s="444">
        <f t="shared" ca="1" si="137"/>
        <v>-661761410.02013814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-661761410.02013814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-2757339.2084172424</v>
      </c>
      <c r="L1875" s="444">
        <f t="shared" ca="1" si="137"/>
        <v>-664518749.22855544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-664518749.22855544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-2768828.1217856477</v>
      </c>
      <c r="L1876" s="444">
        <f t="shared" ca="1" si="137"/>
        <v>-667287577.35034108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-667287577.35034108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-2780364.9056264213</v>
      </c>
      <c r="L1877" s="444">
        <f t="shared" ca="1" si="137"/>
        <v>-670067942.2559675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-670067942.2559675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-2791949.7593998644</v>
      </c>
      <c r="L1878" s="444">
        <f t="shared" ca="1" si="137"/>
        <v>-672859892.01536739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-672859892.01536739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-2803582.8833973641</v>
      </c>
      <c r="L1879" s="444">
        <f t="shared" ca="1" si="137"/>
        <v>-675663474.89876473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-675663474.89876473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-2815264.4787448528</v>
      </c>
      <c r="L1880" s="444">
        <f t="shared" ca="1" si="137"/>
        <v>-678478739.37750959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-678478739.37750959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-2826994.7474062899</v>
      </c>
      <c r="L1881" s="444">
        <f t="shared" ca="1" si="137"/>
        <v>-681305734.12491584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-681305734.12491584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-2838773.8921871493</v>
      </c>
      <c r="L1882" s="444">
        <f t="shared" ca="1" si="137"/>
        <v>-684144508.01710296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-684144508.01710296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-2850602.1167379292</v>
      </c>
      <c r="L1883" s="444">
        <f t="shared" ca="1" si="137"/>
        <v>-686995110.13384092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-686995110.13384092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-2862479.6255576704</v>
      </c>
      <c r="L1884" s="444">
        <f t="shared" ca="1" si="137"/>
        <v>-689857589.75939858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-689857589.75939858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-2874406.6239974941</v>
      </c>
      <c r="L1885" s="444">
        <f t="shared" ca="1" si="137"/>
        <v>-692731996.38339603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-692731996.38339603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-2886383.3182641501</v>
      </c>
      <c r="L1886" s="444">
        <f t="shared" ca="1" si="137"/>
        <v>-695618379.70166016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-695618379.70166016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-2898409.9154235842</v>
      </c>
      <c r="L1887" s="444">
        <f t="shared" ca="1" si="137"/>
        <v>-698516789.61708379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-698516789.61708379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-2910486.6234045159</v>
      </c>
      <c r="L1888" s="444">
        <f t="shared" ca="1" si="137"/>
        <v>-701427276.24048829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-701427276.24048829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-2922613.6510020345</v>
      </c>
      <c r="L1889" s="444">
        <f t="shared" ca="1" si="137"/>
        <v>-704349889.89149034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-704349889.89149034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-2934791.2078812099</v>
      </c>
      <c r="L1890" s="444">
        <f t="shared" ca="1" si="137"/>
        <v>-707284681.09937155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-707284681.09937155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-2947019.5045807147</v>
      </c>
      <c r="L1891" s="444">
        <f t="shared" ca="1" si="137"/>
        <v>-710231700.60395229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-710231700.60395229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-2959298.7525164681</v>
      </c>
      <c r="L1892" s="444">
        <f t="shared" ca="1" si="137"/>
        <v>-713190999.3564688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-713190999.3564688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-2971629.1639852868</v>
      </c>
      <c r="L1893" s="444">
        <f t="shared" ca="1" si="137"/>
        <v>-716162628.52045405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-716162628.52045405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-2984010.9521685587</v>
      </c>
      <c r="L1894" s="444">
        <f t="shared" ca="1" si="137"/>
        <v>-719146639.47262263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-719146639.47262263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-2996444.3311359277</v>
      </c>
      <c r="L1895" s="444">
        <f t="shared" ca="1" si="137"/>
        <v>-722143083.8037585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-722143083.8037585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-3008929.5158489938</v>
      </c>
      <c r="L1896" s="444">
        <f t="shared" ca="1" si="137"/>
        <v>-725152013.3196075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-725152013.3196075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-3021466.7221650314</v>
      </c>
      <c r="L1897" s="444">
        <f t="shared" ca="1" si="137"/>
        <v>-728173480.04177248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-728173480.04177248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-3034056.1668407186</v>
      </c>
      <c r="L1898" s="444">
        <f t="shared" ca="1" si="137"/>
        <v>-731207536.20861316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-731207536.20861316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-3046698.0675358879</v>
      </c>
      <c r="L1899" s="444">
        <f t="shared" ca="1" si="137"/>
        <v>-734254234.27614903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-734254234.27614903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-3059392.6428172877</v>
      </c>
      <c r="L1900" s="444">
        <f t="shared" ca="1" si="137"/>
        <v>-737313626.91896629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-737313626.91896629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-3072140.1121623595</v>
      </c>
      <c r="L1901" s="444">
        <f t="shared" ca="1" si="137"/>
        <v>-740385767.03112864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-740385767.03112864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-3084940.6959630358</v>
      </c>
      <c r="L1902" s="444">
        <f t="shared" ca="1" si="137"/>
        <v>-743470707.72709167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-743470707.72709167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-3097794.6155295484</v>
      </c>
      <c r="L1903" s="444">
        <f t="shared" ca="1" si="137"/>
        <v>-746568502.34262121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-746568502.34262121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-3110702.0930942548</v>
      </c>
      <c r="L1904" s="444">
        <f t="shared" ca="1" si="137"/>
        <v>-749679204.43571544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-749679204.43571544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-3123663.3518154807</v>
      </c>
      <c r="L1905" s="444">
        <f t="shared" ca="1" si="137"/>
        <v>-752802867.7875309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-752802867.7875309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-3136678.6157813789</v>
      </c>
      <c r="L1906" s="444">
        <f t="shared" ca="1" si="137"/>
        <v>-755939546.40331233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-755939546.40331233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-3149748.1100138011</v>
      </c>
      <c r="L1907" s="444">
        <f t="shared" ca="1" si="137"/>
        <v>-759089294.51332617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-759089294.51332617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-3162872.0604721922</v>
      </c>
      <c r="L1908" s="444">
        <f t="shared" ca="1" si="137"/>
        <v>-762252166.57379842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-762252166.57379842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-3176050.6940574935</v>
      </c>
      <c r="L1909" s="444">
        <f t="shared" ca="1" si="137"/>
        <v>-765428217.26785588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-765428217.26785588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-3189284.2386160661</v>
      </c>
      <c r="L1910" s="444">
        <f t="shared" ca="1" si="137"/>
        <v>-768617501.50647199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-768617501.50647199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-3202572.922943633</v>
      </c>
      <c r="L1911" s="444">
        <f t="shared" ca="1" si="137"/>
        <v>-771820074.42941558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-771820074.42941558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-3215916.9767892314</v>
      </c>
      <c r="L1912" s="444">
        <f t="shared" ca="1" si="137"/>
        <v>-775035991.40620482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-775035991.40620482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-3229316.6308591869</v>
      </c>
      <c r="L1913" s="444">
        <f t="shared" ca="1" si="137"/>
        <v>-778265308.03706396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-778265308.03706396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-3242772.1168211</v>
      </c>
      <c r="L1914" s="444">
        <f t="shared" ca="1" si="137"/>
        <v>-781508080.15388501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-781508080.15388501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-3256283.6673078542</v>
      </c>
      <c r="L1915" s="444">
        <f t="shared" ca="1" si="137"/>
        <v>-784764363.82119286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-784764363.82119286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-3269851.515921637</v>
      </c>
      <c r="L1916" s="444">
        <f t="shared" ca="1" si="137"/>
        <v>-788034215.33711445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-788034215.33711445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-3283475.897237977</v>
      </c>
      <c r="L1917" s="444">
        <f t="shared" ca="1" si="137"/>
        <v>-791317691.23435247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-791317691.23435247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-3297157.0468098018</v>
      </c>
      <c r="L1918" s="444">
        <f t="shared" ca="1" si="137"/>
        <v>-794614848.28116226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-794614848.28116226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-3310895.2011715095</v>
      </c>
      <c r="L1919" s="444">
        <f t="shared" ca="1" si="137"/>
        <v>-797925743.48233378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-797925743.48233378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-3324690.5978430575</v>
      </c>
      <c r="L1920" s="444">
        <f t="shared" ca="1" si="137"/>
        <v>-801250434.08017683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-801250434.08017683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-3338543.4753340702</v>
      </c>
      <c r="L1921" s="444">
        <f t="shared" ca="1" si="137"/>
        <v>-804588977.55551088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-804588977.55551088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-3352454.0731479619</v>
      </c>
      <c r="L1922" s="444">
        <f t="shared" ca="1" si="137"/>
        <v>-807941431.62865889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-807941431.62865889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-3366422.6317860787</v>
      </c>
      <c r="L1923" s="444">
        <f t="shared" ca="1" si="137"/>
        <v>-811307854.260445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-811307854.260445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-3380449.3927518539</v>
      </c>
      <c r="L1924" s="444">
        <f t="shared" ca="1" si="137"/>
        <v>-814688303.65319681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-814688303.65319681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-3394534.5985549865</v>
      </c>
      <c r="L1925" s="444">
        <f t="shared" ca="1" si="137"/>
        <v>-818082838.25175178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-818082838.25175178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-3408678.4927156325</v>
      </c>
      <c r="L1926" s="444">
        <f t="shared" ca="1" si="137"/>
        <v>-821491516.74446738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-821491516.74446738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-3422881.3197686141</v>
      </c>
      <c r="L1927" s="444">
        <f t="shared" ca="1" si="137"/>
        <v>-824914398.06423604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-824914398.06423604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-3437143.3252676502</v>
      </c>
      <c r="L1928" s="444">
        <f t="shared" ca="1" si="137"/>
        <v>-828351541.38950372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-828351541.38950372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-3451464.7557895989</v>
      </c>
      <c r="L1929" s="444">
        <f t="shared" ca="1" si="137"/>
        <v>-831803006.14529335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-831803006.14529335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-3465845.8589387224</v>
      </c>
      <c r="L1930" s="444">
        <f t="shared" ca="1" si="137"/>
        <v>-835268852.00423205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-835268852.00423205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-3480286.883350967</v>
      </c>
      <c r="L1931" s="444">
        <f t="shared" ca="1" si="137"/>
        <v>-838749138.88758302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-838749138.88758302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-3494788.078698263</v>
      </c>
      <c r="L1932" s="444">
        <f t="shared" ca="1" si="137"/>
        <v>-842243926.96628129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-842243926.96628129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-3509349.6956928382</v>
      </c>
      <c r="L1933" s="444">
        <f t="shared" ca="1" si="137"/>
        <v>-845753276.66197419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-845753276.66197419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-3523971.9860915598</v>
      </c>
      <c r="L1934" s="444">
        <f t="shared" ca="1" si="137"/>
        <v>-849277248.64806581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-849277248.64806581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-3538655.2027002745</v>
      </c>
      <c r="L1935" s="444">
        <f t="shared" ca="1" si="137"/>
        <v>-852815903.85076606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-852815903.85076606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-3553399.5993781919</v>
      </c>
      <c r="L1936" s="444">
        <f t="shared" ca="1" si="137"/>
        <v>-856369303.45014429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-856369303.45014429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-3568205.4310422679</v>
      </c>
      <c r="L1937" s="444">
        <f t="shared" ca="1" si="137"/>
        <v>-859937508.8811866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-859937508.8811866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-3583072.9536716114</v>
      </c>
      <c r="L1938" s="444">
        <f t="shared" ca="1" si="137"/>
        <v>-863520581.83485818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-863520581.83485818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-3598002.4243119089</v>
      </c>
      <c r="L1939" s="444">
        <f t="shared" ca="1" si="137"/>
        <v>-867118584.25917006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-867118584.25917006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-3612994.1010798756</v>
      </c>
      <c r="L1940" s="444">
        <f t="shared" ca="1" si="137"/>
        <v>-870731578.36024988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-870731578.36024988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-3628048.2431677072</v>
      </c>
      <c r="L1941" s="444">
        <f t="shared" ca="1" si="137"/>
        <v>-874359626.60341763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-874359626.60341763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-3643165.1108475733</v>
      </c>
      <c r="L1942" s="444">
        <f t="shared" ca="1" si="137"/>
        <v>-878002791.71426523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-878002791.71426523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-3658344.965476105</v>
      </c>
      <c r="L1943" s="444">
        <f t="shared" ca="1" si="137"/>
        <v>-881661136.67974138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-881661136.67974138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-3673588.0694989222</v>
      </c>
      <c r="L1944" s="444">
        <f t="shared" ca="1" si="137"/>
        <v>-885334724.74924028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-885334724.74924028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-3688894.6864551678</v>
      </c>
      <c r="L1945" s="444">
        <f t="shared" ca="1" si="137"/>
        <v>-889023619.43569541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-889023619.43569541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-3704265.0809820644</v>
      </c>
      <c r="L1946" s="444">
        <f t="shared" ca="1" si="137"/>
        <v>-892727884.5166775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-892727884.5166775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-3719699.51881949</v>
      </c>
      <c r="L1947" s="444">
        <f t="shared" ca="1" si="137"/>
        <v>-896447584.03549695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-896447584.03549695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-3735198.2668145699</v>
      </c>
      <c r="L1948" s="444">
        <f t="shared" ca="1" si="137"/>
        <v>-900182782.30231154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-900182782.30231154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-3750761.5929262978</v>
      </c>
      <c r="L1949" s="444">
        <f t="shared" ca="1" si="137"/>
        <v>-903933543.8952378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-903933543.8952378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-3766389.7662301571</v>
      </c>
      <c r="L1950" s="444">
        <f t="shared" ca="1" si="137"/>
        <v>-907699933.66146791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-907699933.66146791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-3782083.0569227827</v>
      </c>
      <c r="L1951" s="444">
        <f t="shared" ca="1" si="137"/>
        <v>-911482016.7183907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-911482016.7183907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-3797841.7363266279</v>
      </c>
      <c r="L1952" s="444">
        <f t="shared" ca="1" si="137"/>
        <v>-915279858.45471728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-915279858.45471728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-3813666.0768946558</v>
      </c>
      <c r="L1953" s="444">
        <f t="shared" ca="1" si="137"/>
        <v>-919093524.53161192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-919093524.53161192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-3829556.3522150498</v>
      </c>
      <c r="L1954" s="444">
        <f t="shared" ca="1" si="137"/>
        <v>-922923080.88382697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-922923080.88382697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-3845512.8370159455</v>
      </c>
      <c r="L1955" s="444">
        <f t="shared" ca="1" si="137"/>
        <v>-926768593.72084296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-926768593.72084296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-3861535.8071701792</v>
      </c>
      <c r="L1956" s="444">
        <f t="shared" ca="1" si="137"/>
        <v>-930630129.52801311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-930630129.52801311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-3877625.5397000546</v>
      </c>
      <c r="L1957" s="444">
        <f t="shared" ca="1" si="137"/>
        <v>-934507755.06771314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-934507755.06771314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-3893782.3127821381</v>
      </c>
      <c r="L1958" s="444">
        <f t="shared" ca="1" si="137"/>
        <v>-938401537.38049531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-938401537.38049531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-3910006.4057520633</v>
      </c>
      <c r="L1959" s="444">
        <f t="shared" ca="1" si="137"/>
        <v>-942311543.78624737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-942311543.78624737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-3926298.0991093642</v>
      </c>
      <c r="L1960" s="444">
        <f t="shared" ca="1" si="137"/>
        <v>-946237841.88535678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-946237841.88535678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-3942657.6745223203</v>
      </c>
      <c r="L1961" s="444">
        <f t="shared" ca="1" si="137"/>
        <v>-950180499.55987906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-950180499.55987906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-3959085.4148328295</v>
      </c>
      <c r="L1962" s="444">
        <f t="shared" ca="1" si="137"/>
        <v>-954139584.97471189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-954139584.97471189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-3975581.6040612995</v>
      </c>
      <c r="L1963" s="444">
        <f t="shared" ca="1" si="137"/>
        <v>-958115166.57877314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-958115166.57877314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-3992146.5274115554</v>
      </c>
      <c r="L1964" s="444">
        <f t="shared" ca="1" si="137"/>
        <v>-962107313.10618472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-962107313.10618472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-4008780.4712757696</v>
      </c>
      <c r="L1965" s="444">
        <f t="shared" ca="1" si="137"/>
        <v>-966116093.57746053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-966116093.57746053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-4025483.7232394186</v>
      </c>
      <c r="L1966" s="444">
        <f t="shared" ca="1" si="137"/>
        <v>-970141577.30069995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-970141577.30069995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-4042256.5720862499</v>
      </c>
      <c r="L1967" s="444">
        <f t="shared" ca="1" si="137"/>
        <v>-974183833.87278616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-974183833.87278616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-4059099.3078032755</v>
      </c>
      <c r="L1968" s="444">
        <f t="shared" ca="1" si="137"/>
        <v>-978242933.18058944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-978242933.18058944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-4076012.2215857892</v>
      </c>
      <c r="L1969" s="444">
        <f t="shared" ca="1" si="137"/>
        <v>-982318945.40217519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-982318945.40217519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-4092995.6058423962</v>
      </c>
      <c r="L1970" s="444">
        <f t="shared" ca="1" si="137"/>
        <v>-986411941.00801754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-986411941.00801754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-4110049.754200073</v>
      </c>
      <c r="L1971" s="444">
        <f t="shared" ca="1" si="137"/>
        <v>-990521990.76221764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-990521990.76221764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-4127174.9615092394</v>
      </c>
      <c r="L1972" s="444">
        <f t="shared" ca="1" si="137"/>
        <v>-994649165.72372687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-994649165.72372687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-4144371.5238488624</v>
      </c>
      <c r="L1973" s="444">
        <f t="shared" ca="1" si="137"/>
        <v>-998793537.24757576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-998793537.24757576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-4161639.7385315658</v>
      </c>
      <c r="L1974" s="444">
        <f t="shared" ca="1" si="137"/>
        <v>-1002955176.9861073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-1002955176.9861073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-4178979.9041087804</v>
      </c>
      <c r="L1975" s="444">
        <f t="shared" ca="1" si="137"/>
        <v>-1007134156.8902161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-1007134156.8902161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-4196392.3203758998</v>
      </c>
      <c r="L1976" s="444">
        <f t="shared" ca="1" si="137"/>
        <v>-1011330549.210592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-1011330549.210592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-4213877.2883774675</v>
      </c>
      <c r="L1977" s="444">
        <f t="shared" ca="1" si="137"/>
        <v>-1015544426.4989696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-1015544426.4989696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-4231435.1104123732</v>
      </c>
      <c r="L1978" s="444">
        <f t="shared" ca="1" si="137"/>
        <v>-1019775861.6093819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-1019775861.6093819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-4249066.0900390912</v>
      </c>
      <c r="L1979" s="444">
        <f t="shared" ca="1" si="137"/>
        <v>-1024024927.699421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-1024024927.699421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-4266770.5320809213</v>
      </c>
      <c r="L1980" s="444">
        <f t="shared" ca="1" si="137"/>
        <v>-1028291698.2315019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-1028291698.2315019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-4284548.7426312584</v>
      </c>
      <c r="L1981" s="444">
        <f t="shared" ca="1" si="137"/>
        <v>-1032576246.9741333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-1032576246.9741333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-4302401.0290588876</v>
      </c>
      <c r="L1982" s="444">
        <f t="shared" ca="1" si="137"/>
        <v>-1036878648.0031922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-1036878648.0031922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-4320327.7000133004</v>
      </c>
      <c r="L1983" s="444">
        <f t="shared" ca="1" si="137"/>
        <v>-1041198975.7032055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-1041198975.7032055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-4338329.0654300228</v>
      </c>
      <c r="L1984" s="444">
        <f t="shared" ca="1" si="137"/>
        <v>-1045537304.7686355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-1045537304.7686355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-4356405.4365359815</v>
      </c>
      <c r="L1985" s="444">
        <f t="shared" ca="1" si="137"/>
        <v>-1049893710.2051715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-1049893710.2051715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-4374557.1258548805</v>
      </c>
      <c r="L1986" s="444">
        <f t="shared" ca="1" si="137"/>
        <v>-1054268267.3310263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-1054268267.3310263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-4392784.4472126095</v>
      </c>
      <c r="L1987" s="444">
        <f t="shared" ca="1" si="137"/>
        <v>-1058661051.7782389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-1058661051.7782389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-4411087.7157426625</v>
      </c>
      <c r="L1988" s="444">
        <f t="shared" ca="1" si="137"/>
        <v>-1063072139.4939816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-1063072139.4939816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-4429467.24789159</v>
      </c>
      <c r="L1989" s="444">
        <f t="shared" ca="1" si="137"/>
        <v>-1067501606.7418731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-1067501606.7418731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-4447923.3614244713</v>
      </c>
      <c r="L1990" s="444">
        <f t="shared" ca="1" si="137"/>
        <v>-1071949530.1032976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-1071949530.1032976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-4466456.375430407</v>
      </c>
      <c r="L1991" s="444">
        <f t="shared" ca="1" si="137"/>
        <v>-1076415986.4787281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-1076415986.4787281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-4485066.6103280336</v>
      </c>
      <c r="L1992" s="444">
        <f t="shared" ca="1" si="137"/>
        <v>-1080901053.089056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-1080901053.089056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-4503754.387871067</v>
      </c>
      <c r="L1993" s="444">
        <f t="shared" ca="1" si="137"/>
        <v>-1085404807.476927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-1085404807.476927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-4522520.0311538624</v>
      </c>
      <c r="L1994" s="444">
        <f t="shared" ca="1" si="137"/>
        <v>-1089927327.508081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-1089927327.508081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-4541363.8646170041</v>
      </c>
      <c r="L1995" s="444">
        <f t="shared" ca="1" si="137"/>
        <v>-1094468691.3726981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-1094468691.3726981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-4560286.2140529081</v>
      </c>
      <c r="L1996" s="444">
        <f t="shared" ca="1" si="137"/>
        <v>-1099028977.586751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-1099028977.586751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-4579287.4066114621</v>
      </c>
      <c r="L1997" s="444">
        <f t="shared" ca="1" si="137"/>
        <v>-1103608264.9933624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-1103608264.9933624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-4598367.7708056765</v>
      </c>
      <c r="L1998" s="444">
        <f t="shared" ca="1" si="137"/>
        <v>-1108206632.764168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-1108206632.764168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-4617527.6365173664</v>
      </c>
      <c r="L1999" s="444">
        <f t="shared" ca="1" si="137"/>
        <v>-1112824160.4006853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-1112824160.4006853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-4636767.3350028554</v>
      </c>
      <c r="L2000" s="444">
        <f t="shared" ca="1" si="137"/>
        <v>-1117460927.7356882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-1117460927.7356882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-4656087.198898701</v>
      </c>
      <c r="L2001" s="444">
        <f t="shared" ca="1" si="137"/>
        <v>-1122117014.934587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-1122117014.934587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-4675487.5622274457</v>
      </c>
      <c r="L2002" s="444">
        <f t="shared" ca="1" si="137"/>
        <v>-1126792502.4968145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-1126792502.4968145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-4694968.7604033938</v>
      </c>
      <c r="L2003" s="444">
        <f t="shared" ca="1" si="137"/>
        <v>-1131487471.2572179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-1131487471.2572179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-4714531.1302384082</v>
      </c>
      <c r="L2004" s="444">
        <f t="shared" ca="1" si="137"/>
        <v>-1136202002.3874562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-1136202002.3874562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-4734175.009947734</v>
      </c>
      <c r="L2005" s="444">
        <f t="shared" ca="1" si="137"/>
        <v>-1140936177.397404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-1140936177.397404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-4753900.7391558494</v>
      </c>
      <c r="L2006" s="444">
        <f t="shared" ca="1" si="137"/>
        <v>-1145690078.1365597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-1145690078.1365597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-4773708.6589023322</v>
      </c>
      <c r="L2007" s="444">
        <f t="shared" ca="1" si="137"/>
        <v>-1150463786.7954621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-1150463786.7954621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-4793599.1116477586</v>
      </c>
      <c r="L2008" s="444">
        <f t="shared" ca="1" si="137"/>
        <v>-1155257385.90711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-1155257385.90711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-4813572.4412796246</v>
      </c>
      <c r="L2009" s="444">
        <f t="shared" ca="1" si="137"/>
        <v>-1160070958.3483896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-1160070958.3483896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-4833628.9931182899</v>
      </c>
      <c r="L2010" s="444">
        <f t="shared" ca="1" si="137"/>
        <v>-1164904587.3415079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-1164904587.3415079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-4853769.1139229499</v>
      </c>
      <c r="L2011" s="444">
        <f t="shared" ca="1" si="137"/>
        <v>-1169758356.4554307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-1169758356.4554307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-4873993.1518976279</v>
      </c>
      <c r="L2012" s="444">
        <f t="shared" ca="1" si="137"/>
        <v>-1174632349.6073284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-1174632349.6073284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-4894301.4566972014</v>
      </c>
      <c r="L2013" s="444">
        <f t="shared" ca="1" si="137"/>
        <v>-1179526651.0640256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-1179526651.0640256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-4914694.37943344</v>
      </c>
      <c r="L2014" s="444">
        <f t="shared" ca="1" si="137"/>
        <v>-1184441345.443459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-1184441345.443459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-4935172.2726810789</v>
      </c>
      <c r="L2015" s="444">
        <f t="shared" ca="1" si="137"/>
        <v>-1189376517.71614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-1189376517.71614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-4955735.4904839164</v>
      </c>
      <c r="L2016" s="444">
        <f t="shared" ca="1" si="137"/>
        <v>-1194332253.206624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-1194332253.206624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-4976384.3883609334</v>
      </c>
      <c r="L2017" s="444">
        <f t="shared" ca="1" si="137"/>
        <v>-1199308637.594985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-1199308637.594985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-4997119.3233124372</v>
      </c>
      <c r="L2018" s="444">
        <f t="shared" ca="1" si="137"/>
        <v>-1204305756.9182975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-1204305756.9182975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-5017940.6538262395</v>
      </c>
      <c r="L2019" s="444">
        <f t="shared" ca="1" si="137"/>
        <v>-1209323697.5721238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-1209323697.5721238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-5038848.7398838494</v>
      </c>
      <c r="L2020" s="444">
        <f t="shared" ca="1" si="137"/>
        <v>-1214362546.3120077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-1214362546.3120077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-5059843.9429666987</v>
      </c>
      <c r="L2021" s="444">
        <f t="shared" ca="1" si="137"/>
        <v>-1219422390.2549744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-1219422390.2549744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-5080926.6260623932</v>
      </c>
      <c r="L2022" s="444">
        <f t="shared" ca="1" si="137"/>
        <v>-1224503316.8810368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-1224503316.8810368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-5102097.1536709862</v>
      </c>
      <c r="L2023" s="444">
        <f t="shared" ca="1" si="137"/>
        <v>-1229605414.0347078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-1229605414.0347078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-5123355.8918112824</v>
      </c>
      <c r="L2024" s="444">
        <f t="shared" ca="1" si="137"/>
        <v>-1234728769.9265192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-1234728769.9265192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-5144703.2080271635</v>
      </c>
      <c r="L2025" s="444">
        <f t="shared" ca="1" si="137"/>
        <v>-1239873473.1345463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-1239873473.1345463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-5166139.4713939428</v>
      </c>
      <c r="L2026" s="444">
        <f t="shared" ca="1" si="137"/>
        <v>-1245039612.6059403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-1245039612.6059403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-5187665.0525247511</v>
      </c>
      <c r="L2027" s="444">
        <f t="shared" ca="1" si="137"/>
        <v>-1250227277.6584651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-1250227277.6584651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-5209280.3235769384</v>
      </c>
      <c r="L2028" s="444">
        <f t="shared" ca="1" si="137"/>
        <v>-1255436557.9820421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-1255436557.9820421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-5230985.6582585089</v>
      </c>
      <c r="L2029" s="444">
        <f t="shared" ca="1" si="137"/>
        <v>-1260667543.6403005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-1260667543.6403005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-5252781.431834585</v>
      </c>
      <c r="L2030" s="444">
        <f t="shared" ca="1" si="137"/>
        <v>-1265920325.0721352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-1265920325.0721352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-5274668.0211338969</v>
      </c>
      <c r="L2031" s="444">
        <f t="shared" ca="1" si="137"/>
        <v>-1271194993.0932691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-1271194993.0932691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-5296645.8045552876</v>
      </c>
      <c r="L2032" s="444">
        <f t="shared" ca="1" si="137"/>
        <v>-1276491638.8978243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-1276491638.8978243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-5318715.1620742679</v>
      </c>
      <c r="L2033" s="444">
        <f t="shared" ca="1" si="137"/>
        <v>-1281810354.0598986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-1281810354.0598986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-5340876.4752495773</v>
      </c>
      <c r="L2034" s="444">
        <f t="shared" ca="1" si="137"/>
        <v>-1287151230.5351481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-1287151230.5351481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-5363130.1272297837</v>
      </c>
      <c r="L2035" s="444">
        <f t="shared" ca="1" si="137"/>
        <v>-1292514360.6623778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-1292514360.6623778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-5385476.5027599074</v>
      </c>
      <c r="L2036" s="444">
        <f t="shared" ca="1" si="137"/>
        <v>-1297899837.1651378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-1297899837.1651378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-5407915.988188074</v>
      </c>
      <c r="L2037" s="444">
        <f t="shared" ca="1" si="137"/>
        <v>-1303307753.1533258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-1303307753.1533258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-5430448.9714721907</v>
      </c>
      <c r="L2038" s="444">
        <f t="shared" ca="1" si="137"/>
        <v>-1308738202.1247981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-1308738202.1247981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-5453075.8421866586</v>
      </c>
      <c r="L2039" s="444">
        <f t="shared" ca="1" si="137"/>
        <v>-1314191277.9669847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-1314191277.9669847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-5475796.9915291034</v>
      </c>
      <c r="L2040" s="444">
        <f t="shared" ca="1" si="137"/>
        <v>-1319667074.9585137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-1319667074.9585137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-5498612.8123271409</v>
      </c>
      <c r="L2041" s="444">
        <f t="shared" ca="1" si="137"/>
        <v>-1325165687.7708409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-1325165687.7708409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-5521523.6990451701</v>
      </c>
      <c r="L2042" s="444">
        <f t="shared" ca="1" si="137"/>
        <v>-1330687211.4698861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-1330687211.4698861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-5544530.0477911923</v>
      </c>
      <c r="L2043" s="444">
        <f t="shared" ca="1" si="137"/>
        <v>-1336231741.5176773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-1336231741.5176773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-5567632.2563236551</v>
      </c>
      <c r="L2044" s="444">
        <f t="shared" ca="1" si="137"/>
        <v>-1341799373.7740009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-1341799373.7740009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-5590830.7240583366</v>
      </c>
      <c r="L2045" s="444">
        <f t="shared" ca="1" si="137"/>
        <v>-1347390204.4980593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-1347390204.4980593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-5614125.8520752471</v>
      </c>
      <c r="L2046" s="444">
        <f t="shared" ca="1" si="137"/>
        <v>-1353004330.3501346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-1353004330.3501346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-5637518.0431255605</v>
      </c>
      <c r="L2047" s="444">
        <f t="shared" ca="1" si="137"/>
        <v>-1358641848.3932602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-1358641848.3932602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-5661007.701638584</v>
      </c>
      <c r="L2048" s="444">
        <f t="shared" ref="L2048:L2302" ca="1" si="142">I2048-J2048+K2048</f>
        <v>-1364302856.0948989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-1364302856.0948989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-5684595.233728746</v>
      </c>
      <c r="L2049" s="444">
        <f t="shared" ca="1" si="142"/>
        <v>-1369987451.3286276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-1369987451.3286276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-5708281.0472026151</v>
      </c>
      <c r="L2050" s="444">
        <f t="shared" ca="1" si="142"/>
        <v>-1375695732.3758302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-1375695732.3758302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-5732065.5515659591</v>
      </c>
      <c r="L2051" s="444">
        <f t="shared" ca="1" si="142"/>
        <v>-1381427797.9273961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-1381427797.9273961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-5755949.1580308173</v>
      </c>
      <c r="L2052" s="444">
        <f t="shared" ca="1" si="142"/>
        <v>-1387183747.0854268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-1387183747.0854268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-5779932.2795226118</v>
      </c>
      <c r="L2053" s="444">
        <f t="shared" ca="1" si="142"/>
        <v>-1392963679.3649495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-1392963679.3649495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-5804015.3306872891</v>
      </c>
      <c r="L2054" s="444">
        <f t="shared" ca="1" si="142"/>
        <v>-1398767694.6956367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-1398767694.6956367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-5828198.727898486</v>
      </c>
      <c r="L2055" s="444">
        <f t="shared" ca="1" si="142"/>
        <v>-1404595893.4235353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-1404595893.4235353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-5852482.8892647307</v>
      </c>
      <c r="L2056" s="444">
        <f t="shared" ca="1" si="142"/>
        <v>-1410448376.3128002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-1410448376.3128002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-5876868.2346366672</v>
      </c>
      <c r="L2057" s="444">
        <f t="shared" ca="1" si="142"/>
        <v>-1416325244.547437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-1416325244.547437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-5901355.1856143204</v>
      </c>
      <c r="L2058" s="444">
        <f t="shared" ca="1" si="142"/>
        <v>-1422226599.7330513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-1422226599.7330513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-5925944.16555438</v>
      </c>
      <c r="L2059" s="444">
        <f t="shared" ca="1" si="142"/>
        <v>-1428152543.8986056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-1428152543.8986056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-5950635.5995775228</v>
      </c>
      <c r="L2060" s="444">
        <f t="shared" ca="1" si="142"/>
        <v>-1434103179.498183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-1434103179.498183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-5975429.9145757621</v>
      </c>
      <c r="L2061" s="444">
        <f t="shared" ca="1" si="142"/>
        <v>-1440078609.4127588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-1440078609.4127588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-6000327.5392198283</v>
      </c>
      <c r="L2062" s="444">
        <f t="shared" ca="1" si="142"/>
        <v>-1446078936.9519787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-1446078936.9519787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-6025328.9039665777</v>
      </c>
      <c r="L2063" s="444">
        <f t="shared" ca="1" si="142"/>
        <v>-1452104265.8559453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-1452104265.8559453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-6050434.4410664393</v>
      </c>
      <c r="L2064" s="444">
        <f t="shared" ca="1" si="142"/>
        <v>-1458154700.2970119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-1458154700.2970119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-6075644.5845708828</v>
      </c>
      <c r="L2065" s="444">
        <f t="shared" ca="1" si="142"/>
        <v>-1464230344.8815827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-1464230344.8815827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-6100959.7703399276</v>
      </c>
      <c r="L2066" s="444">
        <f t="shared" ca="1" si="142"/>
        <v>-1470331304.6519227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-1470331304.6519227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-6126380.4360496774</v>
      </c>
      <c r="L2067" s="444">
        <f t="shared" ca="1" si="142"/>
        <v>-1476457685.0879724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-1476457685.0879724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-6151907.0211998848</v>
      </c>
      <c r="L2068" s="444">
        <f t="shared" ca="1" si="142"/>
        <v>-1482609592.1091723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-1482609592.1091723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-6177539.9671215517</v>
      </c>
      <c r="L2069" s="444">
        <f t="shared" ca="1" si="142"/>
        <v>-1488787132.0762939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-1488787132.0762939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-6203279.7169845579</v>
      </c>
      <c r="L2070" s="444">
        <f t="shared" ca="1" si="142"/>
        <v>-1494990411.7932785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-1494990411.7932785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-6229126.7158053266</v>
      </c>
      <c r="L2071" s="444">
        <f t="shared" ca="1" si="142"/>
        <v>-1501219538.5090837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-1501219538.5090837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-6255081.4104545154</v>
      </c>
      <c r="L2072" s="444">
        <f t="shared" ca="1" si="142"/>
        <v>-1507474619.9195383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-1507474619.9195383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-6281144.2496647425</v>
      </c>
      <c r="L2073" s="444">
        <f t="shared" ca="1" si="142"/>
        <v>-1513755764.169203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-1513755764.169203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-6307315.6840383457</v>
      </c>
      <c r="L2074" s="444">
        <f t="shared" ca="1" si="142"/>
        <v>-1520063079.8532414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-1520063079.8532414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-6333596.1660551727</v>
      </c>
      <c r="L2075" s="444">
        <f t="shared" ca="1" si="142"/>
        <v>-1526396676.0192966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-1526396676.0192966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-6359986.1500804024</v>
      </c>
      <c r="L2076" s="444">
        <f t="shared" ca="1" si="142"/>
        <v>-1532756662.1693771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-1532756662.1693771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-6386486.0923724044</v>
      </c>
      <c r="L2077" s="444">
        <f t="shared" ca="1" si="142"/>
        <v>-1539143148.2617495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-1539143148.2617495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-6413096.4510906227</v>
      </c>
      <c r="L2078" s="444">
        <f t="shared" ca="1" si="142"/>
        <v>-1545556244.7128401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-1545556244.7128401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-6439817.6863035001</v>
      </c>
      <c r="L2079" s="444">
        <f t="shared" ca="1" si="142"/>
        <v>-1551996062.3991437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-1551996062.3991437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-6466650.2599964319</v>
      </c>
      <c r="L2080" s="444">
        <f t="shared" ca="1" si="142"/>
        <v>-1558462712.6591401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-1558462712.6591401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-6493594.63607975</v>
      </c>
      <c r="L2081" s="444">
        <f t="shared" ca="1" si="142"/>
        <v>-1564956307.2952199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-1564956307.2952199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-6520651.2803967493</v>
      </c>
      <c r="L2082" s="444">
        <f t="shared" ca="1" si="142"/>
        <v>-1571476958.5756166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-1571476958.5756166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-6547820.6607317356</v>
      </c>
      <c r="L2083" s="444">
        <f t="shared" ca="1" si="142"/>
        <v>-1578024779.2363484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-1578024779.2363484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-6575103.2468181178</v>
      </c>
      <c r="L2084" s="444">
        <f t="shared" ca="1" si="142"/>
        <v>-1584599882.4831665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-1584599882.4831665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-6602499.5103465272</v>
      </c>
      <c r="L2085" s="444">
        <f t="shared" ca="1" si="142"/>
        <v>-1591202381.9935129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-1591202381.9935129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-6630009.92497297</v>
      </c>
      <c r="L2086" s="444">
        <f t="shared" ca="1" si="142"/>
        <v>-1597832391.9184859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-1597832391.9184859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-6657634.9663270246</v>
      </c>
      <c r="L2087" s="444">
        <f t="shared" ca="1" si="142"/>
        <v>-1604490026.8848128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-1604490026.8848128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-6685375.112020053</v>
      </c>
      <c r="L2088" s="444">
        <f t="shared" ca="1" si="142"/>
        <v>-1611175401.9968328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-1611175401.9968328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-6713230.8416534699</v>
      </c>
      <c r="L2089" s="444">
        <f t="shared" ca="1" si="142"/>
        <v>-1617888632.8384864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-1617888632.8384864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-6741202.6368270265</v>
      </c>
      <c r="L2090" s="444">
        <f t="shared" ca="1" si="142"/>
        <v>-1624629835.4753134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-1624629835.4753134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-6769290.9811471393</v>
      </c>
      <c r="L2091" s="444">
        <f t="shared" ca="1" si="142"/>
        <v>-1631399126.4564605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-1631399126.4564605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-6797496.3602352515</v>
      </c>
      <c r="L2092" s="444">
        <f t="shared" ca="1" si="142"/>
        <v>-1638196622.8166957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-1638196622.8166957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-6825819.2617362319</v>
      </c>
      <c r="L2093" s="444">
        <f t="shared" ca="1" si="142"/>
        <v>-1645022442.0784318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-1645022442.0784318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-6854260.175326799</v>
      </c>
      <c r="L2094" s="444">
        <f t="shared" ca="1" si="142"/>
        <v>-1651876702.2537587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-1651876702.2537587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-6882819.5927239945</v>
      </c>
      <c r="L2095" s="444">
        <f t="shared" ca="1" si="142"/>
        <v>-1658759521.8464828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-1658759521.8464828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-6911498.0076936781</v>
      </c>
      <c r="L2096" s="444">
        <f t="shared" ca="1" si="142"/>
        <v>-1665671019.8541765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-1665671019.8541765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-6940295.9160590684</v>
      </c>
      <c r="L2097" s="444">
        <f t="shared" ca="1" si="142"/>
        <v>-1672611315.7702355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-1672611315.7702355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-6969213.8157093143</v>
      </c>
      <c r="L2098" s="444">
        <f t="shared" ca="1" si="142"/>
        <v>-1679580529.5859449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-1679580529.5859449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-6998252.2066081027</v>
      </c>
      <c r="L2099" s="444">
        <f t="shared" ca="1" si="142"/>
        <v>-1686578781.7925529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-1686578781.7925529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-7027411.5908023035</v>
      </c>
      <c r="L2100" s="444">
        <f t="shared" ca="1" si="142"/>
        <v>-1693606193.3833551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-1693606193.3833551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-7056692.4724306464</v>
      </c>
      <c r="L2101" s="444">
        <f t="shared" ca="1" si="142"/>
        <v>-1700662885.8557858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-1700662885.8557858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-7086095.3577324422</v>
      </c>
      <c r="L2102" s="444">
        <f t="shared" ca="1" si="142"/>
        <v>-1707748981.2135184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-1707748981.2135184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-7115620.7550563263</v>
      </c>
      <c r="L2103" s="444">
        <f t="shared" ca="1" si="142"/>
        <v>-1714864601.9685748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-1714864601.9685748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-7145269.1748690614</v>
      </c>
      <c r="L2104" s="444">
        <f t="shared" ca="1" si="142"/>
        <v>-1722009871.1434438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-1722009871.1434438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-7175041.1297643483</v>
      </c>
      <c r="L2105" s="444">
        <f t="shared" ca="1" si="142"/>
        <v>-1729184912.2732081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-1729184912.2732081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-7204937.1344716996</v>
      </c>
      <c r="L2106" s="444">
        <f t="shared" ca="1" si="142"/>
        <v>-1736389849.4076798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-1736389849.4076798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-7234957.7058653319</v>
      </c>
      <c r="L2107" s="444">
        <f t="shared" ca="1" si="142"/>
        <v>-1743624807.1135452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-1743624807.1135452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-7265103.3629731052</v>
      </c>
      <c r="L2108" s="444">
        <f t="shared" ca="1" si="142"/>
        <v>-1750889910.4765184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-1750889910.4765184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-7295374.6269854922</v>
      </c>
      <c r="L2109" s="444">
        <f t="shared" ca="1" si="142"/>
        <v>-1758185285.1035039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-1758185285.1035039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-7325772.0212645996</v>
      </c>
      <c r="L2110" s="444">
        <f t="shared" ca="1" si="142"/>
        <v>-1765511057.1247685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-1765511057.1247685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-7356296.0713532008</v>
      </c>
      <c r="L2111" s="444">
        <f t="shared" ca="1" si="142"/>
        <v>-1772867353.1961217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-1772867353.1961217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-7386947.3049838403</v>
      </c>
      <c r="L2112" s="444">
        <f t="shared" ca="1" si="142"/>
        <v>-1780254300.5011055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-1780254300.5011055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-7417726.2520879386</v>
      </c>
      <c r="L2113" s="444">
        <f t="shared" ca="1" si="142"/>
        <v>-1787672026.7531934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-1787672026.7531934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-7448633.444804973</v>
      </c>
      <c r="L2114" s="444">
        <f t="shared" ca="1" si="142"/>
        <v>-1795120660.1979983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-1795120660.1979983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-7479669.4174916595</v>
      </c>
      <c r="L2115" s="444">
        <f t="shared" ca="1" si="142"/>
        <v>-1802600329.61549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-1802600329.61549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-7510834.7067312067</v>
      </c>
      <c r="L2116" s="444">
        <f t="shared" ca="1" si="142"/>
        <v>-1810111164.3222213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-1810111164.3222213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-7542129.8513425887</v>
      </c>
      <c r="L2117" s="444">
        <f t="shared" ca="1" si="142"/>
        <v>-1817653294.173564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-1817653294.173564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-7573555.3923898488</v>
      </c>
      <c r="L2118" s="444">
        <f t="shared" ca="1" si="142"/>
        <v>-1825226849.5659537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-1825226849.5659537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-7605111.873191474</v>
      </c>
      <c r="L2119" s="444">
        <f t="shared" ca="1" si="142"/>
        <v>-1832831961.4391451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-1832831961.4391451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-7636799.8393297698</v>
      </c>
      <c r="L2120" s="444">
        <f t="shared" ca="1" si="142"/>
        <v>-1840468761.2784748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-1840468761.2784748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-7668619.8386603119</v>
      </c>
      <c r="L2121" s="444">
        <f t="shared" ca="1" si="142"/>
        <v>-1848137381.117135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-1848137381.117135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-7700572.4213213949</v>
      </c>
      <c r="L2122" s="444">
        <f t="shared" ca="1" si="142"/>
        <v>-1855837953.5384564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-1855837953.5384564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-7732658.1397435684</v>
      </c>
      <c r="L2123" s="444">
        <f t="shared" ca="1" si="142"/>
        <v>-1863570611.6782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-1863570611.6782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-7764877.5486591663</v>
      </c>
      <c r="L2124" s="444">
        <f t="shared" ca="1" si="142"/>
        <v>-1871335489.2268591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-1871335489.2268591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-7797231.2051119115</v>
      </c>
      <c r="L2125" s="444">
        <f t="shared" ca="1" si="142"/>
        <v>-1879132720.4319711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-1879132720.4319711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-7829719.6684665447</v>
      </c>
      <c r="L2126" s="444">
        <f t="shared" ca="1" si="142"/>
        <v>-1886962440.1004376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-1886962440.1004376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-7862343.5004184898</v>
      </c>
      <c r="L2127" s="444">
        <f t="shared" ca="1" si="142"/>
        <v>-1894824783.6008561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-1894824783.6008561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-7895103.2650035657</v>
      </c>
      <c r="L2128" s="444">
        <f t="shared" ca="1" si="142"/>
        <v>-1902719886.8658597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-1902719886.8658597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-7927999.5286077484</v>
      </c>
      <c r="L2129" s="444">
        <f t="shared" ca="1" si="142"/>
        <v>-1910647886.3944676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-1910647886.3944676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-7961032.8599769492</v>
      </c>
      <c r="L2130" s="444">
        <f t="shared" ca="1" si="142"/>
        <v>-1918608919.2544446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-1918608919.2544446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-7994203.8302268526</v>
      </c>
      <c r="L2131" s="444">
        <f t="shared" ca="1" si="142"/>
        <v>-1926603123.0846715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-1926603123.0846715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-8027513.0128527982</v>
      </c>
      <c r="L2132" s="444">
        <f t="shared" ca="1" si="142"/>
        <v>-1934630636.0975244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-1934630636.0975244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-8060960.9837396853</v>
      </c>
      <c r="L2133" s="444">
        <f t="shared" ca="1" si="142"/>
        <v>-1942691597.081264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-1942691597.081264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-8094548.3211719347</v>
      </c>
      <c r="L2134" s="444">
        <f t="shared" ca="1" si="142"/>
        <v>-1950786145.402436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-1950786145.402436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-8128275.6058434825</v>
      </c>
      <c r="L2135" s="444">
        <f t="shared" ca="1" si="142"/>
        <v>-1958914421.0082796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-1958914421.0082796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-8162143.4208678305</v>
      </c>
      <c r="L2136" s="444">
        <f t="shared" ca="1" si="142"/>
        <v>-1967076564.4291475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-1967076564.4291475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-8196152.3517881148</v>
      </c>
      <c r="L2137" s="444">
        <f t="shared" ca="1" si="142"/>
        <v>-1975272716.7809355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-1975272716.7809355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-8230302.9865872301</v>
      </c>
      <c r="L2138" s="444">
        <f t="shared" ca="1" si="142"/>
        <v>-1983503019.7675228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-1983503019.7675228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-8264595.9156980105</v>
      </c>
      <c r="L2139" s="444">
        <f t="shared" ca="1" si="142"/>
        <v>-1991767615.6832209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-1991767615.6832209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-8299031.7320134202</v>
      </c>
      <c r="L2140" s="444">
        <f t="shared" ca="1" si="142"/>
        <v>-2000066647.4152343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-2000066647.4152343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-8333611.0308968099</v>
      </c>
      <c r="L2141" s="444">
        <f t="shared" ca="1" si="142"/>
        <v>-2008400258.4461312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-2008400258.4461312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-8368334.410192213</v>
      </c>
      <c r="L2142" s="444">
        <f t="shared" ca="1" si="142"/>
        <v>-2016768592.8563235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-2016768592.8563235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-8403202.4702346809</v>
      </c>
      <c r="L2143" s="444">
        <f t="shared" ca="1" si="142"/>
        <v>-2025171795.3265581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-2025171795.3265581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-8438215.8138606604</v>
      </c>
      <c r="L2144" s="444">
        <f t="shared" ca="1" si="142"/>
        <v>-2033610011.1404188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-2033610011.1404188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-8473375.0464184098</v>
      </c>
      <c r="L2145" s="444">
        <f t="shared" ca="1" si="142"/>
        <v>-2042083386.1868372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-2042083386.1868372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-8508680.7757784873</v>
      </c>
      <c r="L2146" s="444">
        <f t="shared" ca="1" si="142"/>
        <v>-2050592066.9626157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-2050592066.9626157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-8544133.6123442315</v>
      </c>
      <c r="L2147" s="444">
        <f t="shared" ca="1" si="142"/>
        <v>-2059136200.57496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-2059136200.57496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-8579734.169062335</v>
      </c>
      <c r="L2148" s="444">
        <f t="shared" ca="1" si="142"/>
        <v>-2067715934.7440224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-2067715934.7440224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-8615483.061433427</v>
      </c>
      <c r="L2149" s="444">
        <f t="shared" ca="1" si="142"/>
        <v>-2076331417.8054557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-2076331417.8054557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-8651380.9075227324</v>
      </c>
      <c r="L2150" s="444">
        <f t="shared" ca="1" si="142"/>
        <v>-2084982798.7129784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-2084982798.7129784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-8687428.3279707432</v>
      </c>
      <c r="L2151" s="444">
        <f t="shared" ca="1" si="142"/>
        <v>-2093670227.0409491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-2093670227.0409491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-8723625.9460039549</v>
      </c>
      <c r="L2152" s="444">
        <f t="shared" ca="1" si="142"/>
        <v>-2102393852.986953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-2102393852.986953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-8759974.387445638</v>
      </c>
      <c r="L2153" s="444">
        <f t="shared" ca="1" si="142"/>
        <v>-2111153827.3743987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-2111153827.3743987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-8796474.28072666</v>
      </c>
      <c r="L2154" s="444">
        <f t="shared" ca="1" si="142"/>
        <v>-2119950301.6551254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-2119950301.6551254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-8833126.2568963561</v>
      </c>
      <c r="L2155" s="444">
        <f t="shared" ca="1" si="142"/>
        <v>-2128783427.9120216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-2128783427.9120216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-8869930.9496334232</v>
      </c>
      <c r="L2156" s="444">
        <f t="shared" ca="1" si="142"/>
        <v>-2137653358.861655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-2137653358.861655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-8906888.9952568952</v>
      </c>
      <c r="L2157" s="444">
        <f t="shared" ca="1" si="142"/>
        <v>-2146560247.8569119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-2146560247.8569119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-8944001.032737134</v>
      </c>
      <c r="L2158" s="444">
        <f t="shared" ca="1" si="142"/>
        <v>-2155504248.8896489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-2155504248.8896489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-8981267.7037068699</v>
      </c>
      <c r="L2159" s="444">
        <f t="shared" ca="1" si="142"/>
        <v>-2164485516.5933557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-2164485516.5933557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-9018689.6524723154</v>
      </c>
      <c r="L2160" s="444">
        <f t="shared" ca="1" si="142"/>
        <v>-2173504206.2458282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-2173504206.2458282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-9056267.5260242838</v>
      </c>
      <c r="L2161" s="444">
        <f t="shared" ca="1" si="142"/>
        <v>-2182560473.7718525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-2182560473.7718525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-9094001.9740493856</v>
      </c>
      <c r="L2162" s="444">
        <f t="shared" ca="1" si="142"/>
        <v>-2191654475.7459021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-2191654475.7459021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-9131893.648941258</v>
      </c>
      <c r="L2163" s="444">
        <f t="shared" ca="1" si="142"/>
        <v>-2200786369.3948431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-2200786369.3948431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-9169943.205811847</v>
      </c>
      <c r="L2164" s="444">
        <f t="shared" ca="1" si="142"/>
        <v>-2209956312.6006551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-2209956312.6006551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-9208151.302502729</v>
      </c>
      <c r="L2165" s="444">
        <f t="shared" ca="1" si="142"/>
        <v>-2219164463.9031577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-2219164463.9031577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-9246518.5995964911</v>
      </c>
      <c r="L2166" s="444">
        <f t="shared" ca="1" si="142"/>
        <v>-2228410982.5027542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-2228410982.5027542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-9285045.7604281418</v>
      </c>
      <c r="L2167" s="444">
        <f t="shared" ca="1" si="142"/>
        <v>-2237696028.2631822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-2237696028.2631822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-9323733.4510965925</v>
      </c>
      <c r="L2168" s="444">
        <f t="shared" ca="1" si="142"/>
        <v>-2247019761.7142787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-2247019761.7142787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-9362582.3404761609</v>
      </c>
      <c r="L2169" s="444">
        <f t="shared" ca="1" si="142"/>
        <v>-2256382344.0547547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-2256382344.0547547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-9401593.1002281439</v>
      </c>
      <c r="L2170" s="444">
        <f t="shared" ca="1" si="142"/>
        <v>-2265783937.154983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-2265783937.154983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-9440766.4048124291</v>
      </c>
      <c r="L2171" s="444">
        <f t="shared" ca="1" si="142"/>
        <v>-2275224703.5597954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-2275224703.5597954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-9480102.9314991478</v>
      </c>
      <c r="L2172" s="444">
        <f t="shared" ca="1" si="142"/>
        <v>-2284704806.4912944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-2284704806.4912944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-9519603.3603803925</v>
      </c>
      <c r="L2173" s="444">
        <f t="shared" ca="1" si="142"/>
        <v>-2294224409.8516746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-2294224409.8516746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-9559268.3743819781</v>
      </c>
      <c r="L2174" s="444">
        <f t="shared" ca="1" si="142"/>
        <v>-2303783678.2260566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-2303783678.2260566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-9599098.6592752356</v>
      </c>
      <c r="L2175" s="444">
        <f t="shared" ca="1" si="142"/>
        <v>-2313382776.8853316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-2313382776.8853316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-9639094.9036888815</v>
      </c>
      <c r="L2176" s="444">
        <f t="shared" ca="1" si="142"/>
        <v>-2323021871.7890205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-2323021871.7890205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-9679257.7991209179</v>
      </c>
      <c r="L2177" s="444">
        <f t="shared" ca="1" si="142"/>
        <v>-2332701129.5881414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-2332701129.5881414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-9719588.0399505887</v>
      </c>
      <c r="L2178" s="444">
        <f t="shared" ca="1" si="142"/>
        <v>-2342420717.6280918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-2342420717.6280918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-9760086.3234503828</v>
      </c>
      <c r="L2179" s="444">
        <f t="shared" ca="1" si="142"/>
        <v>-2352180803.9515424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-2352180803.9515424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-9800753.3497980926</v>
      </c>
      <c r="L2180" s="444">
        <f t="shared" ca="1" si="142"/>
        <v>-2361981557.3013406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-2361981557.3013406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-9841589.8220889196</v>
      </c>
      <c r="L2181" s="444">
        <f t="shared" ca="1" si="142"/>
        <v>-2371823147.1234293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-2371823147.1234293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-9882596.4463476222</v>
      </c>
      <c r="L2182" s="444">
        <f t="shared" ca="1" si="142"/>
        <v>-2381705743.569777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-2381705743.569777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-9923773.9315407369</v>
      </c>
      <c r="L2183" s="444">
        <f t="shared" ca="1" si="142"/>
        <v>-2391629517.501318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-2391629517.501318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-9965122.989588825</v>
      </c>
      <c r="L2184" s="444">
        <f t="shared" ca="1" si="142"/>
        <v>-2401594640.4909067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-2401594640.4909067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-10006644.335378777</v>
      </c>
      <c r="L2185" s="444">
        <f t="shared" ca="1" si="142"/>
        <v>-2411601284.8262854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-2411601284.8262854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-10048338.686776189</v>
      </c>
      <c r="L2186" s="444">
        <f t="shared" ca="1" si="142"/>
        <v>-2421649623.5130615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-2421649623.5130615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-10090206.764637757</v>
      </c>
      <c r="L2187" s="444">
        <f t="shared" ca="1" si="142"/>
        <v>-2431739830.2776995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-2431739830.2776995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-10132249.292823747</v>
      </c>
      <c r="L2188" s="444">
        <f t="shared" ca="1" si="142"/>
        <v>-2441872079.5705233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-2441872079.5705233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-10174466.998210514</v>
      </c>
      <c r="L2189" s="444">
        <f t="shared" ca="1" si="142"/>
        <v>-2452046546.5687337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-2452046546.5687337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-10216860.610703057</v>
      </c>
      <c r="L2190" s="444">
        <f t="shared" ca="1" si="142"/>
        <v>-2462263407.1794367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-2462263407.1794367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-10259430.863247653</v>
      </c>
      <c r="L2191" s="444">
        <f t="shared" ca="1" si="142"/>
        <v>-2472522838.0426846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-2472522838.0426846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-10302178.491844518</v>
      </c>
      <c r="L2192" s="444">
        <f t="shared" ca="1" si="142"/>
        <v>-2482825016.5345292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-2482825016.5345292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-10345104.235560538</v>
      </c>
      <c r="L2193" s="444">
        <f t="shared" ca="1" si="142"/>
        <v>-2493170120.7700896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-2493170120.7700896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-10388208.83654204</v>
      </c>
      <c r="L2194" s="444">
        <f t="shared" ca="1" si="142"/>
        <v>-2503558329.6066318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-2503558329.6066318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-10431493.040027631</v>
      </c>
      <c r="L2195" s="444">
        <f t="shared" ca="1" si="142"/>
        <v>-2513989822.6466594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-2513989822.6466594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-10474957.59436108</v>
      </c>
      <c r="L2196" s="444">
        <f t="shared" ca="1" si="142"/>
        <v>-2524464780.2410207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-2524464780.2410207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-10518603.251004253</v>
      </c>
      <c r="L2197" s="444">
        <f t="shared" ca="1" si="142"/>
        <v>-2534983383.4920249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-2534983383.4920249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-10562430.764550103</v>
      </c>
      <c r="L2198" s="444">
        <f t="shared" ca="1" si="142"/>
        <v>-2545545814.2565751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-2545545814.2565751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-10606440.892735729</v>
      </c>
      <c r="L2199" s="444">
        <f t="shared" ca="1" si="142"/>
        <v>-2556152255.1493111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-2556152255.1493111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-10650634.396455463</v>
      </c>
      <c r="L2200" s="444">
        <f t="shared" ca="1" si="142"/>
        <v>-2566802889.5457664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-2566802889.5457664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-10695012.039774027</v>
      </c>
      <c r="L2201" s="444">
        <f t="shared" ca="1" si="142"/>
        <v>-2577497901.5855403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-2577497901.5855403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-10739574.589939751</v>
      </c>
      <c r="L2202" s="444">
        <f t="shared" ca="1" si="142"/>
        <v>-2588237476.1754799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-2588237476.1754799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-10784322.817397833</v>
      </c>
      <c r="L2203" s="444">
        <f t="shared" ca="1" si="142"/>
        <v>-2599021798.992878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-2599021798.992878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-10829257.495803658</v>
      </c>
      <c r="L2204" s="444">
        <f t="shared" ca="1" si="142"/>
        <v>-2609851056.4886818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-2609851056.4886818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-10874379.402036173</v>
      </c>
      <c r="L2205" s="444">
        <f t="shared" ca="1" si="142"/>
        <v>-2620725435.890718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-2620725435.890718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-10919689.316211324</v>
      </c>
      <c r="L2206" s="444">
        <f t="shared" ca="1" si="142"/>
        <v>-2631645125.2069292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-2631645125.2069292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-10965188.021695537</v>
      </c>
      <c r="L2207" s="444">
        <f t="shared" ca="1" si="142"/>
        <v>-2642610313.2286248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-2642610313.2286248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-11010876.30511927</v>
      </c>
      <c r="L2208" s="444">
        <f t="shared" ca="1" si="142"/>
        <v>-2653621189.5337439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-2653621189.5337439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-11056754.956390599</v>
      </c>
      <c r="L2209" s="444">
        <f t="shared" ca="1" si="142"/>
        <v>-2664677944.4901342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-2664677944.4901342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-11102824.768708892</v>
      </c>
      <c r="L2210" s="444">
        <f t="shared" ca="1" si="142"/>
        <v>-2675780769.2588429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-2675780769.2588429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-11149086.538578512</v>
      </c>
      <c r="L2211" s="444">
        <f t="shared" ca="1" si="142"/>
        <v>-2686929855.7974215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-2686929855.7974215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-11195541.06582259</v>
      </c>
      <c r="L2212" s="444">
        <f t="shared" ca="1" si="142"/>
        <v>-2698125396.8632441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-2698125396.8632441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-11242189.15359685</v>
      </c>
      <c r="L2213" s="444">
        <f t="shared" ca="1" si="142"/>
        <v>-2709367586.0168409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-2709367586.0168409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-11289031.608403504</v>
      </c>
      <c r="L2214" s="444">
        <f t="shared" ca="1" si="142"/>
        <v>-2720656617.6252446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-2720656617.6252446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-11336069.240105186</v>
      </c>
      <c r="L2215" s="444">
        <f t="shared" ca="1" si="142"/>
        <v>-2731992686.8653498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-2731992686.8653498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-11383302.861938957</v>
      </c>
      <c r="L2216" s="444">
        <f t="shared" ca="1" si="142"/>
        <v>-2743375989.7272887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-2743375989.7272887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-11430733.290530369</v>
      </c>
      <c r="L2217" s="444">
        <f t="shared" ca="1" si="142"/>
        <v>-2754806723.0178189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-2754806723.0178189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-11478361.345907578</v>
      </c>
      <c r="L2218" s="444">
        <f t="shared" ca="1" si="142"/>
        <v>-2766285084.3637266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-2766285084.3637266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-11526187.851515528</v>
      </c>
      <c r="L2219" s="444">
        <f t="shared" ca="1" si="142"/>
        <v>-2777811272.2152419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-2777811272.2152419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-11574213.634230174</v>
      </c>
      <c r="L2220" s="444">
        <f t="shared" ca="1" si="142"/>
        <v>-2789385485.849472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-2789385485.849472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-11622439.524372799</v>
      </c>
      <c r="L2221" s="444">
        <f t="shared" ca="1" si="142"/>
        <v>-2801007925.3738446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-2801007925.3738446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-11670866.355724353</v>
      </c>
      <c r="L2222" s="444">
        <f t="shared" ca="1" si="142"/>
        <v>-2812678791.729569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-2812678791.729569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-11719494.965539871</v>
      </c>
      <c r="L2223" s="444">
        <f t="shared" ca="1" si="142"/>
        <v>-2824398286.6951089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-2824398286.6951089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-11768326.194562953</v>
      </c>
      <c r="L2224" s="444">
        <f t="shared" ca="1" si="142"/>
        <v>-2836166612.8896718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-2836166612.8896718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-11817360.887040298</v>
      </c>
      <c r="L2225" s="444">
        <f t="shared" ca="1" si="142"/>
        <v>-2847983973.7767119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-2847983973.7767119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-11866599.8907363</v>
      </c>
      <c r="L2226" s="444">
        <f t="shared" ca="1" si="142"/>
        <v>-2859850573.667448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-2859850573.667448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-11916044.056947701</v>
      </c>
      <c r="L2227" s="444">
        <f t="shared" ca="1" si="142"/>
        <v>-2871766617.7243958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-2871766617.7243958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-11965694.240518315</v>
      </c>
      <c r="L2228" s="444">
        <f t="shared" ca="1" si="142"/>
        <v>-2883732311.9649138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-2883732311.9649138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-12015551.299853807</v>
      </c>
      <c r="L2229" s="444">
        <f t="shared" ca="1" si="142"/>
        <v>-2895747863.2647676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-2895747863.2647676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-12065616.096936531</v>
      </c>
      <c r="L2230" s="444">
        <f t="shared" ca="1" si="142"/>
        <v>-2907813479.3617043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-2907813479.3617043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-12115889.497340435</v>
      </c>
      <c r="L2231" s="444">
        <f t="shared" ca="1" si="142"/>
        <v>-2919929368.8590446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-2919929368.8590446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-12166372.370246019</v>
      </c>
      <c r="L2232" s="444">
        <f t="shared" ca="1" si="142"/>
        <v>-2932095741.2292905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-2932095741.2292905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-12217065.588455377</v>
      </c>
      <c r="L2233" s="444">
        <f t="shared" ca="1" si="142"/>
        <v>-2944312806.8177457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-2944312806.8177457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-12267970.028407274</v>
      </c>
      <c r="L2234" s="444">
        <f t="shared" ca="1" si="142"/>
        <v>-2956580776.8461528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-2956580776.8461528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-12319086.570192304</v>
      </c>
      <c r="L2235" s="444">
        <f t="shared" ca="1" si="142"/>
        <v>-2968899863.4163451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-2968899863.4163451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-12370416.097568104</v>
      </c>
      <c r="L2236" s="444">
        <f t="shared" ca="1" si="142"/>
        <v>-2981270279.5139132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-2981270279.5139132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-12421959.497974638</v>
      </c>
      <c r="L2237" s="444">
        <f t="shared" ca="1" si="142"/>
        <v>-2993692239.011888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-2993692239.011888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-12473717.662549533</v>
      </c>
      <c r="L2238" s="444">
        <f t="shared" ca="1" si="142"/>
        <v>-3006165956.6744375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-3006165956.6744375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-12525691.48614349</v>
      </c>
      <c r="L2239" s="444">
        <f t="shared" ca="1" si="142"/>
        <v>-3018691648.1605811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-3018691648.1605811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-12577881.867335755</v>
      </c>
      <c r="L2240" s="444">
        <f t="shared" ca="1" si="142"/>
        <v>-3031269530.0279169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-3031269530.0279169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-12630289.708449654</v>
      </c>
      <c r="L2241" s="444">
        <f t="shared" ca="1" si="142"/>
        <v>-3043899819.7363667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-3043899819.7363667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-12682915.915568195</v>
      </c>
      <c r="L2242" s="444">
        <f t="shared" ca="1" si="142"/>
        <v>-3056582735.6519351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-3056582735.6519351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-12735761.39854973</v>
      </c>
      <c r="L2243" s="444">
        <f t="shared" ca="1" si="142"/>
        <v>-3069318497.0504847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-3069318497.0504847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-12788827.071043685</v>
      </c>
      <c r="L2244" s="444">
        <f t="shared" ca="1" si="142"/>
        <v>-3082107324.1215281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-3082107324.1215281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-12842113.850506367</v>
      </c>
      <c r="L2245" s="444">
        <f t="shared" ca="1" si="142"/>
        <v>-3094949437.9720345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-3094949437.9720345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-12895622.65821681</v>
      </c>
      <c r="L2246" s="444">
        <f t="shared" ca="1" si="142"/>
        <v>-3107845060.6302514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-3107845060.6302514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-12949354.419292714</v>
      </c>
      <c r="L2247" s="444">
        <f t="shared" ca="1" si="142"/>
        <v>-3120794415.0495443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-3120794415.0495443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-13003310.062706435</v>
      </c>
      <c r="L2248" s="444">
        <f t="shared" ca="1" si="142"/>
        <v>-3133797725.1122508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-3133797725.1122508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-13057490.521301044</v>
      </c>
      <c r="L2249" s="444">
        <f t="shared" ca="1" si="142"/>
        <v>-3146855215.6335521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-3146855215.6335521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-13111896.731806466</v>
      </c>
      <c r="L2250" s="444">
        <f t="shared" ca="1" si="142"/>
        <v>-3159967112.3653584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-3159967112.3653584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-13166529.63485566</v>
      </c>
      <c r="L2251" s="444">
        <f t="shared" ca="1" si="142"/>
        <v>-3173133642.0002141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-3173133642.0002141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-13221390.175000891</v>
      </c>
      <c r="L2252" s="444">
        <f t="shared" ca="1" si="142"/>
        <v>-3186355032.1752148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-3186355032.1752148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-13276479.300730061</v>
      </c>
      <c r="L2253" s="444">
        <f t="shared" ca="1" si="142"/>
        <v>-3199631511.475945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-3199631511.475945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-13331797.964483105</v>
      </c>
      <c r="L2254" s="444">
        <f t="shared" ca="1" si="142"/>
        <v>-3212963309.4404283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-3212963309.4404283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-13387347.122668451</v>
      </c>
      <c r="L2255" s="444">
        <f t="shared" ca="1" si="142"/>
        <v>-3226350656.5630965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-3226350656.5630965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-13443127.735679569</v>
      </c>
      <c r="L2256" s="444">
        <f t="shared" ca="1" si="142"/>
        <v>-3239793784.2987761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-3239793784.2987761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-13499140.767911566</v>
      </c>
      <c r="L2257" s="444">
        <f t="shared" ca="1" si="142"/>
        <v>-3253292925.0666876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-3253292925.0666876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-13555387.187777864</v>
      </c>
      <c r="L2258" s="444">
        <f t="shared" ca="1" si="142"/>
        <v>-3266848312.2544656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-3266848312.2544656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-13611867.96772694</v>
      </c>
      <c r="L2259" s="444">
        <f t="shared" ca="1" si="142"/>
        <v>-3280460180.2221923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-3280460180.2221923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-13668584.084259134</v>
      </c>
      <c r="L2260" s="444">
        <f t="shared" ca="1" si="142"/>
        <v>-3294128764.3064513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-3294128764.3064513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-13725536.517943546</v>
      </c>
      <c r="L2261" s="444">
        <f t="shared" ca="1" si="142"/>
        <v>-3307854300.8243947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-3307854300.8243947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-13782726.253434978</v>
      </c>
      <c r="L2262" s="444">
        <f t="shared" ca="1" si="142"/>
        <v>-3321637027.0778298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-3321637027.0778298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-13840154.279490957</v>
      </c>
      <c r="L2263" s="444">
        <f t="shared" ca="1" si="142"/>
        <v>-3335477181.3573208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-3335477181.3573208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-13897821.588988837</v>
      </c>
      <c r="L2264" s="444">
        <f t="shared" ca="1" si="142"/>
        <v>-3349375002.9463096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-3349375002.9463096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-13955729.178942956</v>
      </c>
      <c r="L2265" s="444">
        <f t="shared" ca="1" si="142"/>
        <v>-3363330732.1252527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-3363330732.1252527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-14013878.050521884</v>
      </c>
      <c r="L2266" s="444">
        <f t="shared" ca="1" si="142"/>
        <v>-3377344610.1757746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-3377344610.1757746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-14072269.20906573</v>
      </c>
      <c r="L2267" s="444">
        <f t="shared" ca="1" si="142"/>
        <v>-3391416879.3848405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-3391416879.3848405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-14130903.664103502</v>
      </c>
      <c r="L2268" s="444">
        <f t="shared" ca="1" si="142"/>
        <v>-3405547783.048944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-3405547783.048944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-14189782.429370597</v>
      </c>
      <c r="L2269" s="444">
        <f t="shared" ca="1" si="142"/>
        <v>-3419737565.4783144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-3419737565.4783144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-14248906.52282631</v>
      </c>
      <c r="L2270" s="444">
        <f t="shared" ca="1" si="142"/>
        <v>-3433986472.0011406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-3433986472.0011406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-14308276.966671418</v>
      </c>
      <c r="L2271" s="444">
        <f t="shared" ca="1" si="142"/>
        <v>-3448294748.9678121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-3448294748.9678121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-14367894.787365884</v>
      </c>
      <c r="L2272" s="444">
        <f t="shared" ca="1" si="142"/>
        <v>-3462662643.755178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-3462662643.755178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-14427761.015646573</v>
      </c>
      <c r="L2273" s="444">
        <f t="shared" ca="1" si="142"/>
        <v>-3477090404.7708244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-3477090404.7708244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-14487876.686545104</v>
      </c>
      <c r="L2274" s="444">
        <f t="shared" ca="1" si="142"/>
        <v>-3491578281.4573693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-3491578281.4573693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-14548242.839405708</v>
      </c>
      <c r="L2275" s="444">
        <f t="shared" ca="1" si="142"/>
        <v>-3506126524.2967749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-3506126524.2967749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-14608860.517903231</v>
      </c>
      <c r="L2276" s="444">
        <f t="shared" ca="1" si="142"/>
        <v>-3520735384.8146782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-3520735384.8146782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-14669730.770061161</v>
      </c>
      <c r="L2277" s="444">
        <f t="shared" ca="1" si="142"/>
        <v>-3535405115.5847392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-3535405115.5847392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-14730854.648269746</v>
      </c>
      <c r="L2278" s="444">
        <f t="shared" ca="1" si="142"/>
        <v>-3550135970.2330089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-3550135970.2330089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-14792233.209304204</v>
      </c>
      <c r="L2279" s="444">
        <f t="shared" ca="1" si="142"/>
        <v>-3564928203.4423132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-3564928203.4423132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-14853867.514342971</v>
      </c>
      <c r="L2280" s="444">
        <f t="shared" ca="1" si="142"/>
        <v>-3579782070.956656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-3579782070.956656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-14915758.628986068</v>
      </c>
      <c r="L2281" s="444">
        <f t="shared" ca="1" si="142"/>
        <v>-3594697829.5856419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-3594697829.5856419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-14977907.623273507</v>
      </c>
      <c r="L2282" s="444">
        <f t="shared" ca="1" si="142"/>
        <v>-3609675737.2089152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-3609675737.2089152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-15040315.571703814</v>
      </c>
      <c r="L2283" s="444">
        <f t="shared" ca="1" si="142"/>
        <v>-3624716052.7806191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-3624716052.7806191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-15102983.553252582</v>
      </c>
      <c r="L2284" s="444">
        <f t="shared" ca="1" si="142"/>
        <v>-3639819036.3338718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-3639819036.3338718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-15165912.651391132</v>
      </c>
      <c r="L2285" s="444">
        <f t="shared" ca="1" si="142"/>
        <v>-3654984948.9852629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-3654984948.9852629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-15229103.954105262</v>
      </c>
      <c r="L2286" s="444">
        <f t="shared" ca="1" si="142"/>
        <v>-3670214052.9393682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-3670214052.9393682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-15292558.553914037</v>
      </c>
      <c r="L2287" s="444">
        <f t="shared" ca="1" si="142"/>
        <v>-3685506611.4932823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-3685506611.4932823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-15356277.547888676</v>
      </c>
      <c r="L2288" s="444">
        <f t="shared" ca="1" si="142"/>
        <v>-3700862889.0411711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-3700862889.0411711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-15420262.037671547</v>
      </c>
      <c r="L2289" s="444">
        <f t="shared" ca="1" si="142"/>
        <v>-3716283151.0788426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-3716283151.0788426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-15484513.129495177</v>
      </c>
      <c r="L2290" s="444">
        <f t="shared" ca="1" si="142"/>
        <v>-3731767664.2083378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-3731767664.2083378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-15549031.934201406</v>
      </c>
      <c r="L2291" s="444">
        <f t="shared" ca="1" si="142"/>
        <v>-3747316696.142539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-3747316696.142539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-15613819.567260576</v>
      </c>
      <c r="L2292" s="444">
        <f t="shared" ca="1" si="142"/>
        <v>-3762930515.7097998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-3762930515.7097998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-15678877.148790833</v>
      </c>
      <c r="L2293" s="444">
        <f t="shared" ca="1" si="142"/>
        <v>-3778609392.8585906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-3778609392.8585906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-15744205.80357746</v>
      </c>
      <c r="L2294" s="444">
        <f t="shared" ca="1" si="142"/>
        <v>-3794353598.662168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-3794353598.662168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-15809806.661092365</v>
      </c>
      <c r="L2295" s="444">
        <f t="shared" ca="1" si="142"/>
        <v>-3810163405.3232603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-3810163405.3232603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-15875680.855513584</v>
      </c>
      <c r="L2296" s="444">
        <f t="shared" ca="1" si="142"/>
        <v>-3826039086.1787739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-3826039086.1787739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-15941829.525744891</v>
      </c>
      <c r="L2297" s="444">
        <f t="shared" ca="1" si="142"/>
        <v>-3841980915.7045188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-3841980915.7045188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-16008253.815435495</v>
      </c>
      <c r="L2298" s="444">
        <f t="shared" ca="1" si="142"/>
        <v>-3857989169.5199542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-3857989169.5199542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-16074954.87299981</v>
      </c>
      <c r="L2299" s="444">
        <f t="shared" ca="1" si="142"/>
        <v>-3874064124.3929539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-3874064124.3929539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-16141933.851637308</v>
      </c>
      <c r="L2300" s="444">
        <f t="shared" ca="1" si="142"/>
        <v>-3890206058.2445912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-3890206058.2445912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-16209191.909352463</v>
      </c>
      <c r="L2301" s="444">
        <f t="shared" ca="1" si="142"/>
        <v>-3906415250.1539435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-3906415250.1539435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-16276730.208974764</v>
      </c>
      <c r="L2302" s="444">
        <f t="shared" ca="1" si="142"/>
        <v>-3922691980.3629184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-3922691980.3629184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-16344549.918178828</v>
      </c>
      <c r="L2303" s="444">
        <f t="shared" ref="L2303:L2557" ca="1" si="147">I2303-J2303+K2303</f>
        <v>-3939036530.2810974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-3939036530.2810974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-16412652.209504571</v>
      </c>
      <c r="L2304" s="444">
        <f t="shared" ca="1" si="147"/>
        <v>-3955449182.490602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-3955449182.490602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-16481038.260377508</v>
      </c>
      <c r="L2305" s="444">
        <f t="shared" ca="1" si="147"/>
        <v>-3971930220.7509794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-3971930220.7509794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-16549709.25312908</v>
      </c>
      <c r="L2306" s="444">
        <f t="shared" ca="1" si="147"/>
        <v>-3988479930.0041084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-3988479930.0041084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-16618666.375017116</v>
      </c>
      <c r="L2307" s="444">
        <f t="shared" ca="1" si="147"/>
        <v>-4005098596.3791256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-4005098596.3791256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-16687910.818246357</v>
      </c>
      <c r="L2308" s="444">
        <f t="shared" ca="1" si="147"/>
        <v>-4021786507.197372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-4021786507.197372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-16757443.779989049</v>
      </c>
      <c r="L2309" s="444">
        <f t="shared" ca="1" si="147"/>
        <v>-4038543950.9773612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-4038543950.9773612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-16827266.46240567</v>
      </c>
      <c r="L2310" s="444">
        <f t="shared" ca="1" si="147"/>
        <v>-4055371217.4397669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-4055371217.4397669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-16897380.072665695</v>
      </c>
      <c r="L2311" s="444">
        <f t="shared" ca="1" si="147"/>
        <v>-4072268597.5124326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-4072268597.5124326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-16967785.822968468</v>
      </c>
      <c r="L2312" s="444">
        <f t="shared" ca="1" si="147"/>
        <v>-4089236383.3354011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-4089236383.3354011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-17038484.930564173</v>
      </c>
      <c r="L2313" s="444">
        <f t="shared" ca="1" si="147"/>
        <v>-4106274868.2659655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-4106274868.2659655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-17109478.617774855</v>
      </c>
      <c r="L2314" s="444">
        <f t="shared" ca="1" si="147"/>
        <v>-4123384346.8837404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-4123384346.8837404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-17180768.112015586</v>
      </c>
      <c r="L2315" s="444">
        <f t="shared" ca="1" si="147"/>
        <v>-4140565114.9957561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-4140565114.9957561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-17252354.645815652</v>
      </c>
      <c r="L2316" s="444">
        <f t="shared" ca="1" si="147"/>
        <v>-4157817469.641572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-4157817469.641572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-17324239.456839882</v>
      </c>
      <c r="L2317" s="444">
        <f t="shared" ca="1" si="147"/>
        <v>-4175141709.098412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-4175141709.098412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-17396423.787910052</v>
      </c>
      <c r="L2318" s="444">
        <f t="shared" ca="1" si="147"/>
        <v>-4192538132.886322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-4192538132.886322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-17468908.88702634</v>
      </c>
      <c r="L2319" s="444">
        <f t="shared" ca="1" si="147"/>
        <v>-4210007041.7733483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-4210007041.7733483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-17541696.007388949</v>
      </c>
      <c r="L2320" s="444">
        <f t="shared" ca="1" si="147"/>
        <v>-4227548737.7807374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-4227548737.7807374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-17614786.407419737</v>
      </c>
      <c r="L2321" s="444">
        <f t="shared" ca="1" si="147"/>
        <v>-4245163524.1881571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-4245163524.1881571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-17688181.350783989</v>
      </c>
      <c r="L2322" s="444">
        <f t="shared" ca="1" si="147"/>
        <v>-4262851705.5389409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-4262851705.5389409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-17761882.106412254</v>
      </c>
      <c r="L2323" s="444">
        <f t="shared" ca="1" si="147"/>
        <v>-4280613587.6453533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-4280613587.6453533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-17835889.948522303</v>
      </c>
      <c r="L2324" s="444">
        <f t="shared" ca="1" si="147"/>
        <v>-4298449477.5938759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-4298449477.5938759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-17910206.156641148</v>
      </c>
      <c r="L2325" s="444">
        <f t="shared" ca="1" si="147"/>
        <v>-4316359683.7505169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-4316359683.7505169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-17984832.015627153</v>
      </c>
      <c r="L2326" s="444">
        <f t="shared" ca="1" si="147"/>
        <v>-4334344515.7661438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-4334344515.7661438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-18059768.815692265</v>
      </c>
      <c r="L2327" s="444">
        <f t="shared" ca="1" si="147"/>
        <v>-4352404284.5818357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-4352404284.5818357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-18135017.852424316</v>
      </c>
      <c r="L2328" s="444">
        <f t="shared" ca="1" si="147"/>
        <v>-4370539302.4342604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-4370539302.4342604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-18210580.426809419</v>
      </c>
      <c r="L2329" s="444">
        <f t="shared" ca="1" si="147"/>
        <v>-4388749882.8610697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-4388749882.8610697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-18286457.845254458</v>
      </c>
      <c r="L2330" s="444">
        <f t="shared" ca="1" si="147"/>
        <v>-4407036340.7063246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-4407036340.7063246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-18362651.419609684</v>
      </c>
      <c r="L2331" s="444">
        <f t="shared" ca="1" si="147"/>
        <v>-4425398992.1259346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-4425398992.1259346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-18439162.467191394</v>
      </c>
      <c r="L2332" s="444">
        <f t="shared" ca="1" si="147"/>
        <v>-4443838154.5931263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-4443838154.5931263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-18515992.310804691</v>
      </c>
      <c r="L2333" s="444">
        <f t="shared" ca="1" si="147"/>
        <v>-4462354146.9039307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-4462354146.9039307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-18593142.278766379</v>
      </c>
      <c r="L2334" s="444">
        <f t="shared" ca="1" si="147"/>
        <v>-4480947289.1826973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-4480947289.1826973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-18670613.704927906</v>
      </c>
      <c r="L2335" s="444">
        <f t="shared" ca="1" si="147"/>
        <v>-4499617902.8876247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-4499617902.8876247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-18748407.928698435</v>
      </c>
      <c r="L2336" s="444">
        <f t="shared" ca="1" si="147"/>
        <v>-4518366310.8163233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-4518366310.8163233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-18826526.295068014</v>
      </c>
      <c r="L2337" s="444">
        <f t="shared" ca="1" si="147"/>
        <v>-4537192837.1113911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-4537192837.1113911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-18904970.154630795</v>
      </c>
      <c r="L2338" s="444">
        <f t="shared" ca="1" si="147"/>
        <v>-4556097807.2660217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-4556097807.2660217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-18983740.863608424</v>
      </c>
      <c r="L2339" s="444">
        <f t="shared" ca="1" si="147"/>
        <v>-4575081548.1296301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-4575081548.1296301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-19062839.783873457</v>
      </c>
      <c r="L2340" s="444">
        <f t="shared" ca="1" si="147"/>
        <v>-4594144387.9135036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-4594144387.9135036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-19142268.282972932</v>
      </c>
      <c r="L2341" s="444">
        <f t="shared" ca="1" si="147"/>
        <v>-4613286656.1964769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-4613286656.1964769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-19222027.734151985</v>
      </c>
      <c r="L2342" s="444">
        <f t="shared" ca="1" si="147"/>
        <v>-4632508683.9306288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-4632508683.9306288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-19302119.51637762</v>
      </c>
      <c r="L2343" s="444">
        <f t="shared" ca="1" si="147"/>
        <v>-4651810803.4470062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-4651810803.4470062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-19382545.014362525</v>
      </c>
      <c r="L2344" s="444">
        <f t="shared" ca="1" si="147"/>
        <v>-4671193348.4613686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-4671193348.4613686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-19463305.618589036</v>
      </c>
      <c r="L2345" s="444">
        <f t="shared" ca="1" si="147"/>
        <v>-4690656654.079958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-4690656654.079958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-19544402.725333158</v>
      </c>
      <c r="L2346" s="444">
        <f t="shared" ca="1" si="147"/>
        <v>-4710201056.8052912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-4710201056.8052912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-19625837.736688714</v>
      </c>
      <c r="L2347" s="444">
        <f t="shared" ca="1" si="147"/>
        <v>-4729826894.5419798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-4729826894.5419798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-19707612.060591582</v>
      </c>
      <c r="L2348" s="444">
        <f t="shared" ca="1" si="147"/>
        <v>-4749534506.6025715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-4749534506.6025715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-19789727.110844046</v>
      </c>
      <c r="L2349" s="444">
        <f t="shared" ca="1" si="147"/>
        <v>-4769324233.7134151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-4769324233.7134151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-19872184.307139229</v>
      </c>
      <c r="L2350" s="444">
        <f t="shared" ca="1" si="147"/>
        <v>-4789196418.0205545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-4789196418.0205545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-19954985.075085644</v>
      </c>
      <c r="L2351" s="444">
        <f t="shared" ca="1" si="147"/>
        <v>-4809151403.0956402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-4809151403.0956402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-20038130.846231833</v>
      </c>
      <c r="L2352" s="444">
        <f t="shared" ca="1" si="147"/>
        <v>-4829189533.9418716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-4829189533.9418716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-20121623.05809113</v>
      </c>
      <c r="L2353" s="444">
        <f t="shared" ca="1" si="147"/>
        <v>-4849311156.9999628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-4849311156.9999628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-20205463.154166512</v>
      </c>
      <c r="L2354" s="444">
        <f t="shared" ca="1" si="147"/>
        <v>-4869516620.154129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-4869516620.154129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-20289652.583975539</v>
      </c>
      <c r="L2355" s="444">
        <f t="shared" ca="1" si="147"/>
        <v>-4889806272.7381048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-4889806272.7381048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-20374192.803075437</v>
      </c>
      <c r="L2356" s="444">
        <f t="shared" ca="1" si="147"/>
        <v>-4910180465.5411806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-4910180465.5411806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-20459085.273088254</v>
      </c>
      <c r="L2357" s="444">
        <f t="shared" ca="1" si="147"/>
        <v>-4930639550.8142691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-4930639550.8142691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-20544331.461726122</v>
      </c>
      <c r="L2358" s="444">
        <f t="shared" ca="1" si="147"/>
        <v>-4951183882.2759953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-4951183882.2759953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-20629932.842816647</v>
      </c>
      <c r="L2359" s="444">
        <f t="shared" ca="1" si="147"/>
        <v>-4971813815.1188116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-4971813815.1188116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-20715890.896328382</v>
      </c>
      <c r="L2360" s="444">
        <f t="shared" ca="1" si="147"/>
        <v>-4992529706.0151396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-4992529706.0151396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-20802207.108396415</v>
      </c>
      <c r="L2361" s="444">
        <f t="shared" ca="1" si="147"/>
        <v>-5013331913.1235361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-5013331913.1235361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-20888882.971348066</v>
      </c>
      <c r="L2362" s="444">
        <f t="shared" ca="1" si="147"/>
        <v>-5034220796.0948839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-5034220796.0948839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-20975919.983728684</v>
      </c>
      <c r="L2363" s="444">
        <f t="shared" ca="1" si="147"/>
        <v>-5055196716.0786123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-5055196716.0786123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-21063319.650327552</v>
      </c>
      <c r="L2364" s="444">
        <f t="shared" ca="1" si="147"/>
        <v>-5076260035.72894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-5076260035.72894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-21151083.482203916</v>
      </c>
      <c r="L2365" s="444">
        <f t="shared" ca="1" si="147"/>
        <v>-5097411119.2111435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-5097411119.2111435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-21239212.996713098</v>
      </c>
      <c r="L2366" s="444">
        <f t="shared" ca="1" si="147"/>
        <v>-5118650332.2078562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-5118650332.2078562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-21327709.717532735</v>
      </c>
      <c r="L2367" s="444">
        <f t="shared" ca="1" si="147"/>
        <v>-5139978041.9253893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-5139978041.9253893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-21416575.174689122</v>
      </c>
      <c r="L2368" s="444">
        <f t="shared" ca="1" si="147"/>
        <v>-5161394617.1000786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-5161394617.1000786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-21505810.904583659</v>
      </c>
      <c r="L2369" s="444">
        <f t="shared" ca="1" si="147"/>
        <v>-5182900428.0046625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-5182900428.0046625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-21595418.450019427</v>
      </c>
      <c r="L2370" s="444">
        <f t="shared" ca="1" si="147"/>
        <v>-5204495846.4546824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-5204495846.4546824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-21685399.360227842</v>
      </c>
      <c r="L2371" s="444">
        <f t="shared" ca="1" si="147"/>
        <v>-5226181245.8149099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-5226181245.8149099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-21775755.190895457</v>
      </c>
      <c r="L2372" s="444">
        <f t="shared" ca="1" si="147"/>
        <v>-5247957001.005805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-5247957001.005805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-21866487.504190855</v>
      </c>
      <c r="L2373" s="444">
        <f t="shared" ca="1" si="147"/>
        <v>-5269823488.5099955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-5269823488.5099955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-21957597.868791647</v>
      </c>
      <c r="L2374" s="444">
        <f t="shared" ca="1" si="147"/>
        <v>-5291781086.378787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-5291781086.378787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-22049087.859911613</v>
      </c>
      <c r="L2375" s="444">
        <f t="shared" ca="1" si="147"/>
        <v>-5313830174.238699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-5313830174.238699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-22140959.059327912</v>
      </c>
      <c r="L2376" s="444">
        <f t="shared" ca="1" si="147"/>
        <v>-5335971133.298027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-5335971133.298027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-22233213.055408444</v>
      </c>
      <c r="L2377" s="444">
        <f t="shared" ca="1" si="147"/>
        <v>-5358204346.3534355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-5358204346.3534355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-22325851.443139315</v>
      </c>
      <c r="L2378" s="444">
        <f t="shared" ca="1" si="147"/>
        <v>-5380530197.7965746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-5380530197.7965746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-22418875.824152395</v>
      </c>
      <c r="L2379" s="444">
        <f t="shared" ca="1" si="147"/>
        <v>-5402949073.6207266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-5402949073.6207266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-22512287.806753028</v>
      </c>
      <c r="L2380" s="444">
        <f t="shared" ca="1" si="147"/>
        <v>-5425461361.4274797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-5425461361.4274797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-22606089.005947832</v>
      </c>
      <c r="L2381" s="444">
        <f t="shared" ca="1" si="147"/>
        <v>-5448067450.4334278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-5448067450.4334278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-22700281.043472614</v>
      </c>
      <c r="L2382" s="444">
        <f t="shared" ca="1" si="147"/>
        <v>-5470767731.4769001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-5470767731.4769001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-22794865.547820415</v>
      </c>
      <c r="L2383" s="444">
        <f t="shared" ca="1" si="147"/>
        <v>-5493562597.0247202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-5493562597.0247202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-22889844.154269665</v>
      </c>
      <c r="L2384" s="444">
        <f t="shared" ca="1" si="147"/>
        <v>-5516452441.1789894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-5516452441.1789894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-22985218.504912455</v>
      </c>
      <c r="L2385" s="444">
        <f t="shared" ca="1" si="147"/>
        <v>-5539437659.6839018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-5539437659.6839018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-23080990.248682924</v>
      </c>
      <c r="L2386" s="444">
        <f t="shared" ca="1" si="147"/>
        <v>-5562518649.9325848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-5562518649.9325848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-23177161.04138577</v>
      </c>
      <c r="L2387" s="444">
        <f t="shared" ca="1" si="147"/>
        <v>-5585695810.9739704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-5585695810.9739704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-23273732.545724876</v>
      </c>
      <c r="L2388" s="444">
        <f t="shared" ca="1" si="147"/>
        <v>-5608969543.5196953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-5608969543.5196953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-23370706.431332063</v>
      </c>
      <c r="L2389" s="444">
        <f t="shared" ca="1" si="147"/>
        <v>-5632340249.9510269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-5632340249.9510269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-23468084.374795943</v>
      </c>
      <c r="L2390" s="444">
        <f t="shared" ca="1" si="147"/>
        <v>-5655808334.3258228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-5655808334.3258228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-23565868.05969093</v>
      </c>
      <c r="L2391" s="444">
        <f t="shared" ca="1" si="147"/>
        <v>-5679374202.3855133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-5679374202.3855133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-23664059.176606305</v>
      </c>
      <c r="L2392" s="444">
        <f t="shared" ca="1" si="147"/>
        <v>-5703038261.5621195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-5703038261.5621195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-23762659.423175499</v>
      </c>
      <c r="L2393" s="444">
        <f t="shared" ca="1" si="147"/>
        <v>-5726800920.9852953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-5726800920.9852953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-23861670.504105397</v>
      </c>
      <c r="L2394" s="444">
        <f t="shared" ca="1" si="147"/>
        <v>-5750662591.4894009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-5750662591.4894009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-23961094.131205838</v>
      </c>
      <c r="L2395" s="444">
        <f t="shared" ca="1" si="147"/>
        <v>-5774623685.6206064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-5774623685.6206064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-24060932.023419194</v>
      </c>
      <c r="L2396" s="444">
        <f t="shared" ca="1" si="147"/>
        <v>-5798684617.6440258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-5798684617.6440258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-24161185.906850107</v>
      </c>
      <c r="L2397" s="444">
        <f t="shared" ca="1" si="147"/>
        <v>-5822845803.5508757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-5822845803.5508757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-24261857.514795315</v>
      </c>
      <c r="L2398" s="444">
        <f t="shared" ca="1" si="147"/>
        <v>-5847107661.065671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-5847107661.065671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-24362948.587773629</v>
      </c>
      <c r="L2399" s="444">
        <f t="shared" ca="1" si="147"/>
        <v>-5871470609.6534443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-5871470609.6534443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-24464460.873556018</v>
      </c>
      <c r="L2400" s="444">
        <f t="shared" ca="1" si="147"/>
        <v>-5895935070.5270004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-5895935070.5270004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-24566396.127195835</v>
      </c>
      <c r="L2401" s="444">
        <f t="shared" ca="1" si="147"/>
        <v>-5920501466.6541958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-5920501466.6541958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-24668756.111059148</v>
      </c>
      <c r="L2402" s="444">
        <f t="shared" ca="1" si="147"/>
        <v>-5945170222.765255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-5945170222.765255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-24771542.59485523</v>
      </c>
      <c r="L2403" s="444">
        <f t="shared" ca="1" si="147"/>
        <v>-5969941765.3601103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-5969941765.3601103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-24874757.355667125</v>
      </c>
      <c r="L2404" s="444">
        <f t="shared" ca="1" si="147"/>
        <v>-5994816522.7157774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-5994816522.7157774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-24978402.177982405</v>
      </c>
      <c r="L2405" s="444">
        <f t="shared" ca="1" si="147"/>
        <v>-6019794924.8937597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-6019794924.8937597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-25082478.853723999</v>
      </c>
      <c r="L2406" s="444">
        <f t="shared" ca="1" si="147"/>
        <v>-6044877403.7474833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-6044877403.7474833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-25186989.182281181</v>
      </c>
      <c r="L2407" s="444">
        <f t="shared" ca="1" si="147"/>
        <v>-6070064392.9297647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-6070064392.9297647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-25291934.970540687</v>
      </c>
      <c r="L2408" s="444">
        <f t="shared" ca="1" si="147"/>
        <v>-6095356327.9003057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-6095356327.9003057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-25397318.032917939</v>
      </c>
      <c r="L2409" s="444">
        <f t="shared" ca="1" si="147"/>
        <v>-6120753645.9332237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-6120753645.9332237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-25503140.191388432</v>
      </c>
      <c r="L2410" s="444">
        <f t="shared" ca="1" si="147"/>
        <v>-6146256786.1246119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-6146256786.1246119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-25609403.275519215</v>
      </c>
      <c r="L2411" s="444">
        <f t="shared" ca="1" si="147"/>
        <v>-6171866189.4001312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-6171866189.4001312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-25716109.122500546</v>
      </c>
      <c r="L2412" s="444">
        <f t="shared" ca="1" si="147"/>
        <v>-6197582298.5226316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-6197582298.5226316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-25823259.577177633</v>
      </c>
      <c r="L2413" s="444">
        <f t="shared" ca="1" si="147"/>
        <v>-6223405558.0998096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-6223405558.0998096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-25930856.49208254</v>
      </c>
      <c r="L2414" s="444">
        <f t="shared" ca="1" si="147"/>
        <v>-6249336414.5918922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-6249336414.5918922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-26038901.727466218</v>
      </c>
      <c r="L2415" s="444">
        <f t="shared" ca="1" si="147"/>
        <v>-6275375316.3193588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-6275375316.3193588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-26147397.151330661</v>
      </c>
      <c r="L2416" s="444">
        <f t="shared" ca="1" si="147"/>
        <v>-6301522713.4706898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-6301522713.4706898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-26256344.639461208</v>
      </c>
      <c r="L2417" s="444">
        <f t="shared" ca="1" si="147"/>
        <v>-6327779058.1101513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-6327779058.1101513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-26365746.075458962</v>
      </c>
      <c r="L2418" s="444">
        <f t="shared" ca="1" si="147"/>
        <v>-6354144804.1856098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-6354144804.1856098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-26475603.350773375</v>
      </c>
      <c r="L2419" s="444">
        <f t="shared" ca="1" si="147"/>
        <v>-6380620407.5363836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-6380620407.5363836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-26585918.364734933</v>
      </c>
      <c r="L2420" s="444">
        <f t="shared" ca="1" si="147"/>
        <v>-6407206325.9011183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-6407206325.9011183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-26696693.024587993</v>
      </c>
      <c r="L2421" s="444">
        <f t="shared" ca="1" si="147"/>
        <v>-6433903018.9257059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-6433903018.9257059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-26807929.245523773</v>
      </c>
      <c r="L2422" s="444">
        <f t="shared" ca="1" si="147"/>
        <v>-6460710948.1712294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-6460710948.1712294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-26919628.950713456</v>
      </c>
      <c r="L2423" s="444">
        <f t="shared" ca="1" si="147"/>
        <v>-6487630577.1219425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-6487630577.1219425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-27031794.071341425</v>
      </c>
      <c r="L2424" s="444">
        <f t="shared" ca="1" si="147"/>
        <v>-6514662371.193284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-6514662371.193284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-27144426.546638682</v>
      </c>
      <c r="L2425" s="444">
        <f t="shared" ca="1" si="147"/>
        <v>-6541806797.7399225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-6541806797.7399225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-27257528.323916342</v>
      </c>
      <c r="L2426" s="444">
        <f t="shared" ca="1" si="147"/>
        <v>-6569064326.063839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-6569064326.063839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-27371101.358599328</v>
      </c>
      <c r="L2427" s="444">
        <f t="shared" ca="1" si="147"/>
        <v>-6596435427.4224386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-6596435427.4224386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-27485147.614260159</v>
      </c>
      <c r="L2428" s="444">
        <f t="shared" ca="1" si="147"/>
        <v>-6623920575.0366983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-6623920575.0366983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-27599669.062652908</v>
      </c>
      <c r="L2429" s="444">
        <f t="shared" ca="1" si="147"/>
        <v>-6651520244.0993509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-6651520244.0993509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-27714667.683747295</v>
      </c>
      <c r="L2430" s="444">
        <f t="shared" ca="1" si="147"/>
        <v>-6679234911.7830982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-6679234911.7830982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-27830145.46576291</v>
      </c>
      <c r="L2431" s="444">
        <f t="shared" ca="1" si="147"/>
        <v>-6707065057.2488613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-6707065057.2488613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-27946104.405203588</v>
      </c>
      <c r="L2432" s="444">
        <f t="shared" ca="1" si="147"/>
        <v>-6735011161.6540651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-6735011161.6540651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-28062546.50689194</v>
      </c>
      <c r="L2433" s="444">
        <f t="shared" ca="1" si="147"/>
        <v>-6763073708.1609573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-6763073708.1609573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-28179473.784003992</v>
      </c>
      <c r="L2434" s="444">
        <f t="shared" ca="1" si="147"/>
        <v>-6791253181.9449615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-6791253181.9449615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-28296888.258104008</v>
      </c>
      <c r="L2435" s="444">
        <f t="shared" ca="1" si="147"/>
        <v>-6819550070.2030659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-6819550070.2030659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-28414791.959179435</v>
      </c>
      <c r="L2436" s="444">
        <f t="shared" ca="1" si="147"/>
        <v>-6847964862.1622458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-6847964862.1622458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-28533186.925676018</v>
      </c>
      <c r="L2437" s="444">
        <f t="shared" ca="1" si="147"/>
        <v>-6876498049.0879221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-6876498049.0879221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-28652075.204533011</v>
      </c>
      <c r="L2438" s="444">
        <f t="shared" ca="1" si="147"/>
        <v>-6905150124.2924547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-6905150124.2924547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-28771458.851218563</v>
      </c>
      <c r="L2439" s="444">
        <f t="shared" ca="1" si="147"/>
        <v>-6933921583.1436729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-6933921583.1436729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-28891339.929765303</v>
      </c>
      <c r="L2440" s="444">
        <f t="shared" ca="1" si="147"/>
        <v>-6962812923.0734386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-6962812923.0734386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-29011720.512805995</v>
      </c>
      <c r="L2441" s="444">
        <f t="shared" ca="1" si="147"/>
        <v>-6991824643.5862446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-6991824643.5862446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-29132602.681609351</v>
      </c>
      <c r="L2442" s="444">
        <f t="shared" ca="1" si="147"/>
        <v>-7020957246.2678537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-7020957246.2678537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-29253988.526116062</v>
      </c>
      <c r="L2443" s="444">
        <f t="shared" ca="1" si="147"/>
        <v>-7050211234.7939701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-7050211234.7939701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-29375880.144974876</v>
      </c>
      <c r="L2444" s="444">
        <f t="shared" ca="1" si="147"/>
        <v>-7079587114.9389448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-7079587114.9389448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-29498279.645578939</v>
      </c>
      <c r="L2445" s="444">
        <f t="shared" ca="1" si="147"/>
        <v>-7109085394.5845242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-7109085394.5845242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-29621189.144102182</v>
      </c>
      <c r="L2446" s="444">
        <f t="shared" ca="1" si="147"/>
        <v>-7138706583.7286263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-7138706583.7286263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-29744610.765535943</v>
      </c>
      <c r="L2447" s="444">
        <f t="shared" ca="1" si="147"/>
        <v>-7168451194.4941626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-7168451194.4941626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-29868546.643725678</v>
      </c>
      <c r="L2448" s="444">
        <f t="shared" ca="1" si="147"/>
        <v>-7198319741.137888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-7198319741.137888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-29992998.921407867</v>
      </c>
      <c r="L2449" s="444">
        <f t="shared" ca="1" si="147"/>
        <v>-7228312740.0592957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-7228312740.0592957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-30117969.750247069</v>
      </c>
      <c r="L2450" s="444">
        <f t="shared" ca="1" si="147"/>
        <v>-7258430709.8095427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-7258430709.8095427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-30243461.290873095</v>
      </c>
      <c r="L2451" s="444">
        <f t="shared" ca="1" si="147"/>
        <v>-7288674171.1004162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-7288674171.1004162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-30369475.712918401</v>
      </c>
      <c r="L2452" s="444">
        <f t="shared" ca="1" si="147"/>
        <v>-7319043646.8133345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-7319043646.8133345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-30496015.195055556</v>
      </c>
      <c r="L2453" s="444">
        <f t="shared" ca="1" si="147"/>
        <v>-7349539662.0083904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-7349539662.0083904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-30623081.925034959</v>
      </c>
      <c r="L2454" s="444">
        <f t="shared" ca="1" si="147"/>
        <v>-7380162743.9334249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-7380162743.9334249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-30750678.099722609</v>
      </c>
      <c r="L2455" s="444">
        <f t="shared" ca="1" si="147"/>
        <v>-7410913422.0331478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-7410913422.0331478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-30878805.925138116</v>
      </c>
      <c r="L2456" s="444">
        <f t="shared" ca="1" si="147"/>
        <v>-7441792227.9582863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-7441792227.9582863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-31007467.616492864</v>
      </c>
      <c r="L2457" s="444">
        <f t="shared" ca="1" si="147"/>
        <v>-7472799695.5747795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-7472799695.5747795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-31136665.398228247</v>
      </c>
      <c r="L2458" s="444">
        <f t="shared" ca="1" si="147"/>
        <v>-7503936360.9730082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-7503936360.9730082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-31266401.504054204</v>
      </c>
      <c r="L2459" s="444">
        <f t="shared" ca="1" si="147"/>
        <v>-7535202762.4770622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-7535202762.4770622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-31396678.17698776</v>
      </c>
      <c r="L2460" s="444">
        <f t="shared" ca="1" si="147"/>
        <v>-7566599440.6540499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-7566599440.6540499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-31527497.669391878</v>
      </c>
      <c r="L2461" s="444">
        <f t="shared" ca="1" si="147"/>
        <v>-7598126938.3234415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-7598126938.3234415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-31658862.243014339</v>
      </c>
      <c r="L2462" s="444">
        <f t="shared" ca="1" si="147"/>
        <v>-7629785800.5664558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-7629785800.5664558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-31790774.169026904</v>
      </c>
      <c r="L2463" s="444">
        <f t="shared" ca="1" si="147"/>
        <v>-7661576574.7354832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-7661576574.7354832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-31923235.728064511</v>
      </c>
      <c r="L2464" s="444">
        <f t="shared" ca="1" si="147"/>
        <v>-7693499810.4635477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-7693499810.4635477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-32056249.210264783</v>
      </c>
      <c r="L2465" s="444">
        <f t="shared" ca="1" si="147"/>
        <v>-7725556059.6738129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-7725556059.6738129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-32189816.915307555</v>
      </c>
      <c r="L2466" s="444">
        <f t="shared" ca="1" si="147"/>
        <v>-7757745876.5891209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-7757745876.5891209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-32323941.152454671</v>
      </c>
      <c r="L2467" s="444">
        <f t="shared" ca="1" si="147"/>
        <v>-7790069817.7415752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-7790069817.7415752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-32458624.240589898</v>
      </c>
      <c r="L2468" s="444">
        <f t="shared" ca="1" si="147"/>
        <v>-7822528441.9821653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-7822528441.9821653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-32593868.508259021</v>
      </c>
      <c r="L2469" s="444">
        <f t="shared" ca="1" si="147"/>
        <v>-7855122310.4904242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-7855122310.4904242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-32729676.293710101</v>
      </c>
      <c r="L2470" s="444">
        <f t="shared" ca="1" si="147"/>
        <v>-7887851986.7841339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-7887851986.7841339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-32866049.944933891</v>
      </c>
      <c r="L2471" s="444">
        <f t="shared" ca="1" si="147"/>
        <v>-7920718036.7290678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-7920718036.7290678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-33002991.819704447</v>
      </c>
      <c r="L2472" s="444">
        <f t="shared" ca="1" si="147"/>
        <v>-7953721028.5487719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-7953721028.5487719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-33140504.285619881</v>
      </c>
      <c r="L2473" s="444">
        <f t="shared" ca="1" si="147"/>
        <v>-7986861532.8343916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-7986861532.8343916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-33278589.720143292</v>
      </c>
      <c r="L2474" s="444">
        <f t="shared" ca="1" si="147"/>
        <v>-8020140122.5545349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-8020140122.5545349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-33417250.510643896</v>
      </c>
      <c r="L2475" s="444">
        <f t="shared" ca="1" si="147"/>
        <v>-8053557373.0651789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-8053557373.0651789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-33556489.054438248</v>
      </c>
      <c r="L2476" s="444">
        <f t="shared" ca="1" si="147"/>
        <v>-8087113862.1196175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-8087113862.1196175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-33696307.758831739</v>
      </c>
      <c r="L2477" s="444">
        <f t="shared" ca="1" si="147"/>
        <v>-8120810169.8784494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-8120810169.8784494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-33836709.041160211</v>
      </c>
      <c r="L2478" s="444">
        <f t="shared" ca="1" si="147"/>
        <v>-8154646878.91961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-8154646878.91961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-33977695.32883171</v>
      </c>
      <c r="L2479" s="444">
        <f t="shared" ca="1" si="147"/>
        <v>-8188624574.2484417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-8188624574.2484417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-34119269.059368506</v>
      </c>
      <c r="L2480" s="444">
        <f t="shared" ca="1" si="147"/>
        <v>-8222743843.3078098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-8222743843.3078098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-34261432.68044921</v>
      </c>
      <c r="L2481" s="444">
        <f t="shared" ca="1" si="147"/>
        <v>-8257005275.9882593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-8257005275.9882593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-34404188.649951078</v>
      </c>
      <c r="L2482" s="444">
        <f t="shared" ca="1" si="147"/>
        <v>-8291409464.6382103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-8291409464.6382103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-34547539.435992539</v>
      </c>
      <c r="L2483" s="444">
        <f t="shared" ca="1" si="147"/>
        <v>-8325957004.0742025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-8325957004.0742025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-34691487.516975842</v>
      </c>
      <c r="L2484" s="444">
        <f t="shared" ca="1" si="147"/>
        <v>-8360648491.5911779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-8360648491.5911779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-34836035.381629914</v>
      </c>
      <c r="L2485" s="444">
        <f t="shared" ca="1" si="147"/>
        <v>-8395484526.9728079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-8395484526.9728079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-34981185.52905336</v>
      </c>
      <c r="L2486" s="444">
        <f t="shared" ca="1" si="147"/>
        <v>-8430465712.5018616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-8430465712.5018616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-35126940.468757756</v>
      </c>
      <c r="L2487" s="444">
        <f t="shared" ca="1" si="147"/>
        <v>-8465592652.9706192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-8465592652.9706192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-35273302.720710911</v>
      </c>
      <c r="L2488" s="444">
        <f t="shared" ca="1" si="147"/>
        <v>-8500865955.69133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-8500865955.69133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-35420274.815380543</v>
      </c>
      <c r="L2489" s="444">
        <f t="shared" ca="1" si="147"/>
        <v>-8536286230.5067101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-8536286230.5067101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-35567859.293777958</v>
      </c>
      <c r="L2490" s="444">
        <f t="shared" ca="1" si="147"/>
        <v>-8571854089.8004885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-8571854089.8004885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-35716058.707502037</v>
      </c>
      <c r="L2491" s="444">
        <f t="shared" ca="1" si="147"/>
        <v>-8607570148.5079899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-8607570148.5079899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-35864875.618783288</v>
      </c>
      <c r="L2492" s="444">
        <f t="shared" ca="1" si="147"/>
        <v>-8643435024.1267738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-8643435024.1267738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-36014312.600528225</v>
      </c>
      <c r="L2493" s="444">
        <f t="shared" ca="1" si="147"/>
        <v>-8679449336.7273026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-8679449336.7273026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-36164372.236363761</v>
      </c>
      <c r="L2494" s="444">
        <f t="shared" ca="1" si="147"/>
        <v>-8715613708.9636669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-8715613708.9636669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-36315057.120681942</v>
      </c>
      <c r="L2495" s="444">
        <f t="shared" ca="1" si="147"/>
        <v>-8751928766.0843487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-8751928766.0843487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-36466369.858684786</v>
      </c>
      <c r="L2496" s="444">
        <f t="shared" ca="1" si="147"/>
        <v>-8788395135.9430332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-8788395135.9430332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-36618313.066429302</v>
      </c>
      <c r="L2497" s="444">
        <f t="shared" ca="1" si="147"/>
        <v>-8825013449.0094624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-8825013449.0094624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-36770889.370872758</v>
      </c>
      <c r="L2498" s="444">
        <f t="shared" ca="1" si="147"/>
        <v>-8861784338.3803349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-8861784338.3803349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-36924101.409918062</v>
      </c>
      <c r="L2499" s="444">
        <f t="shared" ca="1" si="147"/>
        <v>-8898708439.7902527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-8898708439.7902527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-37077951.832459383</v>
      </c>
      <c r="L2500" s="444">
        <f t="shared" ca="1" si="147"/>
        <v>-8935786391.6227112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-8935786391.6227112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-37232443.298427962</v>
      </c>
      <c r="L2501" s="444">
        <f t="shared" ca="1" si="147"/>
        <v>-8973018834.9211388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-8973018834.9211388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-37387578.478838079</v>
      </c>
      <c r="L2502" s="444">
        <f t="shared" ca="1" si="147"/>
        <v>-9010406413.3999767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-9010406413.3999767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-37543360.055833235</v>
      </c>
      <c r="L2503" s="444">
        <f t="shared" ca="1" si="147"/>
        <v>-9047949773.4558105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-9047949773.4558105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-37699790.722732544</v>
      </c>
      <c r="L2504" s="444">
        <f t="shared" ca="1" si="147"/>
        <v>-9085649564.1785431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-9085649564.1785431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-37856873.184077263</v>
      </c>
      <c r="L2505" s="444">
        <f t="shared" ca="1" si="147"/>
        <v>-9123506437.3626213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-9123506437.3626213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-38014610.155677587</v>
      </c>
      <c r="L2506" s="444">
        <f t="shared" ca="1" si="147"/>
        <v>-9161521047.5182991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-9161521047.5182991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-38173004.364659578</v>
      </c>
      <c r="L2507" s="444">
        <f t="shared" ca="1" si="147"/>
        <v>-9199694051.8829594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-9199694051.8829594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-38332058.549512327</v>
      </c>
      <c r="L2508" s="444">
        <f t="shared" ca="1" si="147"/>
        <v>-9238026110.4324722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-9238026110.4324722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-38491775.460135303</v>
      </c>
      <c r="L2509" s="444">
        <f t="shared" ca="1" si="147"/>
        <v>-9276517885.8926067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-9276517885.8926067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-38652157.85788586</v>
      </c>
      <c r="L2510" s="444">
        <f t="shared" ca="1" si="147"/>
        <v>-9315170043.7504921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-9315170043.7504921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-38813208.515627049</v>
      </c>
      <c r="L2511" s="444">
        <f t="shared" ca="1" si="147"/>
        <v>-9353983252.266119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-9353983252.266119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-38974930.217775494</v>
      </c>
      <c r="L2512" s="444">
        <f t="shared" ca="1" si="147"/>
        <v>-9392958182.4838943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-9392958182.4838943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-39137325.760349557</v>
      </c>
      <c r="L2513" s="444">
        <f t="shared" ca="1" si="147"/>
        <v>-9432095508.2442436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-9432095508.2442436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-39300397.951017678</v>
      </c>
      <c r="L2514" s="444">
        <f t="shared" ca="1" si="147"/>
        <v>-9471395906.195261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-9471395906.195261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-39464149.609146923</v>
      </c>
      <c r="L2515" s="444">
        <f t="shared" ca="1" si="147"/>
        <v>-9510860055.8044071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-9510860055.8044071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-39628583.565851696</v>
      </c>
      <c r="L2516" s="444">
        <f t="shared" ca="1" si="147"/>
        <v>-9550488639.3702583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-9550488639.3702583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-39793702.664042741</v>
      </c>
      <c r="L2517" s="444">
        <f t="shared" ca="1" si="147"/>
        <v>-9590282342.0343018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-9590282342.0343018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-39959509.758476257</v>
      </c>
      <c r="L2518" s="444">
        <f t="shared" ca="1" si="147"/>
        <v>-9630241851.792778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-9630241851.792778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-40126007.715803243</v>
      </c>
      <c r="L2519" s="444">
        <f t="shared" ca="1" si="147"/>
        <v>-9670367859.5085812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-9670367859.5085812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-40293199.414619088</v>
      </c>
      <c r="L2520" s="444">
        <f t="shared" ca="1" si="147"/>
        <v>-9710661058.9232006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-9710661058.9232006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-40461087.745513335</v>
      </c>
      <c r="L2521" s="444">
        <f t="shared" ca="1" si="147"/>
        <v>-9751122146.6687145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-9751122146.6687145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-40629675.611119643</v>
      </c>
      <c r="L2522" s="444">
        <f t="shared" ca="1" si="147"/>
        <v>-9791751822.2798347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-9791751822.2798347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-40798965.926165976</v>
      </c>
      <c r="L2523" s="444">
        <f t="shared" ca="1" si="147"/>
        <v>-9832550788.2060013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-9832550788.2060013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-40968961.617525004</v>
      </c>
      <c r="L2524" s="444">
        <f t="shared" ca="1" si="147"/>
        <v>-9873519749.8235264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-9873519749.8235264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-41139665.624264695</v>
      </c>
      <c r="L2525" s="444">
        <f t="shared" ca="1" si="147"/>
        <v>-9914659415.4477901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-9914659415.4477901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-41311080.897699125</v>
      </c>
      <c r="L2526" s="444">
        <f t="shared" ca="1" si="147"/>
        <v>-9955970496.3454895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-9955970496.3454895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-41483210.40143954</v>
      </c>
      <c r="L2527" s="444">
        <f t="shared" ca="1" si="147"/>
        <v>-9997453706.7469292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-9997453706.7469292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-41656057.111445539</v>
      </c>
      <c r="L2528" s="444">
        <f t="shared" ca="1" si="147"/>
        <v>-10039109763.858376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-10039109763.858376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-41829624.016076565</v>
      </c>
      <c r="L2529" s="444">
        <f t="shared" ca="1" si="147"/>
        <v>-10080939387.874453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-10080939387.874453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-42003914.116143554</v>
      </c>
      <c r="L2530" s="444">
        <f t="shared" ca="1" si="147"/>
        <v>-10122943301.990597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-10122943301.990597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-42178930.424960822</v>
      </c>
      <c r="L2531" s="444">
        <f t="shared" ca="1" si="147"/>
        <v>-10165122232.415558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-10165122232.415558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-42354675.968398154</v>
      </c>
      <c r="L2532" s="444">
        <f t="shared" ca="1" si="147"/>
        <v>-10207476908.383957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-10207476908.383957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-42531153.78493315</v>
      </c>
      <c r="L2533" s="444">
        <f t="shared" ca="1" si="147"/>
        <v>-10250008062.16889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-10250008062.16889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-42708366.925703704</v>
      </c>
      <c r="L2534" s="444">
        <f t="shared" ca="1" si="147"/>
        <v>-10292716429.094593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-10292716429.094593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-42886318.454560801</v>
      </c>
      <c r="L2535" s="444">
        <f t="shared" ca="1" si="147"/>
        <v>-10335602747.549154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-10335602747.549154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-43065011.448121473</v>
      </c>
      <c r="L2536" s="444">
        <f t="shared" ca="1" si="147"/>
        <v>-10378667758.997276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-10378667758.997276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-43244448.995821983</v>
      </c>
      <c r="L2537" s="444">
        <f t="shared" ca="1" si="147"/>
        <v>-10421912207.993099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-10421912207.993099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-43424634.199971244</v>
      </c>
      <c r="L2538" s="444">
        <f t="shared" ca="1" si="147"/>
        <v>-10465336842.193071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-10465336842.193071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-43605570.175804466</v>
      </c>
      <c r="L2539" s="444">
        <f t="shared" ca="1" si="147"/>
        <v>-10508942412.368876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-10508942412.368876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-43787260.051536977</v>
      </c>
      <c r="L2540" s="444">
        <f t="shared" ca="1" si="147"/>
        <v>-10552729672.420412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-10552729672.420412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-43969706.968418382</v>
      </c>
      <c r="L2541" s="444">
        <f t="shared" ca="1" si="147"/>
        <v>-10596699379.38883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-10596699379.38883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-44152914.080786794</v>
      </c>
      <c r="L2542" s="444">
        <f t="shared" ca="1" si="147"/>
        <v>-10640852293.469618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-10640852293.469618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-44336884.556123406</v>
      </c>
      <c r="L2543" s="444">
        <f t="shared" ca="1" si="147"/>
        <v>-10685189178.025742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-10685189178.025742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-44521621.575107254</v>
      </c>
      <c r="L2544" s="444">
        <f t="shared" ca="1" si="147"/>
        <v>-10729710799.600849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-10729710799.600849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-44707128.331670202</v>
      </c>
      <c r="L2545" s="444">
        <f t="shared" ca="1" si="147"/>
        <v>-10774417927.93252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-10774417927.93252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-44893408.033052169</v>
      </c>
      <c r="L2546" s="444">
        <f t="shared" ca="1" si="147"/>
        <v>-10819311335.965572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-10819311335.965572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-45080463.899856552</v>
      </c>
      <c r="L2547" s="444">
        <f t="shared" ca="1" si="147"/>
        <v>-10864391799.865429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-10864391799.865429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-45268299.166105956</v>
      </c>
      <c r="L2548" s="444">
        <f t="shared" ca="1" si="147"/>
        <v>-10909660099.031534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-10909660099.031534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-45456917.079298057</v>
      </c>
      <c r="L2549" s="444">
        <f t="shared" ca="1" si="147"/>
        <v>-10955117016.110832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-10955117016.110832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-45646320.9004618</v>
      </c>
      <c r="L2550" s="444">
        <f t="shared" ca="1" si="147"/>
        <v>-11000763337.011293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-11000763337.011293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-45836513.904213719</v>
      </c>
      <c r="L2551" s="444">
        <f t="shared" ca="1" si="147"/>
        <v>-11046599850.915506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-11046599850.915506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-46027499.378814608</v>
      </c>
      <c r="L2552" s="444">
        <f t="shared" ca="1" si="147"/>
        <v>-11092627350.294321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-11092627350.294321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-46219280.626226336</v>
      </c>
      <c r="L2553" s="444">
        <f t="shared" ca="1" si="147"/>
        <v>-11138846630.920547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-11138846630.920547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-46411860.962168947</v>
      </c>
      <c r="L2554" s="444">
        <f t="shared" ca="1" si="147"/>
        <v>-11185258491.882717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-11185258491.882717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-46605243.716177985</v>
      </c>
      <c r="L2555" s="444">
        <f t="shared" ca="1" si="147"/>
        <v>-11231863735.598896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-11231863735.598896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-46799432.231662065</v>
      </c>
      <c r="L2556" s="444">
        <f t="shared" ca="1" si="147"/>
        <v>-11278663167.830559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-11278663167.830559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-46994429.865960658</v>
      </c>
      <c r="L2557" s="444">
        <f t="shared" ca="1" si="147"/>
        <v>-11325657597.69652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-11325657597.69652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-47190239.990402162</v>
      </c>
      <c r="L2558" s="444">
        <f t="shared" ref="L2558:L2812" ca="1" si="152">I2558-J2558+K2558</f>
        <v>-11372847837.686922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-11372847837.686922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-47386865.990362175</v>
      </c>
      <c r="L2559" s="444">
        <f t="shared" ca="1" si="152"/>
        <v>-11420234703.677284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-11420234703.677284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-47584311.265322015</v>
      </c>
      <c r="L2560" s="444">
        <f t="shared" ca="1" si="152"/>
        <v>-11467819014.942606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-11467819014.942606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-47782579.228927523</v>
      </c>
      <c r="L2561" s="444">
        <f t="shared" ca="1" si="152"/>
        <v>-11515601594.171534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-11515601594.171534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-47981673.309048057</v>
      </c>
      <c r="L2562" s="444">
        <f t="shared" ca="1" si="152"/>
        <v>-11563583267.480581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-11563583267.480581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-48181596.947835758</v>
      </c>
      <c r="L2563" s="444">
        <f t="shared" ca="1" si="152"/>
        <v>-11611764864.428417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-11611764864.428417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-48382353.601785071</v>
      </c>
      <c r="L2564" s="444">
        <f t="shared" ca="1" si="152"/>
        <v>-11660147218.030203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-11660147218.030203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-48583946.741792515</v>
      </c>
      <c r="L2565" s="444">
        <f t="shared" ca="1" si="152"/>
        <v>-11708731164.771996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-11708731164.771996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-48786379.853216648</v>
      </c>
      <c r="L2566" s="444">
        <f t="shared" ca="1" si="152"/>
        <v>-11757517544.625212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-11757517544.625212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-48989656.435938381</v>
      </c>
      <c r="L2567" s="444">
        <f t="shared" ca="1" si="152"/>
        <v>-11806507201.06115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-11806507201.06115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-49193780.004421458</v>
      </c>
      <c r="L2568" s="444">
        <f t="shared" ca="1" si="152"/>
        <v>-11855700981.065571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-11855700981.065571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-49398754.087773211</v>
      </c>
      <c r="L2569" s="444">
        <f t="shared" ca="1" si="152"/>
        <v>-11905099735.153343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-11905099735.153343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-49604582.229805596</v>
      </c>
      <c r="L2570" s="444">
        <f t="shared" ca="1" si="152"/>
        <v>-11954704317.383148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-11954704317.383148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-49811267.989096448</v>
      </c>
      <c r="L2571" s="444">
        <f t="shared" ca="1" si="152"/>
        <v>-12004515585.372244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-12004515585.372244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-50018814.939051017</v>
      </c>
      <c r="L2572" s="444">
        <f t="shared" ca="1" si="152"/>
        <v>-12054534400.311295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-12054534400.311295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-50227226.667963728</v>
      </c>
      <c r="L2573" s="444">
        <f t="shared" ca="1" si="152"/>
        <v>-12104761626.979258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-12104761626.979258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-50436506.779080242</v>
      </c>
      <c r="L2574" s="444">
        <f t="shared" ca="1" si="152"/>
        <v>-12155198133.758337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-12155198133.758337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-50646658.890659735</v>
      </c>
      <c r="L2575" s="444">
        <f t="shared" ca="1" si="152"/>
        <v>-12205844792.648996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-12205844792.648996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-50857686.636037484</v>
      </c>
      <c r="L2576" s="444">
        <f t="shared" ca="1" si="152"/>
        <v>-12256702479.285034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-12256702479.285034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-51069593.663687639</v>
      </c>
      <c r="L2577" s="444">
        <f t="shared" ca="1" si="152"/>
        <v>-12307772072.948721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-12307772072.948721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-51282383.637286335</v>
      </c>
      <c r="L2578" s="444">
        <f t="shared" ca="1" si="152"/>
        <v>-12359054456.586008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-12359054456.586008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-51496060.235775031</v>
      </c>
      <c r="L2579" s="444">
        <f t="shared" ca="1" si="152"/>
        <v>-12410550516.821783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-12410550516.821783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-51710627.153424099</v>
      </c>
      <c r="L2580" s="444">
        <f t="shared" ca="1" si="152"/>
        <v>-12462261143.975206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-12462261143.975206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-51926088.099896692</v>
      </c>
      <c r="L2581" s="444">
        <f t="shared" ca="1" si="152"/>
        <v>-12514187232.075104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-12514187232.075104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-52142446.800312929</v>
      </c>
      <c r="L2582" s="444">
        <f t="shared" ca="1" si="152"/>
        <v>-12566329678.875416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-12566329678.875416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-52359706.995314233</v>
      </c>
      <c r="L2583" s="444">
        <f t="shared" ca="1" si="152"/>
        <v>-12618689385.870729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-12618689385.870729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-52577872.441128038</v>
      </c>
      <c r="L2584" s="444">
        <f t="shared" ca="1" si="152"/>
        <v>-12671267258.311857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-12671267258.311857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-52796946.909632735</v>
      </c>
      <c r="L2585" s="444">
        <f t="shared" ca="1" si="152"/>
        <v>-12724064205.221491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-12724064205.221491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-53016934.188422881</v>
      </c>
      <c r="L2586" s="444">
        <f t="shared" ca="1" si="152"/>
        <v>-12777081139.409914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-12777081139.409914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-53237838.080874644</v>
      </c>
      <c r="L2587" s="444">
        <f t="shared" ca="1" si="152"/>
        <v>-12830318977.490789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-12830318977.490789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-53459662.406211622</v>
      </c>
      <c r="L2588" s="444">
        <f t="shared" ca="1" si="152"/>
        <v>-12883778639.897001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-12883778639.897001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-53682410.999570839</v>
      </c>
      <c r="L2589" s="444">
        <f t="shared" ca="1" si="152"/>
        <v>-12937461050.896572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-12937461050.896572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-53906087.712069049</v>
      </c>
      <c r="L2590" s="444">
        <f t="shared" ca="1" si="152"/>
        <v>-12991367138.608641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-12991367138.608641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-54130696.410869338</v>
      </c>
      <c r="L2591" s="444">
        <f t="shared" ca="1" si="152"/>
        <v>-13045497835.01951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-13045497835.01951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-54356240.979247957</v>
      </c>
      <c r="L2592" s="444">
        <f t="shared" ca="1" si="152"/>
        <v>-13099854075.998758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-13099854075.998758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-54582725.316661492</v>
      </c>
      <c r="L2593" s="444">
        <f t="shared" ca="1" si="152"/>
        <v>-13154436801.31542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-13154436801.31542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-54810153.338814251</v>
      </c>
      <c r="L2594" s="444">
        <f t="shared" ca="1" si="152"/>
        <v>-13209246954.654234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-13209246954.654234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-55038528.977725975</v>
      </c>
      <c r="L2595" s="444">
        <f t="shared" ca="1" si="152"/>
        <v>-13264285483.63196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-13264285483.63196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-55267856.181799829</v>
      </c>
      <c r="L2596" s="444">
        <f t="shared" ca="1" si="152"/>
        <v>-13319553339.813759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-13319553339.813759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-55498138.915890664</v>
      </c>
      <c r="L2597" s="444">
        <f t="shared" ca="1" si="152"/>
        <v>-13375051478.729649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-13375051478.729649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-55729381.161373533</v>
      </c>
      <c r="L2598" s="444">
        <f t="shared" ca="1" si="152"/>
        <v>-13430780859.891022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-13430780859.891022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-55961586.916212589</v>
      </c>
      <c r="L2599" s="444">
        <f t="shared" ca="1" si="152"/>
        <v>-13486742446.807234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-13486742446.807234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-56194760.19503013</v>
      </c>
      <c r="L2600" s="444">
        <f t="shared" ca="1" si="152"/>
        <v>-13542937207.002264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-13542937207.002264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-56428905.029176101</v>
      </c>
      <c r="L2601" s="444">
        <f t="shared" ca="1" si="152"/>
        <v>-13599366112.031441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-13599366112.031441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-56664025.46679768</v>
      </c>
      <c r="L2602" s="444">
        <f t="shared" ca="1" si="152"/>
        <v>-13656030137.498238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-13656030137.498238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-56900125.572909325</v>
      </c>
      <c r="L2603" s="444">
        <f t="shared" ca="1" si="152"/>
        <v>-13712930263.071146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-13712930263.071146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-57137209.429463118</v>
      </c>
      <c r="L2604" s="444">
        <f t="shared" ca="1" si="152"/>
        <v>-13770067472.500608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-13770067472.500608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-57375281.135419197</v>
      </c>
      <c r="L2605" s="444">
        <f t="shared" ca="1" si="152"/>
        <v>-13827442753.636028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-13827442753.636028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-57614344.806816794</v>
      </c>
      <c r="L2606" s="444">
        <f t="shared" ca="1" si="152"/>
        <v>-13885057098.442844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-13885057098.442844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-57854404.576845191</v>
      </c>
      <c r="L2607" s="444">
        <f t="shared" ca="1" si="152"/>
        <v>-13942911503.01969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-13942911503.01969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-58095464.595915377</v>
      </c>
      <c r="L2608" s="444">
        <f t="shared" ca="1" si="152"/>
        <v>-14001006967.615604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-14001006967.615604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-58337529.031731687</v>
      </c>
      <c r="L2609" s="444">
        <f t="shared" ca="1" si="152"/>
        <v>-14059344496.647337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-14059344496.647337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-58580602.0693639</v>
      </c>
      <c r="L2610" s="444">
        <f t="shared" ca="1" si="152"/>
        <v>-14117925098.716702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-14117925098.716702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-58824687.911319591</v>
      </c>
      <c r="L2611" s="444">
        <f t="shared" ca="1" si="152"/>
        <v>-14176749786.628021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-14176749786.628021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-59069790.777616754</v>
      </c>
      <c r="L2612" s="444">
        <f t="shared" ca="1" si="152"/>
        <v>-14235819577.405638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-14235819577.405638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-59315914.905856825</v>
      </c>
      <c r="L2613" s="444">
        <f t="shared" ca="1" si="152"/>
        <v>-14295135492.311495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-14295135492.311495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-59563064.551297903</v>
      </c>
      <c r="L2614" s="444">
        <f t="shared" ca="1" si="152"/>
        <v>-14354698556.862793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-14354698556.862793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-59811243.986928307</v>
      </c>
      <c r="L2615" s="444">
        <f t="shared" ca="1" si="152"/>
        <v>-14414509800.849722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-14414509800.849722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-60060457.503540508</v>
      </c>
      <c r="L2616" s="444">
        <f t="shared" ca="1" si="152"/>
        <v>-14474570258.353262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-14474570258.353262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-60310709.409805268</v>
      </c>
      <c r="L2617" s="444">
        <f t="shared" ca="1" si="152"/>
        <v>-14534880967.763067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-14534880967.763067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-60562004.032346115</v>
      </c>
      <c r="L2618" s="444">
        <f t="shared" ca="1" si="152"/>
        <v>-14595442971.795414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-14595442971.795414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-60814345.715814218</v>
      </c>
      <c r="L2619" s="444">
        <f t="shared" ca="1" si="152"/>
        <v>-14656257317.511229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-14656257317.511229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-61067738.822963446</v>
      </c>
      <c r="L2620" s="444">
        <f t="shared" ca="1" si="152"/>
        <v>-14717325056.334192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-14717325056.334192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-61322187.734725796</v>
      </c>
      <c r="L2621" s="444">
        <f t="shared" ca="1" si="152"/>
        <v>-14778647244.068918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-14778647244.068918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-61577696.850287162</v>
      </c>
      <c r="L2622" s="444">
        <f t="shared" ca="1" si="152"/>
        <v>-14840224940.919205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-14840224940.919205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-61834270.587163351</v>
      </c>
      <c r="L2623" s="444">
        <f t="shared" ca="1" si="152"/>
        <v>-14902059211.506369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-14902059211.506369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-62091913.381276533</v>
      </c>
      <c r="L2624" s="444">
        <f t="shared" ca="1" si="152"/>
        <v>-14964151124.887646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-14964151124.887646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-62350629.687031858</v>
      </c>
      <c r="L2625" s="444">
        <f t="shared" ca="1" si="152"/>
        <v>-15026501754.574678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-15026501754.574678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-62610423.977394491</v>
      </c>
      <c r="L2626" s="444">
        <f t="shared" ca="1" si="152"/>
        <v>-15089112178.552073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-15089112178.552073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-62871300.743966967</v>
      </c>
      <c r="L2627" s="444">
        <f t="shared" ca="1" si="152"/>
        <v>-15151983479.29604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-15151983479.29604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-63133264.497066833</v>
      </c>
      <c r="L2628" s="444">
        <f t="shared" ca="1" si="152"/>
        <v>-15215116743.793106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-15215116743.793106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-63396319.765804619</v>
      </c>
      <c r="L2629" s="444">
        <f t="shared" ca="1" si="152"/>
        <v>-15278513063.55891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-15278513063.55891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-63660471.098162122</v>
      </c>
      <c r="L2630" s="444">
        <f t="shared" ca="1" si="152"/>
        <v>-15342173534.657072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-15342173534.657072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-63925723.061071135</v>
      </c>
      <c r="L2631" s="444">
        <f t="shared" ca="1" si="152"/>
        <v>-15406099257.718143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-15406099257.718143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-64192080.240492262</v>
      </c>
      <c r="L2632" s="444">
        <f t="shared" ca="1" si="152"/>
        <v>-15470291337.958635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-15470291337.958635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-64459547.241494313</v>
      </c>
      <c r="L2633" s="444">
        <f t="shared" ca="1" si="152"/>
        <v>-15534750885.20013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-15534750885.20013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-64728128.688333876</v>
      </c>
      <c r="L2634" s="444">
        <f t="shared" ca="1" si="152"/>
        <v>-15599479013.888464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-15599479013.888464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-64997829.224535264</v>
      </c>
      <c r="L2635" s="444">
        <f t="shared" ca="1" si="152"/>
        <v>-15664476843.112999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-15664476843.112999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-65268653.512970828</v>
      </c>
      <c r="L2636" s="444">
        <f t="shared" ca="1" si="152"/>
        <v>-15729745496.625969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-15729745496.625969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-65540606.235941529</v>
      </c>
      <c r="L2637" s="444">
        <f t="shared" ca="1" si="152"/>
        <v>-15795286102.86191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-15795286102.86191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-65813692.09525796</v>
      </c>
      <c r="L2638" s="444">
        <f t="shared" ca="1" si="152"/>
        <v>-15861099794.957169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-15861099794.957169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-66087915.812321544</v>
      </c>
      <c r="L2639" s="444">
        <f t="shared" ca="1" si="152"/>
        <v>-15927187710.769489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-15927187710.769489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-66363282.128206193</v>
      </c>
      <c r="L2640" s="444">
        <f t="shared" ca="1" si="152"/>
        <v>-15993550992.897696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-15993550992.897696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-66639795.803740397</v>
      </c>
      <c r="L2641" s="444">
        <f t="shared" ca="1" si="152"/>
        <v>-16060190788.701435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-16060190788.701435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-66917461.619589314</v>
      </c>
      <c r="L2642" s="444">
        <f t="shared" ca="1" si="152"/>
        <v>-16127108250.321024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-16127108250.321024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-67196284.376337603</v>
      </c>
      <c r="L2643" s="444">
        <f t="shared" ca="1" si="152"/>
        <v>-16194304534.697361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-16194304534.697361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-67476268.894572333</v>
      </c>
      <c r="L2644" s="444">
        <f t="shared" ca="1" si="152"/>
        <v>-16261780803.591934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-16261780803.591934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-67757420.014966384</v>
      </c>
      <c r="L2645" s="444">
        <f t="shared" ca="1" si="152"/>
        <v>-16329538223.606901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-16329538223.606901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-68039742.598362088</v>
      </c>
      <c r="L2646" s="444">
        <f t="shared" ca="1" si="152"/>
        <v>-16397577966.205263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-16397577966.205263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-68323241.525855258</v>
      </c>
      <c r="L2647" s="444">
        <f t="shared" ca="1" si="152"/>
        <v>-16465901207.731119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-16465901207.731119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-68607921.698879659</v>
      </c>
      <c r="L2648" s="444">
        <f t="shared" ca="1" si="152"/>
        <v>-16534509129.429998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-16534509129.429998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-68893788.039291665</v>
      </c>
      <c r="L2649" s="444">
        <f t="shared" ca="1" si="152"/>
        <v>-16603402917.46929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-16603402917.46929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-69180845.489455387</v>
      </c>
      <c r="L2650" s="444">
        <f t="shared" ca="1" si="152"/>
        <v>-16672583762.958746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-16672583762.958746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-69469099.012328118</v>
      </c>
      <c r="L2651" s="444">
        <f t="shared" ca="1" si="152"/>
        <v>-16742052861.971073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-16742052861.971073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-69758553.591546133</v>
      </c>
      <c r="L2652" s="444">
        <f t="shared" ca="1" si="152"/>
        <v>-16811811415.56262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-16811811415.56262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-70049214.231510922</v>
      </c>
      <c r="L2653" s="444">
        <f t="shared" ca="1" si="152"/>
        <v>-16881860629.79413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-16881860629.79413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-70341085.957475528</v>
      </c>
      <c r="L2654" s="444">
        <f t="shared" ca="1" si="152"/>
        <v>-16952201715.751606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-16952201715.751606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-70634173.815631703</v>
      </c>
      <c r="L2655" s="444">
        <f t="shared" ca="1" si="152"/>
        <v>-17022835889.567238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-17022835889.567238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-70928482.87319681</v>
      </c>
      <c r="L2656" s="444">
        <f t="shared" ca="1" si="152"/>
        <v>-17093764372.440435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-17093764372.440435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-71224018.218501806</v>
      </c>
      <c r="L2657" s="444">
        <f t="shared" ca="1" si="152"/>
        <v>-17164988390.658937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-17164988390.658937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-71520784.961078897</v>
      </c>
      <c r="L2658" s="444">
        <f t="shared" ca="1" si="152"/>
        <v>-17236509175.620018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-17236509175.620018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-71818788.231750071</v>
      </c>
      <c r="L2659" s="444">
        <f t="shared" ca="1" si="152"/>
        <v>-17308327963.851768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-17308327963.851768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-72118033.182715699</v>
      </c>
      <c r="L2660" s="444">
        <f t="shared" ca="1" si="152"/>
        <v>-17380445997.034485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-17380445997.034485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-72418524.987643689</v>
      </c>
      <c r="L2661" s="444">
        <f t="shared" ca="1" si="152"/>
        <v>-17452864522.022129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-17452864522.022129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-72720268.841758877</v>
      </c>
      <c r="L2662" s="444">
        <f t="shared" ca="1" si="152"/>
        <v>-17525584790.863888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-17525584790.863888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-73023269.961932868</v>
      </c>
      <c r="L2663" s="444">
        <f t="shared" ca="1" si="152"/>
        <v>-17598608060.825821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-17598608060.825821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-73327533.58677426</v>
      </c>
      <c r="L2664" s="444">
        <f t="shared" ca="1" si="152"/>
        <v>-17671935594.412594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-17671935594.412594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-73633064.976719141</v>
      </c>
      <c r="L2665" s="444">
        <f t="shared" ca="1" si="152"/>
        <v>-17745568659.389313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-17745568659.389313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-73939869.414122134</v>
      </c>
      <c r="L2666" s="444">
        <f t="shared" ca="1" si="152"/>
        <v>-17819508528.803436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-17819508528.803436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-74247952.203347653</v>
      </c>
      <c r="L2667" s="444">
        <f t="shared" ca="1" si="152"/>
        <v>-17893756481.006783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-17893756481.006783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-74557318.670861587</v>
      </c>
      <c r="L2668" s="444">
        <f t="shared" ca="1" si="152"/>
        <v>-17968313799.677643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-17968313799.677643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-74867974.165323511</v>
      </c>
      <c r="L2669" s="444">
        <f t="shared" ca="1" si="152"/>
        <v>-18043181773.842968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-18043181773.842968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-75179924.057679027</v>
      </c>
      <c r="L2670" s="444">
        <f t="shared" ca="1" si="152"/>
        <v>-18118361697.900646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-18118361697.900646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-75493173.741252691</v>
      </c>
      <c r="L2671" s="444">
        <f t="shared" ca="1" si="152"/>
        <v>-18193854871.641899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-18193854871.641899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-75807728.631841242</v>
      </c>
      <c r="L2672" s="444">
        <f t="shared" ca="1" si="152"/>
        <v>-18269662600.273739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-18269662600.273739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-76123594.167807251</v>
      </c>
      <c r="L2673" s="444">
        <f t="shared" ca="1" si="152"/>
        <v>-18345786194.441547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-18345786194.441547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-76440775.810173109</v>
      </c>
      <c r="L2674" s="444">
        <f t="shared" ca="1" si="152"/>
        <v>-18422226970.25172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-18422226970.25172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-76759279.042715505</v>
      </c>
      <c r="L2675" s="444">
        <f t="shared" ca="1" si="152"/>
        <v>-18498986249.294437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-18498986249.294437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-77079109.37206015</v>
      </c>
      <c r="L2676" s="444">
        <f t="shared" ca="1" si="152"/>
        <v>-18576065358.666496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-18576065358.666496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-77400272.327777073</v>
      </c>
      <c r="L2677" s="444">
        <f t="shared" ca="1" si="152"/>
        <v>-18653465630.994274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-18653465630.994274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-77722773.462476134</v>
      </c>
      <c r="L2678" s="444">
        <f t="shared" ca="1" si="152"/>
        <v>-18731188404.456749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-18731188404.456749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-78046618.351903126</v>
      </c>
      <c r="L2679" s="444">
        <f t="shared" ca="1" si="152"/>
        <v>-18809235022.808651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-18809235022.808651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-78371812.595036045</v>
      </c>
      <c r="L2680" s="444">
        <f t="shared" ca="1" si="152"/>
        <v>-18887606835.403687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-18887606835.403687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-78698361.814182028</v>
      </c>
      <c r="L2681" s="444">
        <f t="shared" ca="1" si="152"/>
        <v>-18966305197.217869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-18966305197.217869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-79026271.655074447</v>
      </c>
      <c r="L2682" s="444">
        <f t="shared" ca="1" si="152"/>
        <v>-19045331468.872944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-19045331468.872944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-79355547.7869706</v>
      </c>
      <c r="L2683" s="444">
        <f t="shared" ca="1" si="152"/>
        <v>-19124687016.659916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-19124687016.659916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-79686195.902749643</v>
      </c>
      <c r="L2684" s="444">
        <f t="shared" ca="1" si="152"/>
        <v>-19204373212.562664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-19204373212.562664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-80018221.719011098</v>
      </c>
      <c r="L2685" s="444">
        <f t="shared" ca="1" si="152"/>
        <v>-19284391434.281673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-19284391434.281673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-80351630.976173639</v>
      </c>
      <c r="L2686" s="444">
        <f t="shared" ca="1" si="152"/>
        <v>-19364743065.257847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-19364743065.257847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-80686429.438574359</v>
      </c>
      <c r="L2687" s="444">
        <f t="shared" ca="1" si="152"/>
        <v>-19445429494.696423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-19445429494.696423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-81022622.894568428</v>
      </c>
      <c r="L2688" s="444">
        <f t="shared" ca="1" si="152"/>
        <v>-19526452117.590992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-19526452117.590992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-81360217.15662913</v>
      </c>
      <c r="L2689" s="444">
        <f t="shared" ca="1" si="152"/>
        <v>-19607812334.74762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-19607812334.74762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-81699218.06144841</v>
      </c>
      <c r="L2690" s="444">
        <f t="shared" ca="1" si="152"/>
        <v>-19689511552.809067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-19689511552.809067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-82039631.470037773</v>
      </c>
      <c r="L2691" s="444">
        <f t="shared" ca="1" si="152"/>
        <v>-19771551184.279106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-19771551184.279106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-82381463.267829612</v>
      </c>
      <c r="L2692" s="444">
        <f t="shared" ca="1" si="152"/>
        <v>-19853932647.546936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-19853932647.546936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-82724719.364778906</v>
      </c>
      <c r="L2693" s="444">
        <f t="shared" ca="1" si="152"/>
        <v>-19936657366.911716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-19936657366.911716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-83069405.69546549</v>
      </c>
      <c r="L2694" s="444">
        <f t="shared" ca="1" si="152"/>
        <v>-20019726772.607182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-20019726772.607182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-83415528.219196588</v>
      </c>
      <c r="L2695" s="444">
        <f t="shared" ca="1" si="152"/>
        <v>-20103142300.826378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-20103142300.826378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-83763092.920109913</v>
      </c>
      <c r="L2696" s="444">
        <f t="shared" ca="1" si="152"/>
        <v>-20186905393.746487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-20186905393.746487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-84112105.807277024</v>
      </c>
      <c r="L2697" s="444">
        <f t="shared" ca="1" si="152"/>
        <v>-20271017499.553764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-20271017499.553764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-84462572.914807349</v>
      </c>
      <c r="L2698" s="444">
        <f t="shared" ca="1" si="152"/>
        <v>-20355480072.468571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-20355480072.468571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-84814500.301952377</v>
      </c>
      <c r="L2699" s="444">
        <f t="shared" ca="1" si="152"/>
        <v>-20440294572.770523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-20440294572.770523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-85167894.053210512</v>
      </c>
      <c r="L2700" s="444">
        <f t="shared" ca="1" si="152"/>
        <v>-20525462466.823734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-20525462466.823734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-85522760.27843222</v>
      </c>
      <c r="L2701" s="444">
        <f t="shared" ca="1" si="152"/>
        <v>-20610985227.102165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-20610985227.102165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-85879105.112925693</v>
      </c>
      <c r="L2702" s="444">
        <f t="shared" ca="1" si="152"/>
        <v>-20696864332.215092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-20696864332.215092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-86236934.717562884</v>
      </c>
      <c r="L2703" s="444">
        <f t="shared" ca="1" si="152"/>
        <v>-20783101266.932655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-20783101266.932655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-86596255.278886065</v>
      </c>
      <c r="L2704" s="444">
        <f t="shared" ca="1" si="152"/>
        <v>-20869697522.21154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-20869697522.21154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-86957073.009214744</v>
      </c>
      <c r="L2705" s="444">
        <f t="shared" ca="1" si="152"/>
        <v>-20956654595.220757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-20956654595.220757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-87319394.146753147</v>
      </c>
      <c r="L2706" s="444">
        <f t="shared" ca="1" si="152"/>
        <v>-21043973989.367508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-21043973989.367508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-87683224.955697954</v>
      </c>
      <c r="L2707" s="444">
        <f t="shared" ca="1" si="152"/>
        <v>-21131657214.323204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-21131657214.323204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-88048571.726346686</v>
      </c>
      <c r="L2708" s="444">
        <f t="shared" ca="1" si="152"/>
        <v>-21219705786.049549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-21219705786.049549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-88415440.775206447</v>
      </c>
      <c r="L2709" s="444">
        <f t="shared" ca="1" si="152"/>
        <v>-21308121226.824757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-21308121226.824757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-88783838.445103154</v>
      </c>
      <c r="L2710" s="444">
        <f t="shared" ca="1" si="152"/>
        <v>-21396905065.269859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-21396905065.269859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-89153771.105291083</v>
      </c>
      <c r="L2711" s="444">
        <f t="shared" ca="1" si="152"/>
        <v>-21486058836.375149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-21486058836.375149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-89525245.151563123</v>
      </c>
      <c r="L2712" s="444">
        <f t="shared" ca="1" si="152"/>
        <v>-21575584081.526711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-21575584081.526711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-89898267.006361291</v>
      </c>
      <c r="L2713" s="444">
        <f t="shared" ca="1" si="152"/>
        <v>-21665482348.533073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-21665482348.533073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-90272843.118887812</v>
      </c>
      <c r="L2714" s="444">
        <f t="shared" ca="1" si="152"/>
        <v>-21755755191.651962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-21755755191.651962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-90648979.965216503</v>
      </c>
      <c r="L2715" s="444">
        <f t="shared" ca="1" si="152"/>
        <v>-21846404171.61718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-21846404171.61718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-91026684.048404917</v>
      </c>
      <c r="L2716" s="444">
        <f t="shared" ca="1" si="152"/>
        <v>-21937430855.665585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-21937430855.665585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-91405961.898606598</v>
      </c>
      <c r="L2717" s="444">
        <f t="shared" ca="1" si="152"/>
        <v>-22028836817.56419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-22028836817.56419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-91786820.073184118</v>
      </c>
      <c r="L2718" s="444">
        <f t="shared" ca="1" si="152"/>
        <v>-22120623637.637375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-22120623637.637375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-92169265.156822398</v>
      </c>
      <c r="L2719" s="444">
        <f t="shared" ca="1" si="152"/>
        <v>-22212792902.794197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-22212792902.794197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-92553303.761642486</v>
      </c>
      <c r="L2720" s="444">
        <f t="shared" ca="1" si="152"/>
        <v>-22305346206.55584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-22305346206.55584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-92938942.527316004</v>
      </c>
      <c r="L2721" s="444">
        <f t="shared" ca="1" si="152"/>
        <v>-22398285149.083157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-22398285149.083157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-93326188.121179819</v>
      </c>
      <c r="L2722" s="444">
        <f t="shared" ca="1" si="152"/>
        <v>-22491611337.204338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-22491611337.204338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-93715047.238351405</v>
      </c>
      <c r="L2723" s="444">
        <f t="shared" ca="1" si="152"/>
        <v>-22585326384.442688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-22585326384.442688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-94105526.601844534</v>
      </c>
      <c r="L2724" s="444">
        <f t="shared" ca="1" si="152"/>
        <v>-22679431911.044533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-22679431911.044533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-94497632.962685555</v>
      </c>
      <c r="L2725" s="444">
        <f t="shared" ca="1" si="152"/>
        <v>-22773929544.007217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-22773929544.007217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-94891373.100030065</v>
      </c>
      <c r="L2726" s="444">
        <f t="shared" ca="1" si="152"/>
        <v>-22868820917.107246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-22868820917.107246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-95286753.821280196</v>
      </c>
      <c r="L2727" s="444">
        <f t="shared" ca="1" si="152"/>
        <v>-22964107670.928528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-22964107670.928528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-95683781.962202191</v>
      </c>
      <c r="L2728" s="444">
        <f t="shared" ca="1" si="152"/>
        <v>-23059791452.890732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-23059791452.890732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-96082464.387044713</v>
      </c>
      <c r="L2729" s="444">
        <f t="shared" ca="1" si="152"/>
        <v>-23155873917.277775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-23155873917.277775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-96482807.9886574</v>
      </c>
      <c r="L2730" s="444">
        <f t="shared" ca="1" si="152"/>
        <v>-23252356725.266434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-23252356725.266434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-96884819.688610137</v>
      </c>
      <c r="L2731" s="444">
        <f t="shared" ca="1" si="152"/>
        <v>-23349241544.955044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-23349241544.955044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-97288506.437312678</v>
      </c>
      <c r="L2732" s="444">
        <f t="shared" ca="1" si="152"/>
        <v>-23446530051.392357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-23446530051.392357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-97693875.214134812</v>
      </c>
      <c r="L2733" s="444">
        <f t="shared" ca="1" si="152"/>
        <v>-23544223926.606491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-23544223926.606491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-98100933.027527049</v>
      </c>
      <c r="L2734" s="444">
        <f t="shared" ca="1" si="152"/>
        <v>-23642324859.634018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-23642324859.634018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-98509686.915141746</v>
      </c>
      <c r="L2735" s="444">
        <f t="shared" ca="1" si="152"/>
        <v>-23740834546.54916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-23740834546.54916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-98920143.943954825</v>
      </c>
      <c r="L2736" s="444">
        <f t="shared" ca="1" si="152"/>
        <v>-23839754690.493114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-23839754690.493114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-99332311.210387975</v>
      </c>
      <c r="L2737" s="444">
        <f t="shared" ca="1" si="152"/>
        <v>-23939087001.703503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-23939087001.703503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-99746195.840431258</v>
      </c>
      <c r="L2738" s="444">
        <f t="shared" ca="1" si="152"/>
        <v>-24038833197.543934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-24038833197.543934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-100161804.98976639</v>
      </c>
      <c r="L2739" s="444">
        <f t="shared" ca="1" si="152"/>
        <v>-24138995002.533699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-24138995002.533699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-100579145.84389041</v>
      </c>
      <c r="L2740" s="444">
        <f t="shared" ca="1" si="152"/>
        <v>-24239574148.37759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-24239574148.37759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-100998225.61823995</v>
      </c>
      <c r="L2741" s="444">
        <f t="shared" ca="1" si="152"/>
        <v>-24340572373.995831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-24340572373.995831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-101419051.55831596</v>
      </c>
      <c r="L2742" s="444">
        <f t="shared" ca="1" si="152"/>
        <v>-24441991425.554146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-24441991425.554146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-101841630.93980893</v>
      </c>
      <c r="L2743" s="444">
        <f t="shared" ca="1" si="152"/>
        <v>-24543833056.493954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-24543833056.493954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-102265971.06872481</v>
      </c>
      <c r="L2744" s="444">
        <f t="shared" ca="1" si="152"/>
        <v>-24646099027.562679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-24646099027.562679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-102692079.28151116</v>
      </c>
      <c r="L2745" s="444">
        <f t="shared" ca="1" si="152"/>
        <v>-24748791106.844189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-24748791106.844189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-103119962.94518411</v>
      </c>
      <c r="L2746" s="444">
        <f t="shared" ca="1" si="152"/>
        <v>-24851911069.789371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-24851911069.789371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-103549629.45745571</v>
      </c>
      <c r="L2747" s="444">
        <f t="shared" ca="1" si="152"/>
        <v>-24955460699.246826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-24955460699.246826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-103981086.24686177</v>
      </c>
      <c r="L2748" s="444">
        <f t="shared" ca="1" si="152"/>
        <v>-25059441785.493687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-25059441785.493687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-104414340.77289036</v>
      </c>
      <c r="L2749" s="444">
        <f t="shared" ca="1" si="152"/>
        <v>-25163856126.266579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-25163856126.266579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-104849400.52611074</v>
      </c>
      <c r="L2750" s="444">
        <f t="shared" ca="1" si="152"/>
        <v>-25268705526.79269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-25268705526.79269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-105286273.02830288</v>
      </c>
      <c r="L2751" s="444">
        <f t="shared" ca="1" si="152"/>
        <v>-25373991799.820992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-25373991799.820992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-105724965.83258747</v>
      </c>
      <c r="L2752" s="444">
        <f t="shared" ca="1" si="152"/>
        <v>-25479716765.65358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-25479716765.65358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-106165486.52355658</v>
      </c>
      <c r="L2753" s="444">
        <f t="shared" ca="1" si="152"/>
        <v>-25585882252.177135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-25585882252.177135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-106607842.71740472</v>
      </c>
      <c r="L2754" s="444">
        <f t="shared" ca="1" si="152"/>
        <v>-25692490094.894539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-25692490094.894539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-107052042.06206058</v>
      </c>
      <c r="L2755" s="444">
        <f t="shared" ca="1" si="152"/>
        <v>-25799542136.9566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-25799542136.9566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-107498092.23731917</v>
      </c>
      <c r="L2756" s="444">
        <f t="shared" ca="1" si="152"/>
        <v>-25907040229.19392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-25907040229.19392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-107946000.95497467</v>
      </c>
      <c r="L2757" s="444">
        <f t="shared" ca="1" si="152"/>
        <v>-26014986230.148895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-26014986230.148895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-108395775.95895372</v>
      </c>
      <c r="L2758" s="444">
        <f t="shared" ca="1" si="152"/>
        <v>-26123382006.107849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-26123382006.107849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-108847425.02544937</v>
      </c>
      <c r="L2759" s="444">
        <f t="shared" ca="1" si="152"/>
        <v>-26232229431.133297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-26232229431.133297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-109300955.9630554</v>
      </c>
      <c r="L2760" s="444">
        <f t="shared" ca="1" si="152"/>
        <v>-26341530387.096352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-26341530387.096352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-109756376.61290146</v>
      </c>
      <c r="L2761" s="444">
        <f t="shared" ca="1" si="152"/>
        <v>-26451286763.709251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-26451286763.709251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-110213694.84878854</v>
      </c>
      <c r="L2762" s="444">
        <f t="shared" ca="1" si="152"/>
        <v>-26561500458.558041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-26561500458.558041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-110672918.57732517</v>
      </c>
      <c r="L2763" s="444">
        <f t="shared" ca="1" si="152"/>
        <v>-26672173377.135365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-26672173377.135365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-111134055.73806402</v>
      </c>
      <c r="L2764" s="444">
        <f t="shared" ca="1" si="152"/>
        <v>-26783307432.873428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-26783307432.873428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-111597114.30363928</v>
      </c>
      <c r="L2765" s="444">
        <f t="shared" ca="1" si="152"/>
        <v>-26894904547.177067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-26894904547.177067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-112062102.27990444</v>
      </c>
      <c r="L2766" s="444">
        <f t="shared" ca="1" si="152"/>
        <v>-27006966649.45697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-27006966649.45697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-112529027.70607072</v>
      </c>
      <c r="L2767" s="444">
        <f t="shared" ca="1" si="152"/>
        <v>-27119495677.16304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-27119495677.16304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-112997898.65484601</v>
      </c>
      <c r="L2768" s="444">
        <f t="shared" ca="1" si="152"/>
        <v>-27232493575.817886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-27232493575.817886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-113468723.23257451</v>
      </c>
      <c r="L2769" s="444">
        <f t="shared" ca="1" si="152"/>
        <v>-27345962299.050461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-27345962299.050461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-113941509.57937692</v>
      </c>
      <c r="L2770" s="444">
        <f t="shared" ca="1" si="152"/>
        <v>-27459903808.629837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-27459903808.629837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-114416265.86929099</v>
      </c>
      <c r="L2771" s="444">
        <f t="shared" ca="1" si="152"/>
        <v>-27574320074.499126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-27574320074.499126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-114893000.31041302</v>
      </c>
      <c r="L2772" s="444">
        <f t="shared" ca="1" si="152"/>
        <v>-27689213074.80954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-27689213074.80954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-115371721.14503975</v>
      </c>
      <c r="L2773" s="444">
        <f t="shared" ca="1" si="152"/>
        <v>-27804584795.954578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-27804584795.954578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-115852436.64981075</v>
      </c>
      <c r="L2774" s="444">
        <f t="shared" ca="1" si="152"/>
        <v>-27920437232.604389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-27920437232.604389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-116335155.13585161</v>
      </c>
      <c r="L2775" s="444">
        <f t="shared" ca="1" si="152"/>
        <v>-28036772387.740242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-28036772387.740242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-116819884.94891766</v>
      </c>
      <c r="L2776" s="444">
        <f t="shared" ca="1" si="152"/>
        <v>-28153592272.689159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-28153592272.689159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-117306634.46953817</v>
      </c>
      <c r="L2777" s="444">
        <f t="shared" ca="1" si="152"/>
        <v>-28270898907.158699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-28270898907.158699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-117795412.11316125</v>
      </c>
      <c r="L2778" s="444">
        <f t="shared" ca="1" si="152"/>
        <v>-28388694319.271862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-28388694319.271862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-118286226.33029942</v>
      </c>
      <c r="L2779" s="444">
        <f t="shared" ca="1" si="152"/>
        <v>-28506980545.602161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-28506980545.602161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-118779085.60667567</v>
      </c>
      <c r="L2780" s="444">
        <f t="shared" ca="1" si="152"/>
        <v>-28625759631.208836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-28625759631.208836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-119273998.46337014</v>
      </c>
      <c r="L2781" s="444">
        <f t="shared" ca="1" si="152"/>
        <v>-28745033629.672207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-28745033629.672207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-119770973.45696753</v>
      </c>
      <c r="L2782" s="444">
        <f t="shared" ca="1" si="152"/>
        <v>-28864804603.129173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-28864804603.129173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-120270019.17970487</v>
      </c>
      <c r="L2783" s="444">
        <f t="shared" ca="1" si="152"/>
        <v>-28985074622.30888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-28985074622.30888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-120771144.25962032</v>
      </c>
      <c r="L2784" s="444">
        <f t="shared" ca="1" si="152"/>
        <v>-29105845766.568501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-29105845766.568501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-121274357.36070208</v>
      </c>
      <c r="L2785" s="444">
        <f t="shared" ca="1" si="152"/>
        <v>-29227120123.929203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-29227120123.929203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-121779667.18303834</v>
      </c>
      <c r="L2786" s="444">
        <f t="shared" ca="1" si="152"/>
        <v>-29348899791.11224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-29348899791.11224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-122287082.46296768</v>
      </c>
      <c r="L2787" s="444">
        <f t="shared" ca="1" si="152"/>
        <v>-29471186873.575207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-29471186873.575207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-122796611.97323002</v>
      </c>
      <c r="L2788" s="444">
        <f t="shared" ca="1" si="152"/>
        <v>-29593983485.548435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-29593983485.548435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-123308264.5231185</v>
      </c>
      <c r="L2789" s="444">
        <f t="shared" ca="1" si="152"/>
        <v>-29717291750.071552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-29717291750.071552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-123822048.95863147</v>
      </c>
      <c r="L2790" s="444">
        <f t="shared" ca="1" si="152"/>
        <v>-29841113799.030182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-29841113799.030182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-124337974.16262576</v>
      </c>
      <c r="L2791" s="444">
        <f t="shared" ca="1" si="152"/>
        <v>-29965451773.192806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-29965451773.192806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-124856049.05497003</v>
      </c>
      <c r="L2792" s="444">
        <f t="shared" ca="1" si="152"/>
        <v>-30090307822.247776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-30090307822.247776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-125376282.59269907</v>
      </c>
      <c r="L2793" s="444">
        <f t="shared" ca="1" si="152"/>
        <v>-30215684104.840477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-30215684104.840477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-125898683.77016865</v>
      </c>
      <c r="L2794" s="444">
        <f t="shared" ca="1" si="152"/>
        <v>-30341582788.610645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-30341582788.610645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-126423261.61921102</v>
      </c>
      <c r="L2795" s="444">
        <f t="shared" ca="1" si="152"/>
        <v>-30468006050.229855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-30468006050.229855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-126950025.20929107</v>
      </c>
      <c r="L2796" s="444">
        <f t="shared" ca="1" si="152"/>
        <v>-30594956075.439144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-30594956075.439144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-127478983.64766312</v>
      </c>
      <c r="L2797" s="444">
        <f t="shared" ca="1" si="152"/>
        <v>-30722435059.086807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-30722435059.086807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-128010146.07952838</v>
      </c>
      <c r="L2798" s="444">
        <f t="shared" ca="1" si="152"/>
        <v>-30850445205.166336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-30850445205.166336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-128543521.68819307</v>
      </c>
      <c r="L2799" s="444">
        <f t="shared" ca="1" si="152"/>
        <v>-30978988726.85453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-30978988726.85453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-129079119.69522721</v>
      </c>
      <c r="L2800" s="444">
        <f t="shared" ca="1" si="152"/>
        <v>-31108067846.549759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-31108067846.549759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-129616949.36062402</v>
      </c>
      <c r="L2801" s="444">
        <f t="shared" ca="1" si="152"/>
        <v>-31237684795.910381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-31237684795.910381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-130157019.98295993</v>
      </c>
      <c r="L2802" s="444">
        <f t="shared" ca="1" si="152"/>
        <v>-31367841815.893341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-31367841815.893341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-130699340.89955558</v>
      </c>
      <c r="L2803" s="444">
        <f t="shared" ca="1" si="152"/>
        <v>-31498541156.792896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-31498541156.792896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-131243921.48663707</v>
      </c>
      <c r="L2804" s="444">
        <f t="shared" ca="1" si="152"/>
        <v>-31629785078.279533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-31629785078.279533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-131790771.15949805</v>
      </c>
      <c r="L2805" s="444">
        <f t="shared" ca="1" si="152"/>
        <v>-31761575849.43903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-31761575849.43903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-132339899.37266262</v>
      </c>
      <c r="L2806" s="444">
        <f t="shared" ca="1" si="152"/>
        <v>-31893915748.811691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-31893915748.811691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-132891315.62004872</v>
      </c>
      <c r="L2807" s="444">
        <f t="shared" ca="1" si="152"/>
        <v>-32026807064.43174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-32026807064.43174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-133445029.43513225</v>
      </c>
      <c r="L2808" s="444">
        <f t="shared" ca="1" si="152"/>
        <v>-32160252093.866871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-32160252093.866871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-134001050.39111197</v>
      </c>
      <c r="L2809" s="444">
        <f t="shared" ca="1" si="152"/>
        <v>-32294253144.257984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-32294253144.257984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-134559388.10107493</v>
      </c>
      <c r="L2810" s="444">
        <f t="shared" ca="1" si="152"/>
        <v>-32428812532.359058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-32428812532.359058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-135120052.21816275</v>
      </c>
      <c r="L2811" s="444">
        <f t="shared" ca="1" si="152"/>
        <v>-32563932584.577221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-32563932584.577221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-135683052.43573841</v>
      </c>
      <c r="L2812" s="444">
        <f t="shared" ca="1" si="152"/>
        <v>-32699615637.012959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-32699615637.012959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-136248398.48755398</v>
      </c>
      <c r="L2813" s="444">
        <f t="shared" ref="L2813:L3067" ca="1" si="157">I2813-J2813+K2813</f>
        <v>-32835864035.500511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-32835864035.500511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-136816100.14791879</v>
      </c>
      <c r="L2814" s="444">
        <f t="shared" ca="1" si="157"/>
        <v>-32972680135.64843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-32972680135.64843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-137386167.23186845</v>
      </c>
      <c r="L2815" s="444">
        <f t="shared" ca="1" si="157"/>
        <v>-33110066302.880299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-33110066302.880299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-137958609.59533459</v>
      </c>
      <c r="L2816" s="444">
        <f t="shared" ca="1" si="157"/>
        <v>-33248024912.475632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-33248024912.475632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-138533437.13531512</v>
      </c>
      <c r="L2817" s="444">
        <f t="shared" ca="1" si="157"/>
        <v>-33386558349.610947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-33386558349.610947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-139110659.79004562</v>
      </c>
      <c r="L2818" s="444">
        <f t="shared" ca="1" si="157"/>
        <v>-33525669009.400993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-33525669009.400993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-139690287.5391708</v>
      </c>
      <c r="L2819" s="444">
        <f t="shared" ca="1" si="157"/>
        <v>-33665359296.940163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-33665359296.940163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-140272330.40391734</v>
      </c>
      <c r="L2820" s="444">
        <f t="shared" ca="1" si="157"/>
        <v>-33805631627.344082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-33805631627.344082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-140856798.447267</v>
      </c>
      <c r="L2821" s="444">
        <f t="shared" ca="1" si="157"/>
        <v>-33946488425.791348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-33946488425.791348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-141443701.77413061</v>
      </c>
      <c r="L2822" s="444">
        <f t="shared" ca="1" si="157"/>
        <v>-34087932127.565479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-34087932127.565479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-142033050.53152284</v>
      </c>
      <c r="L2823" s="444">
        <f t="shared" ca="1" si="157"/>
        <v>-34229965178.097004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-34229965178.097004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-142624854.90873754</v>
      </c>
      <c r="L2824" s="444">
        <f t="shared" ca="1" si="157"/>
        <v>-34372590033.005745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-34372590033.005745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-143219125.13752395</v>
      </c>
      <c r="L2825" s="444">
        <f t="shared" ca="1" si="157"/>
        <v>-34515809158.143272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-34515809158.143272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-143815871.49226364</v>
      </c>
      <c r="L2826" s="444">
        <f t="shared" ca="1" si="157"/>
        <v>-34659625029.635536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-34659625029.635536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-144415104.29014808</v>
      </c>
      <c r="L2827" s="444">
        <f t="shared" ca="1" si="157"/>
        <v>-34804040133.925682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-34804040133.925682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-145016833.891357</v>
      </c>
      <c r="L2828" s="444">
        <f t="shared" ca="1" si="157"/>
        <v>-34949056967.817039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-34949056967.817039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-145621070.69923767</v>
      </c>
      <c r="L2829" s="444">
        <f t="shared" ca="1" si="157"/>
        <v>-35094678038.516273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-35094678038.516273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-146227825.16048446</v>
      </c>
      <c r="L2830" s="444">
        <f t="shared" ca="1" si="157"/>
        <v>-35240905863.676758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-35240905863.676758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-146837107.76531982</v>
      </c>
      <c r="L2831" s="444">
        <f t="shared" ca="1" si="157"/>
        <v>-35387742971.442078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-35387742971.442078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-147448929.04767531</v>
      </c>
      <c r="L2832" s="444">
        <f t="shared" ca="1" si="157"/>
        <v>-35535191900.489754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-35535191900.489754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-148063299.58537397</v>
      </c>
      <c r="L2833" s="444">
        <f t="shared" ca="1" si="157"/>
        <v>-35683255200.075127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-35683255200.075127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-148680230.00031301</v>
      </c>
      <c r="L2834" s="444">
        <f t="shared" ca="1" si="157"/>
        <v>-35831935430.075439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-35831935430.075439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-149299730.95864767</v>
      </c>
      <c r="L2835" s="444">
        <f t="shared" ca="1" si="157"/>
        <v>-35981235161.034088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-35981235161.034088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-149921813.17097536</v>
      </c>
      <c r="L2836" s="444">
        <f t="shared" ca="1" si="157"/>
        <v>-36131156974.205063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-36131156974.205063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-150546487.39252108</v>
      </c>
      <c r="L2837" s="444">
        <f t="shared" ca="1" si="157"/>
        <v>-36281703461.597588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-36281703461.597588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-151173764.42332327</v>
      </c>
      <c r="L2838" s="444">
        <f t="shared" ca="1" si="157"/>
        <v>-36432877226.020912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-36432877226.020912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-151803655.10842046</v>
      </c>
      <c r="L2839" s="444">
        <f t="shared" ca="1" si="157"/>
        <v>-36584680881.129333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-36584680881.129333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-152436170.33803889</v>
      </c>
      <c r="L2840" s="444">
        <f t="shared" ca="1" si="157"/>
        <v>-36737117051.467369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-36737117051.467369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-153071321.04778069</v>
      </c>
      <c r="L2841" s="444">
        <f t="shared" ca="1" si="157"/>
        <v>-36890188372.515152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-36890188372.515152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-153709118.21881312</v>
      </c>
      <c r="L2842" s="444">
        <f t="shared" ca="1" si="157"/>
        <v>-37043897490.733963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-37043897490.733963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-154349572.87805817</v>
      </c>
      <c r="L2843" s="444">
        <f t="shared" ca="1" si="157"/>
        <v>-37198247063.612022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-37198247063.612022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-154992696.09838343</v>
      </c>
      <c r="L2844" s="444">
        <f t="shared" ca="1" si="157"/>
        <v>-37353239759.710403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-37353239759.710403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-155638498.99879333</v>
      </c>
      <c r="L2845" s="444">
        <f t="shared" ca="1" si="157"/>
        <v>-37508878258.709198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-37508878258.709198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-156286992.74462166</v>
      </c>
      <c r="L2846" s="444">
        <f t="shared" ca="1" si="157"/>
        <v>-37665165251.453819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-37665165251.453819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-156938188.54772425</v>
      </c>
      <c r="L2847" s="444">
        <f t="shared" ca="1" si="157"/>
        <v>-37822103440.001541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-37822103440.001541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-157592097.66667309</v>
      </c>
      <c r="L2848" s="444">
        <f t="shared" ca="1" si="157"/>
        <v>-37979695537.668213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-37979695537.668213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-158248731.40695089</v>
      </c>
      <c r="L2849" s="444">
        <f t="shared" ca="1" si="157"/>
        <v>-38137944269.075165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-38137944269.075165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-158908101.12114653</v>
      </c>
      <c r="L2850" s="444">
        <f t="shared" ca="1" si="157"/>
        <v>-38296852370.196312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-38296852370.196312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-159570218.2091513</v>
      </c>
      <c r="L2851" s="444">
        <f t="shared" ca="1" si="157"/>
        <v>-38456422588.405464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-38456422588.405464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-160235094.11835611</v>
      </c>
      <c r="L2852" s="444">
        <f t="shared" ca="1" si="157"/>
        <v>-38616657682.523819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-38616657682.523819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-160902740.34384924</v>
      </c>
      <c r="L2853" s="444">
        <f t="shared" ca="1" si="157"/>
        <v>-38777560422.867668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-38777560422.867668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-161573168.42861527</v>
      </c>
      <c r="L2854" s="444">
        <f t="shared" ca="1" si="157"/>
        <v>-38939133591.29628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-38939133591.29628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-162246389.96373451</v>
      </c>
      <c r="L2855" s="444">
        <f t="shared" ca="1" si="157"/>
        <v>-39101379981.260017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-39101379981.260017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-162922416.58858341</v>
      </c>
      <c r="L2856" s="444">
        <f t="shared" ca="1" si="157"/>
        <v>-39264302397.848602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-39264302397.848602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-163601259.99103585</v>
      </c>
      <c r="L2857" s="444">
        <f t="shared" ca="1" si="157"/>
        <v>-39427903657.839638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-39427903657.839638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-164282931.90766516</v>
      </c>
      <c r="L2858" s="444">
        <f t="shared" ca="1" si="157"/>
        <v>-39592186589.747299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-39592186589.747299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-164967444.12394708</v>
      </c>
      <c r="L2859" s="444">
        <f t="shared" ca="1" si="157"/>
        <v>-39757154033.871246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-39757154033.871246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-165654808.47446352</v>
      </c>
      <c r="L2860" s="444">
        <f t="shared" ca="1" si="157"/>
        <v>-39922808842.345711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-39922808842.345711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-166345036.84310713</v>
      </c>
      <c r="L2861" s="444">
        <f t="shared" ca="1" si="157"/>
        <v>-40089153879.18882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-40089153879.18882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-167038141.16328675</v>
      </c>
      <c r="L2862" s="444">
        <f t="shared" ca="1" si="157"/>
        <v>-40256192020.352104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-40256192020.352104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-167734133.41813377</v>
      </c>
      <c r="L2863" s="444">
        <f t="shared" ca="1" si="157"/>
        <v>-40423926153.770241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-40423926153.770241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-168433025.64070934</v>
      </c>
      <c r="L2864" s="444">
        <f t="shared" ca="1" si="157"/>
        <v>-40592359179.41095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-40592359179.41095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-169134829.91421229</v>
      </c>
      <c r="L2865" s="444">
        <f t="shared" ca="1" si="157"/>
        <v>-40761494009.325165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-40761494009.325165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-169839558.37218818</v>
      </c>
      <c r="L2866" s="444">
        <f t="shared" ca="1" si="157"/>
        <v>-40931333567.69735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-40931333567.69735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-170547223.19873896</v>
      </c>
      <c r="L2867" s="444">
        <f t="shared" ca="1" si="157"/>
        <v>-41101880790.896088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-41101880790.896088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-171257836.62873369</v>
      </c>
      <c r="L2868" s="444">
        <f t="shared" ca="1" si="157"/>
        <v>-41273138627.524818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-41273138627.524818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-171971410.94802007</v>
      </c>
      <c r="L2869" s="444">
        <f t="shared" ca="1" si="157"/>
        <v>-41445110038.472839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-41445110038.472839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-172687958.49363682</v>
      </c>
      <c r="L2870" s="444">
        <f t="shared" ca="1" si="157"/>
        <v>-41617797996.966476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-41617797996.966476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-173407491.65402699</v>
      </c>
      <c r="L2871" s="444">
        <f t="shared" ca="1" si="157"/>
        <v>-41791205488.620506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-41791205488.620506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-174130022.86925212</v>
      </c>
      <c r="L2872" s="444">
        <f t="shared" ca="1" si="157"/>
        <v>-41965335511.489761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-41965335511.489761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-174855564.63120735</v>
      </c>
      <c r="L2873" s="444">
        <f t="shared" ca="1" si="157"/>
        <v>-42140191076.120972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-42140191076.120972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-175584129.48383737</v>
      </c>
      <c r="L2874" s="444">
        <f t="shared" ca="1" si="157"/>
        <v>-42315775205.604813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-42315775205.604813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-176315730.0233534</v>
      </c>
      <c r="L2875" s="444">
        <f t="shared" ca="1" si="157"/>
        <v>-42492090935.628166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-42492090935.628166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-177050378.8984507</v>
      </c>
      <c r="L2876" s="444">
        <f t="shared" ca="1" si="157"/>
        <v>-42669141314.526619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-42669141314.526619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-177788088.81052756</v>
      </c>
      <c r="L2877" s="444">
        <f t="shared" ca="1" si="157"/>
        <v>-42846929403.337143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-42846929403.337143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-178528872.51390475</v>
      </c>
      <c r="L2878" s="444">
        <f t="shared" ca="1" si="157"/>
        <v>-43025458275.851051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-43025458275.851051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-179272742.81604606</v>
      </c>
      <c r="L2879" s="444">
        <f t="shared" ca="1" si="157"/>
        <v>-43204731018.667099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-43204731018.667099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-180019712.57777959</v>
      </c>
      <c r="L2880" s="444">
        <f t="shared" ca="1" si="157"/>
        <v>-43384750731.244881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-43384750731.244881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-180769794.71352035</v>
      </c>
      <c r="L2881" s="444">
        <f t="shared" ca="1" si="157"/>
        <v>-43565520525.958405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-43565520525.958405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-181523002.19149336</v>
      </c>
      <c r="L2882" s="444">
        <f t="shared" ca="1" si="157"/>
        <v>-43747043528.149895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-43747043528.149895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-182279348.0339579</v>
      </c>
      <c r="L2883" s="444">
        <f t="shared" ca="1" si="157"/>
        <v>-43929322876.183853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-43929322876.183853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-183038845.31743273</v>
      </c>
      <c r="L2884" s="444">
        <f t="shared" ca="1" si="157"/>
        <v>-44112361721.501289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-44112361721.501289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-183801507.17292204</v>
      </c>
      <c r="L2885" s="444">
        <f t="shared" ca="1" si="157"/>
        <v>-44296163228.67421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-44296163228.67421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-184567346.78614253</v>
      </c>
      <c r="L2886" s="444">
        <f t="shared" ca="1" si="157"/>
        <v>-44480730575.46035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-44480730575.46035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-185336377.39775145</v>
      </c>
      <c r="L2887" s="444">
        <f t="shared" ca="1" si="157"/>
        <v>-44666066952.858101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-44666066952.858101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-186108612.30357543</v>
      </c>
      <c r="L2888" s="444">
        <f t="shared" ca="1" si="157"/>
        <v>-44852175565.161674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-44852175565.161674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-186884064.85484031</v>
      </c>
      <c r="L2889" s="444">
        <f t="shared" ca="1" si="157"/>
        <v>-45039059630.016518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-45039059630.016518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-187662748.45840216</v>
      </c>
      <c r="L2890" s="444">
        <f t="shared" ca="1" si="157"/>
        <v>-45226722378.474922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-45226722378.474922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-188444676.57697883</v>
      </c>
      <c r="L2891" s="444">
        <f t="shared" ca="1" si="157"/>
        <v>-45415167055.051903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-45415167055.051903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-189229862.72938293</v>
      </c>
      <c r="L2892" s="444">
        <f t="shared" ca="1" si="157"/>
        <v>-45604396917.781288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-45604396917.781288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-190018320.49075538</v>
      </c>
      <c r="L2893" s="444">
        <f t="shared" ca="1" si="157"/>
        <v>-45794415238.272041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-45794415238.272041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-190810063.49280018</v>
      </c>
      <c r="L2894" s="444">
        <f t="shared" ca="1" si="157"/>
        <v>-45985225301.764839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-45985225301.764839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-191605105.42402017</v>
      </c>
      <c r="L2895" s="444">
        <f t="shared" ca="1" si="157"/>
        <v>-46176830407.188858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-46176830407.188858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-192403460.02995357</v>
      </c>
      <c r="L2896" s="444">
        <f t="shared" ca="1" si="157"/>
        <v>-46369233867.218811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-46369233867.218811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-193205141.11341172</v>
      </c>
      <c r="L2897" s="444">
        <f t="shared" ca="1" si="157"/>
        <v>-46562439008.332222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-46562439008.332222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-194010162.53471759</v>
      </c>
      <c r="L2898" s="444">
        <f t="shared" ca="1" si="157"/>
        <v>-46756449170.866943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-46756449170.866943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-194818538.21194559</v>
      </c>
      <c r="L2899" s="444">
        <f t="shared" ca="1" si="157"/>
        <v>-46951267709.078888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-46951267709.078888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-195630282.12116203</v>
      </c>
      <c r="L2900" s="444">
        <f t="shared" ca="1" si="157"/>
        <v>-47146897991.20005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-47146897991.20005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-196445408.29666686</v>
      </c>
      <c r="L2901" s="444">
        <f t="shared" ca="1" si="157"/>
        <v>-47343343399.496719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-47343343399.496719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-197263930.83123633</v>
      </c>
      <c r="L2902" s="444">
        <f t="shared" ca="1" si="157"/>
        <v>-47540607330.327957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-47540607330.327957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-198085863.8763665</v>
      </c>
      <c r="L2903" s="444">
        <f t="shared" ca="1" si="157"/>
        <v>-47738693194.204323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-47738693194.204323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-198911221.64251801</v>
      </c>
      <c r="L2904" s="444">
        <f t="shared" ca="1" si="157"/>
        <v>-47937604415.84684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-47937604415.84684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-199740018.39936182</v>
      </c>
      <c r="L2905" s="444">
        <f t="shared" ca="1" si="157"/>
        <v>-48137344434.246201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-48137344434.246201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-200572268.47602582</v>
      </c>
      <c r="L2906" s="444">
        <f t="shared" ca="1" si="157"/>
        <v>-48337916702.722229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-48337916702.722229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-201407986.26134261</v>
      </c>
      <c r="L2907" s="444">
        <f t="shared" ca="1" si="157"/>
        <v>-48539324688.983574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-48539324688.983574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-202247186.20409822</v>
      </c>
      <c r="L2908" s="444">
        <f t="shared" ca="1" si="157"/>
        <v>-48741571875.187675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-48741571875.187675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-203089882.81328198</v>
      </c>
      <c r="L2909" s="444">
        <f t="shared" ca="1" si="157"/>
        <v>-48944661758.000954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-48944661758.000954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-203936090.6583373</v>
      </c>
      <c r="L2910" s="444">
        <f t="shared" ca="1" si="157"/>
        <v>-49148597848.659294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-49148597848.659294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-204785824.36941373</v>
      </c>
      <c r="L2911" s="444">
        <f t="shared" ca="1" si="157"/>
        <v>-49353383673.028709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-49353383673.028709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-205639098.63761961</v>
      </c>
      <c r="L2912" s="444">
        <f t="shared" ca="1" si="157"/>
        <v>-49559022771.666328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-49559022771.666328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-206495928.21527636</v>
      </c>
      <c r="L2913" s="444">
        <f t="shared" ca="1" si="157"/>
        <v>-49765518699.881607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-49765518699.881607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-207356327.91617337</v>
      </c>
      <c r="L2914" s="444">
        <f t="shared" ca="1" si="157"/>
        <v>-49972875027.797783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-49972875027.797783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-208220312.6158241</v>
      </c>
      <c r="L2915" s="444">
        <f t="shared" ca="1" si="157"/>
        <v>-50181095340.413605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-50181095340.413605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-209087897.25172335</v>
      </c>
      <c r="L2916" s="444">
        <f t="shared" ca="1" si="157"/>
        <v>-50390183237.665329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-50390183237.665329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-209959096.82360554</v>
      </c>
      <c r="L2917" s="444">
        <f t="shared" ca="1" si="157"/>
        <v>-50600142334.488937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-50600142334.488937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-210833926.39370391</v>
      </c>
      <c r="L2918" s="444">
        <f t="shared" ca="1" si="157"/>
        <v>-50810976260.882645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-50810976260.882645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-211712401.08701101</v>
      </c>
      <c r="L2919" s="444">
        <f t="shared" ca="1" si="157"/>
        <v>-51022688661.969658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-51022688661.969658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-212594536.09154025</v>
      </c>
      <c r="L2920" s="444">
        <f t="shared" ca="1" si="157"/>
        <v>-51235283198.061195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-51235283198.061195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-213480346.65858832</v>
      </c>
      <c r="L2921" s="444">
        <f t="shared" ca="1" si="157"/>
        <v>-51448763544.71978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-51448763544.71978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-214369848.10299909</v>
      </c>
      <c r="L2922" s="444">
        <f t="shared" ca="1" si="157"/>
        <v>-51663133392.822777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-51663133392.822777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-215263055.80342823</v>
      </c>
      <c r="L2923" s="444">
        <f t="shared" ca="1" si="157"/>
        <v>-51878396448.626205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-51878396448.626205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-216159985.20260918</v>
      </c>
      <c r="L2924" s="444">
        <f t="shared" ca="1" si="157"/>
        <v>-52094556433.828812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-52094556433.828812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-217060651.80762005</v>
      </c>
      <c r="L2925" s="444">
        <f t="shared" ca="1" si="157"/>
        <v>-52311617085.636429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-52311617085.636429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-217965071.19015178</v>
      </c>
      <c r="L2926" s="444">
        <f t="shared" ca="1" si="157"/>
        <v>-52529582156.826584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-52529582156.826584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-218873258.98677742</v>
      </c>
      <c r="L2927" s="444">
        <f t="shared" ca="1" si="157"/>
        <v>-52748455415.813362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-52748455415.813362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-219785230.89922234</v>
      </c>
      <c r="L2928" s="444">
        <f t="shared" ca="1" si="157"/>
        <v>-52968240646.712585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-52968240646.712585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-220701002.69463578</v>
      </c>
      <c r="L2929" s="444">
        <f t="shared" ca="1" si="157"/>
        <v>-53188941649.407219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-53188941649.407219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-221620590.20586342</v>
      </c>
      <c r="L2930" s="444">
        <f t="shared" ca="1" si="157"/>
        <v>-53410562239.613083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-53410562239.613083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-222544009.33172119</v>
      </c>
      <c r="L2931" s="444">
        <f t="shared" ca="1" si="157"/>
        <v>-53633106248.944801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-53633106248.944801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-223471276.03726998</v>
      </c>
      <c r="L2932" s="444">
        <f t="shared" ca="1" si="157"/>
        <v>-53856577524.982071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-53856577524.982071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-224402406.35409197</v>
      </c>
      <c r="L2933" s="444">
        <f t="shared" ca="1" si="157"/>
        <v>-54080979931.336166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-54080979931.336166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-225337416.38056734</v>
      </c>
      <c r="L2934" s="444">
        <f t="shared" ca="1" si="157"/>
        <v>-54306317347.716736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-54306317347.716736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-226276322.28215304</v>
      </c>
      <c r="L2935" s="444">
        <f t="shared" ca="1" si="157"/>
        <v>-54532593669.998886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-54532593669.998886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-227219140.29166207</v>
      </c>
      <c r="L2936" s="444">
        <f t="shared" ca="1" si="157"/>
        <v>-54759812810.29055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-54759812810.29055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-228165886.70954394</v>
      </c>
      <c r="L2937" s="444">
        <f t="shared" ca="1" si="157"/>
        <v>-54987978697.000092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-54987978697.000092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-229116577.90416703</v>
      </c>
      <c r="L2938" s="444">
        <f t="shared" ca="1" si="157"/>
        <v>-55217095274.904259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-55217095274.904259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-230071230.31210107</v>
      </c>
      <c r="L2939" s="444">
        <f t="shared" ca="1" si="157"/>
        <v>-55447166505.216362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-55447166505.216362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-231029860.43840149</v>
      </c>
      <c r="L2940" s="444">
        <f t="shared" ca="1" si="157"/>
        <v>-55678196365.654762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-55678196365.654762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-231992484.85689485</v>
      </c>
      <c r="L2941" s="444">
        <f t="shared" ca="1" si="157"/>
        <v>-55910188850.511658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-55910188850.511658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-232959120.21046522</v>
      </c>
      <c r="L2942" s="444">
        <f t="shared" ca="1" si="157"/>
        <v>-56143147970.722122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-56143147970.722122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-233929783.21134222</v>
      </c>
      <c r="L2943" s="444">
        <f t="shared" ca="1" si="157"/>
        <v>-56377077753.933464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-56377077753.933464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-234904490.64138943</v>
      </c>
      <c r="L2944" s="444">
        <f t="shared" ca="1" si="157"/>
        <v>-56611982244.574852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-56611982244.574852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-235883259.35239524</v>
      </c>
      <c r="L2945" s="444">
        <f t="shared" ca="1" si="157"/>
        <v>-56847865503.927246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-56847865503.927246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-236866106.26636356</v>
      </c>
      <c r="L2946" s="444">
        <f t="shared" ca="1" si="157"/>
        <v>-57084731610.193611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-57084731610.193611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-237853048.37580672</v>
      </c>
      <c r="L2947" s="444">
        <f t="shared" ca="1" si="157"/>
        <v>-57322584658.56942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-57322584658.56942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-238844102.74403924</v>
      </c>
      <c r="L2948" s="444">
        <f t="shared" ca="1" si="157"/>
        <v>-57561428761.313461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-57561428761.313461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-239839286.50547272</v>
      </c>
      <c r="L2949" s="444">
        <f t="shared" ca="1" si="157"/>
        <v>-57801268047.818932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-57801268047.818932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-240838616.8659122</v>
      </c>
      <c r="L2950" s="444">
        <f t="shared" ca="1" si="157"/>
        <v>-58042106664.684845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-58042106664.684845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-241842111.10285351</v>
      </c>
      <c r="L2951" s="444">
        <f t="shared" ca="1" si="157"/>
        <v>-58283948775.787697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-58283948775.787697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-242849786.56578207</v>
      </c>
      <c r="L2952" s="444">
        <f t="shared" ca="1" si="157"/>
        <v>-58526798562.353477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-58526798562.353477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-243861660.67647281</v>
      </c>
      <c r="L2953" s="444">
        <f t="shared" ca="1" si="157"/>
        <v>-58770660223.029953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-58770660223.029953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-244877750.92929146</v>
      </c>
      <c r="L2954" s="444">
        <f t="shared" ca="1" si="157"/>
        <v>-59015537973.959244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-59015537973.959244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-245898074.89149684</v>
      </c>
      <c r="L2955" s="444">
        <f t="shared" ca="1" si="157"/>
        <v>-59261436048.850739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-59261436048.850739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-246922650.20354477</v>
      </c>
      <c r="L2956" s="444">
        <f t="shared" ca="1" si="157"/>
        <v>-59508358699.054283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-59508358699.054283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-247951494.57939285</v>
      </c>
      <c r="L2957" s="444">
        <f t="shared" ca="1" si="157"/>
        <v>-59756310193.633675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-59756310193.633675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-248984625.80680698</v>
      </c>
      <c r="L2958" s="444">
        <f t="shared" ca="1" si="157"/>
        <v>-60005294819.440483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-60005294819.440483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-250022061.74766865</v>
      </c>
      <c r="L2959" s="444">
        <f t="shared" ca="1" si="157"/>
        <v>-60255316881.188148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-60255316881.188148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-251063820.33828396</v>
      </c>
      <c r="L2960" s="444">
        <f t="shared" ca="1" si="157"/>
        <v>-60506380701.526436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-60506380701.526436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-252109919.58969349</v>
      </c>
      <c r="L2961" s="444">
        <f t="shared" ca="1" si="157"/>
        <v>-60758490621.116127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-60758490621.116127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-253160377.58798385</v>
      </c>
      <c r="L2962" s="444">
        <f t="shared" ca="1" si="157"/>
        <v>-61011650998.704109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-61011650998.704109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-254215212.49460045</v>
      </c>
      <c r="L2963" s="444">
        <f t="shared" ca="1" si="157"/>
        <v>-61265866211.198708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-61265866211.198708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-255274442.54666132</v>
      </c>
      <c r="L2964" s="444">
        <f t="shared" ca="1" si="157"/>
        <v>-61521140653.745369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-61521140653.745369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-256338086.05727234</v>
      </c>
      <c r="L2965" s="444">
        <f t="shared" ca="1" si="157"/>
        <v>-61777478739.802643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-61777478739.802643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-257406161.41584435</v>
      </c>
      <c r="L2966" s="444">
        <f t="shared" ca="1" si="157"/>
        <v>-62034884901.218491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-62034884901.218491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-258478687.08841035</v>
      </c>
      <c r="L2967" s="444">
        <f t="shared" ca="1" si="157"/>
        <v>-62293363588.3069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-62293363588.3069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-259555681.61794543</v>
      </c>
      <c r="L2968" s="444">
        <f t="shared" ca="1" si="157"/>
        <v>-62552919269.924843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-62552919269.924843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-260637163.62468684</v>
      </c>
      <c r="L2969" s="444">
        <f t="shared" ca="1" si="157"/>
        <v>-62813556433.54953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-62813556433.54953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-261723151.80645636</v>
      </c>
      <c r="L2970" s="444">
        <f t="shared" ca="1" si="157"/>
        <v>-63075279585.355988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-63075279585.355988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-262813664.93898329</v>
      </c>
      <c r="L2971" s="444">
        <f t="shared" ca="1" si="157"/>
        <v>-63338093250.294968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-63338093250.294968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-263908721.87622902</v>
      </c>
      <c r="L2972" s="444">
        <f t="shared" ca="1" si="157"/>
        <v>-63602001972.171196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-63602001972.171196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-265008341.5507133</v>
      </c>
      <c r="L2973" s="444">
        <f t="shared" ca="1" si="157"/>
        <v>-63867010313.721909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-63867010313.721909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-266112542.97384128</v>
      </c>
      <c r="L2974" s="444">
        <f t="shared" ca="1" si="157"/>
        <v>-64133122856.695747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-64133122856.695747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-267221345.23623228</v>
      </c>
      <c r="L2975" s="444">
        <f t="shared" ca="1" si="157"/>
        <v>-64400344201.931976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-64400344201.931976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-268334767.50804988</v>
      </c>
      <c r="L2976" s="444">
        <f t="shared" ca="1" si="157"/>
        <v>-64668678969.440025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-64668678969.440025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-269452829.03933346</v>
      </c>
      <c r="L2977" s="444">
        <f t="shared" ca="1" si="157"/>
        <v>-64938131798.479362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-64938131798.479362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-270575549.16033065</v>
      </c>
      <c r="L2978" s="444">
        <f t="shared" ca="1" si="157"/>
        <v>-65208707347.639694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-65208707347.639694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-271702947.28183204</v>
      </c>
      <c r="L2979" s="444">
        <f t="shared" ca="1" si="157"/>
        <v>-65480410294.921524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-65480410294.921524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-272835042.89550632</v>
      </c>
      <c r="L2980" s="444">
        <f t="shared" ca="1" si="157"/>
        <v>-65753245337.817032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-65753245337.817032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-273971855.57423764</v>
      </c>
      <c r="L2981" s="444">
        <f t="shared" ca="1" si="157"/>
        <v>-66027217193.391266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-66027217193.391266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-275113404.97246361</v>
      </c>
      <c r="L2982" s="444">
        <f t="shared" ca="1" si="157"/>
        <v>-66302330598.363731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-66302330598.363731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-276259710.8265155</v>
      </c>
      <c r="L2983" s="444">
        <f t="shared" ca="1" si="157"/>
        <v>-66578590309.190247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-66578590309.190247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-277410792.95495933</v>
      </c>
      <c r="L2984" s="444">
        <f t="shared" ca="1" si="157"/>
        <v>-66856001102.145203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-66856001102.145203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-278566671.25893831</v>
      </c>
      <c r="L2985" s="444">
        <f t="shared" ca="1" si="157"/>
        <v>-67134567773.404144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-67134567773.404144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-279727365.72251725</v>
      </c>
      <c r="L2986" s="444">
        <f t="shared" ca="1" si="157"/>
        <v>-67414295139.126663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-67414295139.126663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-280892896.41302776</v>
      </c>
      <c r="L2987" s="444">
        <f t="shared" ca="1" si="157"/>
        <v>-67695188035.539688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-67695188035.539688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-282063283.48141539</v>
      </c>
      <c r="L2988" s="444">
        <f t="shared" ca="1" si="157"/>
        <v>-67977251319.021103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-67977251319.021103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-283238547.16258794</v>
      </c>
      <c r="L2989" s="444">
        <f t="shared" ca="1" si="157"/>
        <v>-68260489866.183693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-68260489866.183693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-284418707.77576536</v>
      </c>
      <c r="L2990" s="444">
        <f t="shared" ca="1" si="157"/>
        <v>-68544908573.959457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-68544908573.959457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-285603785.72483104</v>
      </c>
      <c r="L2991" s="444">
        <f t="shared" ca="1" si="157"/>
        <v>-68830512359.684296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-68830512359.684296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-286793801.49868459</v>
      </c>
      <c r="L2992" s="444">
        <f t="shared" ca="1" si="157"/>
        <v>-69117306161.182983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-69117306161.182983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-287988775.67159575</v>
      </c>
      <c r="L2993" s="444">
        <f t="shared" ca="1" si="157"/>
        <v>-69405294936.854584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-69405294936.854584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-289188728.90356076</v>
      </c>
      <c r="L2994" s="444">
        <f t="shared" ca="1" si="157"/>
        <v>-69694483665.758148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-69694483665.758148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-290393681.94065893</v>
      </c>
      <c r="L2995" s="444">
        <f t="shared" ca="1" si="157"/>
        <v>-69984877347.698807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-69984877347.698807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-291603655.6154117</v>
      </c>
      <c r="L2996" s="444">
        <f t="shared" ca="1" si="157"/>
        <v>-70276481003.314224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-70276481003.314224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-292818670.84714258</v>
      </c>
      <c r="L2997" s="444">
        <f t="shared" ca="1" si="157"/>
        <v>-70569299674.161362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-70569299674.161362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-294038748.64233899</v>
      </c>
      <c r="L2998" s="444">
        <f t="shared" ca="1" si="157"/>
        <v>-70863338422.803696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-70863338422.803696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-295263910.09501541</v>
      </c>
      <c r="L2999" s="444">
        <f t="shared" ca="1" si="157"/>
        <v>-71158602332.898712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-71158602332.898712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-296494176.38707799</v>
      </c>
      <c r="L3000" s="444">
        <f t="shared" ca="1" si="157"/>
        <v>-71455096509.285797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-71455096509.285797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-297729568.78869081</v>
      </c>
      <c r="L3001" s="444">
        <f t="shared" ca="1" si="157"/>
        <v>-71752826078.074493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-71752826078.074493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-298970108.65864372</v>
      </c>
      <c r="L3002" s="444">
        <f t="shared" ca="1" si="157"/>
        <v>-72051796186.733139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-72051796186.733139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-300215817.4447214</v>
      </c>
      <c r="L3003" s="444">
        <f t="shared" ca="1" si="157"/>
        <v>-72352012004.177856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-72352012004.177856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-301466716.6840744</v>
      </c>
      <c r="L3004" s="444">
        <f t="shared" ca="1" si="157"/>
        <v>-72653478720.861938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-72653478720.861938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-302722828.00359142</v>
      </c>
      <c r="L3005" s="444">
        <f t="shared" ca="1" si="157"/>
        <v>-72956201548.865524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-72956201548.865524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-303984173.12027299</v>
      </c>
      <c r="L3006" s="444">
        <f t="shared" ca="1" si="157"/>
        <v>-73260185721.985794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-73260185721.985794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-305250773.84160745</v>
      </c>
      <c r="L3007" s="444">
        <f t="shared" ca="1" si="157"/>
        <v>-73565436495.827408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-73565436495.827408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-306522652.06594753</v>
      </c>
      <c r="L3008" s="444">
        <f t="shared" ca="1" si="157"/>
        <v>-73871959147.893356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-73871959147.893356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-307799829.78288901</v>
      </c>
      <c r="L3009" s="444">
        <f t="shared" ca="1" si="157"/>
        <v>-74179758977.676239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-74179758977.676239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-309082329.07365102</v>
      </c>
      <c r="L3010" s="444">
        <f t="shared" ca="1" si="157"/>
        <v>-74488841306.749893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-74488841306.749893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-310370172.11145788</v>
      </c>
      <c r="L3011" s="444">
        <f t="shared" ca="1" si="157"/>
        <v>-74799211478.861359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-74799211478.861359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-311663381.16192234</v>
      </c>
      <c r="L3012" s="444">
        <f t="shared" ca="1" si="157"/>
        <v>-75110874860.023285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-75110874860.023285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-312961978.58343035</v>
      </c>
      <c r="L3013" s="444">
        <f t="shared" ca="1" si="157"/>
        <v>-75423836838.60672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-75423836838.60672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-314265986.827528</v>
      </c>
      <c r="L3014" s="444">
        <f t="shared" ca="1" si="157"/>
        <v>-75738102825.43425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-75738102825.43425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-315575428.43930936</v>
      </c>
      <c r="L3015" s="444">
        <f t="shared" ca="1" si="157"/>
        <v>-76053678253.873566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-76053678253.873566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-316890326.05780649</v>
      </c>
      <c r="L3016" s="444">
        <f t="shared" ca="1" si="157"/>
        <v>-76370568579.931366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-76370568579.931366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-318210702.4163807</v>
      </c>
      <c r="L3017" s="444">
        <f t="shared" ca="1" si="157"/>
        <v>-76688779282.347748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-76688779282.347748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-319536580.34311563</v>
      </c>
      <c r="L3018" s="444">
        <f t="shared" ca="1" si="157"/>
        <v>-77008315862.690857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-77008315862.690857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-320867982.76121187</v>
      </c>
      <c r="L3019" s="444">
        <f t="shared" ca="1" si="157"/>
        <v>-77329183845.452072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-77329183845.452072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-322204932.68938363</v>
      </c>
      <c r="L3020" s="444">
        <f t="shared" ca="1" si="157"/>
        <v>-77651388778.141449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-77651388778.141449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-323547453.24225605</v>
      </c>
      <c r="L3021" s="444">
        <f t="shared" ca="1" si="157"/>
        <v>-77974936231.383698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-77974936231.383698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-324895567.63076538</v>
      </c>
      <c r="L3022" s="444">
        <f t="shared" ca="1" si="157"/>
        <v>-78299831799.014465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-78299831799.014465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-326249299.16256028</v>
      </c>
      <c r="L3023" s="444">
        <f t="shared" ca="1" si="157"/>
        <v>-78626081098.177032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-78626081098.177032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-327608671.24240428</v>
      </c>
      <c r="L3024" s="444">
        <f t="shared" ca="1" si="157"/>
        <v>-78953689769.419434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-78953689769.419434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-328973707.37258095</v>
      </c>
      <c r="L3025" s="444">
        <f t="shared" ca="1" si="157"/>
        <v>-79282663476.792007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-79282663476.792007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-330344431.15330005</v>
      </c>
      <c r="L3026" s="444">
        <f t="shared" ca="1" si="157"/>
        <v>-79613007907.945313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-79613007907.945313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-331720866.28310549</v>
      </c>
      <c r="L3027" s="444">
        <f t="shared" ca="1" si="157"/>
        <v>-79944728774.228424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-79944728774.228424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-333103036.5592851</v>
      </c>
      <c r="L3028" s="444">
        <f t="shared" ca="1" si="157"/>
        <v>-80277831810.787704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-80277831810.787704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-334490965.87828207</v>
      </c>
      <c r="L3029" s="444">
        <f t="shared" ca="1" si="157"/>
        <v>-80612322776.665985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-80612322776.665985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-335884678.23610824</v>
      </c>
      <c r="L3030" s="444">
        <f t="shared" ca="1" si="157"/>
        <v>-80948207454.9021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-80948207454.9021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-337284197.72875875</v>
      </c>
      <c r="L3031" s="444">
        <f t="shared" ca="1" si="157"/>
        <v>-81285491652.630859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-81285491652.630859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-338689548.55262858</v>
      </c>
      <c r="L3032" s="444">
        <f t="shared" ca="1" si="157"/>
        <v>-81624181201.183487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-81624181201.183487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-340100755.00493121</v>
      </c>
      <c r="L3033" s="444">
        <f t="shared" ca="1" si="157"/>
        <v>-81964281956.188416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-81964281956.188416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-341517841.4841184</v>
      </c>
      <c r="L3034" s="444">
        <f t="shared" ca="1" si="157"/>
        <v>-82305799797.672531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-82305799797.672531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-342940832.49030221</v>
      </c>
      <c r="L3035" s="444">
        <f t="shared" ca="1" si="157"/>
        <v>-82648740630.162827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-82648740630.162827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-344369752.62567842</v>
      </c>
      <c r="L3036" s="444">
        <f t="shared" ca="1" si="157"/>
        <v>-82993110382.788498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-82993110382.788498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-345804626.59495205</v>
      </c>
      <c r="L3037" s="444">
        <f t="shared" ca="1" si="157"/>
        <v>-83338915009.383453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-83338915009.383453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-347245479.20576441</v>
      </c>
      <c r="L3038" s="444">
        <f t="shared" ca="1" si="157"/>
        <v>-83686160488.589218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-83686160488.589218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-348692335.36912173</v>
      </c>
      <c r="L3039" s="444">
        <f t="shared" ca="1" si="157"/>
        <v>-84034852823.958344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-84034852823.958344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-350145220.09982646</v>
      </c>
      <c r="L3040" s="444">
        <f t="shared" ca="1" si="157"/>
        <v>-84384998044.058167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-84384998044.058167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-351604158.516909</v>
      </c>
      <c r="L3041" s="444">
        <f t="shared" ca="1" si="157"/>
        <v>-84736602202.575073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-84736602202.575073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-353069175.84406281</v>
      </c>
      <c r="L3042" s="444">
        <f t="shared" ca="1" si="157"/>
        <v>-85089671378.419128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-85089671378.419128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-354540297.41007972</v>
      </c>
      <c r="L3043" s="444">
        <f t="shared" ca="1" si="157"/>
        <v>-85444211675.829208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-85444211675.829208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-356017548.64928836</v>
      </c>
      <c r="L3044" s="444">
        <f t="shared" ca="1" si="157"/>
        <v>-85800229224.4785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-85800229224.4785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-357500955.10199374</v>
      </c>
      <c r="L3045" s="444">
        <f t="shared" ca="1" si="157"/>
        <v>-86157730179.58049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-86157730179.58049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-358990542.41491872</v>
      </c>
      <c r="L3046" s="444">
        <f t="shared" ca="1" si="157"/>
        <v>-86516720721.995407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-86516720721.995407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-360486336.34164751</v>
      </c>
      <c r="L3047" s="444">
        <f t="shared" ca="1" si="157"/>
        <v>-86877207058.337051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-86877207058.337051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-361988362.74307102</v>
      </c>
      <c r="L3048" s="444">
        <f t="shared" ca="1" si="157"/>
        <v>-87239195421.080124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-87239195421.080124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-363496647.58783382</v>
      </c>
      <c r="L3049" s="444">
        <f t="shared" ca="1" si="157"/>
        <v>-87602692068.667953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-87602692068.667953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-365011216.95278311</v>
      </c>
      <c r="L3050" s="444">
        <f t="shared" ca="1" si="157"/>
        <v>-87967703285.620743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-87967703285.620743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-366532097.02341974</v>
      </c>
      <c r="L3051" s="444">
        <f t="shared" ca="1" si="157"/>
        <v>-88334235382.644165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-88334235382.644165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-368059314.0943507</v>
      </c>
      <c r="L3052" s="444">
        <f t="shared" ca="1" si="157"/>
        <v>-88702294696.73851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-88702294696.73851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-369592894.56974381</v>
      </c>
      <c r="L3053" s="444">
        <f t="shared" ca="1" si="157"/>
        <v>-89071887591.308258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-89071887591.308258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-371132864.9637844</v>
      </c>
      <c r="L3054" s="444">
        <f t="shared" ca="1" si="157"/>
        <v>-89443020456.272049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-89443020456.272049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-372679251.90113354</v>
      </c>
      <c r="L3055" s="444">
        <f t="shared" ca="1" si="157"/>
        <v>-89815699708.173187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-89815699708.173187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-374232082.11738825</v>
      </c>
      <c r="L3056" s="444">
        <f t="shared" ca="1" si="157"/>
        <v>-90189931790.290573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-90189931790.290573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-375791382.45954406</v>
      </c>
      <c r="L3057" s="444">
        <f t="shared" ca="1" si="157"/>
        <v>-90565723172.750122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-90565723172.750122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-377357179.88645881</v>
      </c>
      <c r="L3058" s="444">
        <f t="shared" ca="1" si="157"/>
        <v>-90943080352.636581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-90943080352.636581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-378929501.46931911</v>
      </c>
      <c r="L3059" s="444">
        <f t="shared" ca="1" si="157"/>
        <v>-91322009854.105896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-91322009854.105896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-380508374.3921079</v>
      </c>
      <c r="L3060" s="444">
        <f t="shared" ca="1" si="157"/>
        <v>-91702518228.498001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-91702518228.498001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-382093825.952075</v>
      </c>
      <c r="L3061" s="444">
        <f t="shared" ca="1" si="157"/>
        <v>-92084612054.450073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-92084612054.450073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-383685883.56020862</v>
      </c>
      <c r="L3062" s="444">
        <f t="shared" ca="1" si="157"/>
        <v>-92468297938.010284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-92468297938.010284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-385284574.74170953</v>
      </c>
      <c r="L3063" s="444">
        <f t="shared" ca="1" si="157"/>
        <v>-92853582512.751999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-92853582512.751999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-386889927.13646668</v>
      </c>
      <c r="L3064" s="444">
        <f t="shared" ca="1" si="157"/>
        <v>-93240472439.888458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-93240472439.888458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-388501968.49953526</v>
      </c>
      <c r="L3065" s="444">
        <f t="shared" ca="1" si="157"/>
        <v>-93628974408.388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-93628974408.388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-390120726.70161664</v>
      </c>
      <c r="L3066" s="444">
        <f t="shared" ca="1" si="157"/>
        <v>-94019095135.089615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-94019095135.089615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-391746229.72954005</v>
      </c>
      <c r="L3067" s="444">
        <f t="shared" ca="1" si="157"/>
        <v>-94410841364.819153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-94410841364.819153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-393378505.68674648</v>
      </c>
      <c r="L3068" s="444">
        <f t="shared" ref="L3068:L3322" ca="1" si="162">I3068-J3068+K3068</f>
        <v>-94804219870.505905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-94804219870.505905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-395017582.7937746</v>
      </c>
      <c r="L3069" s="444">
        <f t="shared" ca="1" si="162"/>
        <v>-95199237453.299683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-95199237453.299683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-396663489.38874865</v>
      </c>
      <c r="L3070" s="444">
        <f t="shared" ca="1" si="162"/>
        <v>-95595900942.688431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-95595900942.688431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-398316253.92786849</v>
      </c>
      <c r="L3071" s="444">
        <f t="shared" ca="1" si="162"/>
        <v>-95994217196.616302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-95994217196.616302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-399975904.98590124</v>
      </c>
      <c r="L3072" s="444">
        <f t="shared" ca="1" si="162"/>
        <v>-96394193101.602203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-96394193101.602203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-401642471.25667584</v>
      </c>
      <c r="L3073" s="444">
        <f t="shared" ca="1" si="162"/>
        <v>-96795835572.858887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-96795835572.858887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-403315981.55357867</v>
      </c>
      <c r="L3074" s="444">
        <f t="shared" ca="1" si="162"/>
        <v>-97199151554.41246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-97199151554.41246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-404996464.81005192</v>
      </c>
      <c r="L3075" s="444">
        <f t="shared" ca="1" si="162"/>
        <v>-97604148019.222519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-97604148019.222519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-406683950.0800938</v>
      </c>
      <c r="L3076" s="444">
        <f t="shared" ca="1" si="162"/>
        <v>-98010831969.302612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-98010831969.302612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-408378466.5387609</v>
      </c>
      <c r="L3077" s="444">
        <f t="shared" ca="1" si="162"/>
        <v>-98419210435.84137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-98419210435.84137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-410080043.48267239</v>
      </c>
      <c r="L3078" s="444">
        <f t="shared" ca="1" si="162"/>
        <v>-98829290479.324036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-98829290479.324036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-411788710.33051682</v>
      </c>
      <c r="L3079" s="444">
        <f t="shared" ca="1" si="162"/>
        <v>-99241079189.654556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-99241079189.654556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-413504496.62356067</v>
      </c>
      <c r="L3080" s="444">
        <f t="shared" ca="1" si="162"/>
        <v>-99654583686.278122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-99654583686.278122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-415227432.02615881</v>
      </c>
      <c r="L3081" s="444">
        <f t="shared" ca="1" si="162"/>
        <v>-100069811118.30428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-100069811118.30428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-416957546.32626784</v>
      </c>
      <c r="L3082" s="444">
        <f t="shared" ca="1" si="162"/>
        <v>-100486768664.63054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-100486768664.63054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-418694869.43596059</v>
      </c>
      <c r="L3083" s="444">
        <f t="shared" ca="1" si="162"/>
        <v>-100905463534.0665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-100905463534.0665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-420439431.39194375</v>
      </c>
      <c r="L3084" s="444">
        <f t="shared" ca="1" si="162"/>
        <v>-101325902965.45844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-101325902965.45844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-422191262.35607684</v>
      </c>
      <c r="L3085" s="444">
        <f t="shared" ca="1" si="162"/>
        <v>-101748094227.81451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-101748094227.81451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-423950392.61589378</v>
      </c>
      <c r="L3086" s="444">
        <f t="shared" ca="1" si="162"/>
        <v>-102172044620.4304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-102172044620.4304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-425716852.5851267</v>
      </c>
      <c r="L3087" s="444">
        <f t="shared" ca="1" si="162"/>
        <v>-102597761473.01553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-102597761473.01553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-427490672.80423141</v>
      </c>
      <c r="L3088" s="444">
        <f t="shared" ca="1" si="162"/>
        <v>-103025252145.81976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-103025252145.81976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-429271883.9409157</v>
      </c>
      <c r="L3089" s="444">
        <f t="shared" ca="1" si="162"/>
        <v>-103454524029.76068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-103454524029.76068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-431060516.7906695</v>
      </c>
      <c r="L3090" s="444">
        <f t="shared" ca="1" si="162"/>
        <v>-103885584546.55135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-103885584546.55135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-432856602.27729726</v>
      </c>
      <c r="L3091" s="444">
        <f t="shared" ca="1" si="162"/>
        <v>-104318441148.82864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-104318441148.82864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-434660171.45345265</v>
      </c>
      <c r="L3092" s="444">
        <f t="shared" ca="1" si="162"/>
        <v>-104753101320.28209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-104753101320.28209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-436471255.50117534</v>
      </c>
      <c r="L3093" s="444">
        <f t="shared" ca="1" si="162"/>
        <v>-105189572575.78326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-105189572575.78326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-438289885.73243028</v>
      </c>
      <c r="L3094" s="444">
        <f t="shared" ca="1" si="162"/>
        <v>-105627862461.5157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-105627862461.5157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-440116093.58964872</v>
      </c>
      <c r="L3095" s="444">
        <f t="shared" ca="1" si="162"/>
        <v>-106067978555.10535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-106067978555.10535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-441949910.64627224</v>
      </c>
      <c r="L3096" s="444">
        <f t="shared" ca="1" si="162"/>
        <v>-106509928465.75162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-106509928465.75162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-443791368.60729837</v>
      </c>
      <c r="L3097" s="444">
        <f t="shared" ca="1" si="162"/>
        <v>-106953719834.35892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-106953719834.35892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-445640499.30982882</v>
      </c>
      <c r="L3098" s="444">
        <f t="shared" ca="1" si="162"/>
        <v>-107399360333.66875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-107399360333.66875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-447497334.72361976</v>
      </c>
      <c r="L3099" s="444">
        <f t="shared" ca="1" si="162"/>
        <v>-107846857668.39236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-107846857668.39236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-449361906.95163482</v>
      </c>
      <c r="L3100" s="444">
        <f t="shared" ca="1" si="162"/>
        <v>-108296219575.34399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-108296219575.34399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-451234248.23059988</v>
      </c>
      <c r="L3101" s="444">
        <f t="shared" ca="1" si="162"/>
        <v>-108747453823.5746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-108747453823.5746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-453114390.93156087</v>
      </c>
      <c r="L3102" s="444">
        <f t="shared" ca="1" si="162"/>
        <v>-109200568214.50616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-109200568214.50616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-455002367.56044233</v>
      </c>
      <c r="L3103" s="444">
        <f t="shared" ca="1" si="162"/>
        <v>-109655570582.0666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-109655570582.0666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-456898210.7586109</v>
      </c>
      <c r="L3104" s="444">
        <f t="shared" ca="1" si="162"/>
        <v>-110112468792.82521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-110112468792.82521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-458801953.30343837</v>
      </c>
      <c r="L3105" s="444">
        <f t="shared" ca="1" si="162"/>
        <v>-110571270746.12865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-110571270746.12865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-460713628.10886937</v>
      </c>
      <c r="L3106" s="444">
        <f t="shared" ca="1" si="162"/>
        <v>-111031984374.23752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-111031984374.23752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-462633268.22598964</v>
      </c>
      <c r="L3107" s="444">
        <f t="shared" ca="1" si="162"/>
        <v>-111494617642.4635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-111494617642.4635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-464560906.84359789</v>
      </c>
      <c r="L3108" s="444">
        <f t="shared" ca="1" si="162"/>
        <v>-111959178549.3071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-111959178549.3071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-466496577.28877962</v>
      </c>
      <c r="L3109" s="444">
        <f t="shared" ca="1" si="162"/>
        <v>-112425675126.59587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-112425675126.59587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-468440313.02748287</v>
      </c>
      <c r="L3110" s="444">
        <f t="shared" ca="1" si="162"/>
        <v>-112894115439.62335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-112894115439.62335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-470392147.6650973</v>
      </c>
      <c r="L3111" s="444">
        <f t="shared" ca="1" si="162"/>
        <v>-113364507587.28845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-113364507587.28845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-472352114.94703519</v>
      </c>
      <c r="L3112" s="444">
        <f t="shared" ca="1" si="162"/>
        <v>-113836859702.23549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-113836859702.23549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-474320248.75931448</v>
      </c>
      <c r="L3113" s="444">
        <f t="shared" ca="1" si="162"/>
        <v>-114311179950.9948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-114311179950.9948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-476296583.12914497</v>
      </c>
      <c r="L3114" s="444">
        <f t="shared" ca="1" si="162"/>
        <v>-114787476534.12395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-114787476534.12395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-478281152.22551644</v>
      </c>
      <c r="L3115" s="444">
        <f t="shared" ca="1" si="162"/>
        <v>-115265757686.34946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-115265757686.34946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-480273990.35978937</v>
      </c>
      <c r="L3116" s="444">
        <f t="shared" ca="1" si="162"/>
        <v>-115746031676.70924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-115746031676.70924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-482275131.98628855</v>
      </c>
      <c r="L3117" s="444">
        <f t="shared" ca="1" si="162"/>
        <v>-116228306808.69553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-116228306808.69553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-484284611.70289803</v>
      </c>
      <c r="L3118" s="444">
        <f t="shared" ca="1" si="162"/>
        <v>-116712591420.39842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-116712591420.39842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-486302464.25166011</v>
      </c>
      <c r="L3119" s="444">
        <f t="shared" ca="1" si="162"/>
        <v>-117198893884.65009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-117198893884.65009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-488328724.51937526</v>
      </c>
      <c r="L3120" s="444">
        <f t="shared" ca="1" si="162"/>
        <v>-117687222609.16946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-117687222609.16946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-490363427.5382061</v>
      </c>
      <c r="L3121" s="444">
        <f t="shared" ca="1" si="162"/>
        <v>-118177586036.70767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-118177586036.70767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-492406608.48628205</v>
      </c>
      <c r="L3122" s="444">
        <f t="shared" ca="1" si="162"/>
        <v>-118669992645.19395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-118669992645.19395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-494458302.68830812</v>
      </c>
      <c r="L3123" s="444">
        <f t="shared" ca="1" si="162"/>
        <v>-119164450947.88226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-119164450947.88226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-496518545.61617607</v>
      </c>
      <c r="L3124" s="444">
        <f t="shared" ca="1" si="162"/>
        <v>-119660969493.49844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-119660969493.49844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-498587372.88957685</v>
      </c>
      <c r="L3125" s="444">
        <f t="shared" ca="1" si="162"/>
        <v>-120159556866.38802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-120159556866.38802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-500664820.27661675</v>
      </c>
      <c r="L3126" s="444">
        <f t="shared" ca="1" si="162"/>
        <v>-120660221686.66463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-120660221686.66463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-502750923.69443595</v>
      </c>
      <c r="L3127" s="444">
        <f t="shared" ca="1" si="162"/>
        <v>-121162972610.35907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-121162972610.35907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-504845719.20982951</v>
      </c>
      <c r="L3128" s="444">
        <f t="shared" ca="1" si="162"/>
        <v>-121667818329.56889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-121667818329.56889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-506949243.03987044</v>
      </c>
      <c r="L3129" s="444">
        <f t="shared" ca="1" si="162"/>
        <v>-122174767572.60876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-122174767572.60876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-509061531.55253655</v>
      </c>
      <c r="L3130" s="444">
        <f t="shared" ca="1" si="162"/>
        <v>-122683829104.1613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-122683829104.1613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-511182621.26733869</v>
      </c>
      <c r="L3131" s="444">
        <f t="shared" ca="1" si="162"/>
        <v>-123195011725.42863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-123195011725.42863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-513312548.85595262</v>
      </c>
      <c r="L3132" s="444">
        <f t="shared" ca="1" si="162"/>
        <v>-123708324274.28459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-123708324274.28459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-515451351.14285249</v>
      </c>
      <c r="L3133" s="444">
        <f t="shared" ca="1" si="162"/>
        <v>-124223775625.42744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-124223775625.42744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-517599065.10594767</v>
      </c>
      <c r="L3134" s="444">
        <f t="shared" ca="1" si="162"/>
        <v>-124741374690.53339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-124741374690.53339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-519755727.87722242</v>
      </c>
      <c r="L3135" s="444">
        <f t="shared" ca="1" si="162"/>
        <v>-125261130418.41061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-125261130418.41061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-521921376.74337763</v>
      </c>
      <c r="L3136" s="444">
        <f t="shared" ca="1" si="162"/>
        <v>-125783051795.15399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-125783051795.15399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-524096049.14647496</v>
      </c>
      <c r="L3137" s="444">
        <f t="shared" ca="1" si="162"/>
        <v>-126307147844.30046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-126307147844.30046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-526279782.68458533</v>
      </c>
      <c r="L3138" s="444">
        <f t="shared" ca="1" si="162"/>
        <v>-126833427626.98505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-126833427626.98505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-528472615.11243767</v>
      </c>
      <c r="L3139" s="444">
        <f t="shared" ca="1" si="162"/>
        <v>-127361900242.09749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-127361900242.09749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-530674584.34207284</v>
      </c>
      <c r="L3140" s="444">
        <f t="shared" ca="1" si="162"/>
        <v>-127892574826.43956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-127892574826.43956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-532885728.44349813</v>
      </c>
      <c r="L3141" s="444">
        <f t="shared" ca="1" si="162"/>
        <v>-128425460554.88306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-128425460554.88306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-535106085.64534605</v>
      </c>
      <c r="L3142" s="444">
        <f t="shared" ca="1" si="162"/>
        <v>-128960566640.5284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-128960566640.5284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-537335694.33553493</v>
      </c>
      <c r="L3143" s="444">
        <f t="shared" ca="1" si="162"/>
        <v>-129497902334.86394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-129497902334.86394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-539574593.06193316</v>
      </c>
      <c r="L3144" s="444">
        <f t="shared" ca="1" si="162"/>
        <v>-130037476927.92587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-130037476927.92587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-541822820.53302443</v>
      </c>
      <c r="L3145" s="444">
        <f t="shared" ca="1" si="162"/>
        <v>-130579299748.45889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-130579299748.45889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-544080415.61857879</v>
      </c>
      <c r="L3146" s="444">
        <f t="shared" ca="1" si="162"/>
        <v>-131123380164.07747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-131123380164.07747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-546347417.35032272</v>
      </c>
      <c r="L3147" s="444">
        <f t="shared" ca="1" si="162"/>
        <v>-131669727581.4278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-131669727581.4278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-548623864.92261589</v>
      </c>
      <c r="L3148" s="444">
        <f t="shared" ca="1" si="162"/>
        <v>-132218351446.35042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-132218351446.35042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-550909797.69312668</v>
      </c>
      <c r="L3149" s="444">
        <f t="shared" ca="1" si="162"/>
        <v>-132769261244.04355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-132769261244.04355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-553205255.18351471</v>
      </c>
      <c r="L3150" s="444">
        <f t="shared" ca="1" si="162"/>
        <v>-133322466499.22707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-133322466499.22707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-555510277.08011281</v>
      </c>
      <c r="L3151" s="444">
        <f t="shared" ca="1" si="162"/>
        <v>-133877976776.30717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-133877976776.30717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-557824903.23461318</v>
      </c>
      <c r="L3152" s="444">
        <f t="shared" ca="1" si="162"/>
        <v>-134435801679.54179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-134435801679.54179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-560149173.66475749</v>
      </c>
      <c r="L3153" s="444">
        <f t="shared" ca="1" si="162"/>
        <v>-134995950853.20656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-134995950853.20656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-562483128.55502737</v>
      </c>
      <c r="L3154" s="444">
        <f t="shared" ca="1" si="162"/>
        <v>-135558433981.76158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-135558433981.76158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-564826808.25733995</v>
      </c>
      <c r="L3155" s="444">
        <f t="shared" ca="1" si="162"/>
        <v>-136123260790.01892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-136123260790.01892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-567180253.29174554</v>
      </c>
      <c r="L3156" s="444">
        <f t="shared" ca="1" si="162"/>
        <v>-136690441043.31067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-136690441043.31067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-569543504.3471278</v>
      </c>
      <c r="L3157" s="444">
        <f t="shared" ca="1" si="162"/>
        <v>-137259984547.65779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-137259984547.65779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-571916602.28190744</v>
      </c>
      <c r="L3158" s="444">
        <f t="shared" ca="1" si="162"/>
        <v>-137831901149.9397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-137831901149.9397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-574299588.12474871</v>
      </c>
      <c r="L3159" s="444">
        <f t="shared" ca="1" si="162"/>
        <v>-138406200738.06445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-138406200738.06445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-576692503.07526851</v>
      </c>
      <c r="L3160" s="444">
        <f t="shared" ca="1" si="162"/>
        <v>-138982893241.13971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-138982893241.13971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-579095388.50474882</v>
      </c>
      <c r="L3161" s="444">
        <f t="shared" ca="1" si="162"/>
        <v>-139561988629.64447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-139561988629.64447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-581508285.95685196</v>
      </c>
      <c r="L3162" s="444">
        <f t="shared" ca="1" si="162"/>
        <v>-140143496915.60132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-140143496915.60132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-583931237.14833879</v>
      </c>
      <c r="L3163" s="444">
        <f t="shared" ca="1" si="162"/>
        <v>-140727428152.74966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-140727428152.74966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-586364283.96979022</v>
      </c>
      <c r="L3164" s="444">
        <f t="shared" ca="1" si="162"/>
        <v>-141313792436.71945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-141313792436.71945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-588807468.48633099</v>
      </c>
      <c r="L3165" s="444">
        <f t="shared" ca="1" si="162"/>
        <v>-141902599905.20578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-141902599905.20578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-591260832.93835735</v>
      </c>
      <c r="L3166" s="444">
        <f t="shared" ca="1" si="162"/>
        <v>-142493860738.14413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-142493860738.14413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-593724419.74226725</v>
      </c>
      <c r="L3167" s="444">
        <f t="shared" ca="1" si="162"/>
        <v>-143087585157.88641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-143087585157.88641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-596198271.49119341</v>
      </c>
      <c r="L3168" s="444">
        <f t="shared" ca="1" si="162"/>
        <v>-143683783429.37759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-143683783429.37759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-598682430.95573997</v>
      </c>
      <c r="L3169" s="444">
        <f t="shared" ca="1" si="162"/>
        <v>-144282465860.33334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-144282465860.33334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-601176941.08472228</v>
      </c>
      <c r="L3170" s="444">
        <f t="shared" ca="1" si="162"/>
        <v>-144883642801.41806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-144883642801.41806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-603681845.00590861</v>
      </c>
      <c r="L3171" s="444">
        <f t="shared" ca="1" si="162"/>
        <v>-145487324646.42398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-145487324646.42398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-606197186.02676654</v>
      </c>
      <c r="L3172" s="444">
        <f t="shared" ca="1" si="162"/>
        <v>-146093521832.45074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-146093521832.45074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-608723007.63521147</v>
      </c>
      <c r="L3173" s="444">
        <f t="shared" ca="1" si="162"/>
        <v>-146702244840.08597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-146702244840.08597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-611259353.50035822</v>
      </c>
      <c r="L3174" s="444">
        <f t="shared" ca="1" si="162"/>
        <v>-147313504193.58633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-147313504193.58633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-613806267.47327638</v>
      </c>
      <c r="L3175" s="444">
        <f t="shared" ca="1" si="162"/>
        <v>-147927310461.0596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-147927310461.0596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-616363793.58774829</v>
      </c>
      <c r="L3176" s="444">
        <f t="shared" ca="1" si="162"/>
        <v>-148543674254.64734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-148543674254.64734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-618931976.06103063</v>
      </c>
      <c r="L3177" s="444">
        <f t="shared" ca="1" si="162"/>
        <v>-149162606230.70837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-149162606230.70837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-621510859.29461825</v>
      </c>
      <c r="L3178" s="444">
        <f t="shared" ca="1" si="162"/>
        <v>-149784117090.00299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-149784117090.00299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-624100487.8750124</v>
      </c>
      <c r="L3179" s="444">
        <f t="shared" ca="1" si="162"/>
        <v>-150408217577.87799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-150408217577.87799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-626700906.57449162</v>
      </c>
      <c r="L3180" s="444">
        <f t="shared" ca="1" si="162"/>
        <v>-151034918484.45248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-151034918484.45248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-629312160.35188532</v>
      </c>
      <c r="L3181" s="444">
        <f t="shared" ca="1" si="162"/>
        <v>-151664230644.80438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-151664230644.80438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-631934294.35335159</v>
      </c>
      <c r="L3182" s="444">
        <f t="shared" ca="1" si="162"/>
        <v>-152296164939.15775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-152296164939.15775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-634567353.91315722</v>
      </c>
      <c r="L3183" s="444">
        <f t="shared" ca="1" si="162"/>
        <v>-152930732293.07089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-152930732293.07089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-637211384.55446208</v>
      </c>
      <c r="L3184" s="444">
        <f t="shared" ca="1" si="162"/>
        <v>-153567943677.62537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-153567943677.62537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-639866431.99010563</v>
      </c>
      <c r="L3185" s="444">
        <f t="shared" ca="1" si="162"/>
        <v>-154207810109.61548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-154207810109.61548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-642532542.12339783</v>
      </c>
      <c r="L3186" s="444">
        <f t="shared" ca="1" si="162"/>
        <v>-154850342651.73889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-154850342651.73889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-645209761.04891205</v>
      </c>
      <c r="L3187" s="444">
        <f t="shared" ca="1" si="162"/>
        <v>-155495552412.78781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-155495552412.78781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-647898135.0532825</v>
      </c>
      <c r="L3188" s="444">
        <f t="shared" ca="1" si="162"/>
        <v>-156143450547.84109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-156143450547.84109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-650597710.61600459</v>
      </c>
      <c r="L3189" s="444">
        <f t="shared" ca="1" si="162"/>
        <v>-156794048258.45709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-156794048258.45709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-653308534.41023791</v>
      </c>
      <c r="L3190" s="444">
        <f t="shared" ca="1" si="162"/>
        <v>-157447356792.86734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-157447356792.86734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-656030653.3036139</v>
      </c>
      <c r="L3191" s="444">
        <f t="shared" ca="1" si="162"/>
        <v>-158103387446.17096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-158103387446.17096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-658764114.35904562</v>
      </c>
      <c r="L3192" s="444">
        <f t="shared" ca="1" si="162"/>
        <v>-158762151560.53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-158762151560.53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-661508964.83554161</v>
      </c>
      <c r="L3193" s="444">
        <f t="shared" ca="1" si="162"/>
        <v>-159423660525.36554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-159423660525.36554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-664265252.18902302</v>
      </c>
      <c r="L3194" s="444">
        <f t="shared" ca="1" si="162"/>
        <v>-160087925777.55457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-160087925777.55457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-667033024.07314396</v>
      </c>
      <c r="L3195" s="444">
        <f t="shared" ca="1" si="162"/>
        <v>-160754958801.62772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-160754958801.62772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-669812328.34011543</v>
      </c>
      <c r="L3196" s="444">
        <f t="shared" ca="1" si="162"/>
        <v>-161424771129.96783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-161424771129.96783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-672603213.04153264</v>
      </c>
      <c r="L3197" s="444">
        <f t="shared" ca="1" si="162"/>
        <v>-162097374343.00937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-162097374343.00937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-675405726.42920566</v>
      </c>
      <c r="L3198" s="444">
        <f t="shared" ca="1" si="162"/>
        <v>-162772780069.43857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-162772780069.43857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-678219916.95599401</v>
      </c>
      <c r="L3199" s="444">
        <f t="shared" ca="1" si="162"/>
        <v>-163450999986.39456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-163450999986.39456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-681045833.27664399</v>
      </c>
      <c r="L3200" s="444">
        <f t="shared" ca="1" si="162"/>
        <v>-164132045819.6712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-164132045819.6712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-683883524.24863005</v>
      </c>
      <c r="L3201" s="444">
        <f t="shared" ca="1" si="162"/>
        <v>-164815929343.91983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-164815929343.91983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-686733038.93299925</v>
      </c>
      <c r="L3202" s="444">
        <f t="shared" ca="1" si="162"/>
        <v>-165502662382.85284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-165502662382.85284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-689594426.59522021</v>
      </c>
      <c r="L3203" s="444">
        <f t="shared" ca="1" si="162"/>
        <v>-166192256809.44806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-166192256809.44806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-692467736.70603359</v>
      </c>
      <c r="L3204" s="444">
        <f t="shared" ca="1" si="162"/>
        <v>-166884724546.15408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-166884724546.15408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-695353018.94230866</v>
      </c>
      <c r="L3205" s="444">
        <f t="shared" ca="1" si="162"/>
        <v>-167580077565.09641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-167580077565.09641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-698250323.18790174</v>
      </c>
      <c r="L3206" s="444">
        <f t="shared" ca="1" si="162"/>
        <v>-168278327888.2843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-168278327888.2843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-701159699.53451788</v>
      </c>
      <c r="L3207" s="444">
        <f t="shared" ca="1" si="162"/>
        <v>-168979487587.81882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-168979487587.81882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-704081198.28257835</v>
      </c>
      <c r="L3208" s="444">
        <f t="shared" ca="1" si="162"/>
        <v>-169683568786.10141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-169683568786.10141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-707014869.9420892</v>
      </c>
      <c r="L3209" s="444">
        <f t="shared" ca="1" si="162"/>
        <v>-170390583656.04349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-170390583656.04349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-709960765.23351455</v>
      </c>
      <c r="L3210" s="444">
        <f t="shared" ca="1" si="162"/>
        <v>-171100544421.27701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-171100544421.27701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-712918935.08865416</v>
      </c>
      <c r="L3211" s="444">
        <f t="shared" ca="1" si="162"/>
        <v>-171813463356.36566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-171813463356.36566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-715889430.65152359</v>
      </c>
      <c r="L3212" s="444">
        <f t="shared" ca="1" si="162"/>
        <v>-172529352787.01718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-172529352787.01718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-718872303.27923822</v>
      </c>
      <c r="L3213" s="444">
        <f t="shared" ca="1" si="162"/>
        <v>-173248225090.29642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-173248225090.29642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-721867604.54290175</v>
      </c>
      <c r="L3214" s="444">
        <f t="shared" ca="1" si="162"/>
        <v>-173970092694.83932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-173970092694.83932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-724875386.22849715</v>
      </c>
      <c r="L3215" s="444">
        <f t="shared" ca="1" si="162"/>
        <v>-174694968081.06781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-174694968081.06781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-727895700.3377825</v>
      </c>
      <c r="L3216" s="444">
        <f t="shared" ca="1" si="162"/>
        <v>-175422863781.40558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-175422863781.40558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-730928599.08918989</v>
      </c>
      <c r="L3217" s="444">
        <f t="shared" ca="1" si="162"/>
        <v>-176153792380.49478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-176153792380.49478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-733974134.91872823</v>
      </c>
      <c r="L3218" s="444">
        <f t="shared" ca="1" si="162"/>
        <v>-176887766515.41351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-176887766515.41351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-737032360.48088968</v>
      </c>
      <c r="L3219" s="444">
        <f t="shared" ca="1" si="162"/>
        <v>-177624798875.89441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-177624798875.89441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-740103328.64955997</v>
      </c>
      <c r="L3220" s="444">
        <f t="shared" ca="1" si="162"/>
        <v>-178364902204.54398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-178364902204.54398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-743187092.51893318</v>
      </c>
      <c r="L3221" s="444">
        <f t="shared" ca="1" si="162"/>
        <v>-179108089297.0629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-179108089297.0629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-746283705.40442872</v>
      </c>
      <c r="L3222" s="444">
        <f t="shared" ca="1" si="162"/>
        <v>-179854373002.46732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-179854373002.46732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-749393220.84361386</v>
      </c>
      <c r="L3223" s="444">
        <f t="shared" ca="1" si="162"/>
        <v>-180603766223.31094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-180603766223.31094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-752515692.59712887</v>
      </c>
      <c r="L3224" s="444">
        <f t="shared" ca="1" si="162"/>
        <v>-181356281915.90808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-181356281915.90808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-755651174.64961696</v>
      </c>
      <c r="L3225" s="444">
        <f t="shared" ca="1" si="162"/>
        <v>-182111933090.55771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-182111933090.55771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-758799721.21065712</v>
      </c>
      <c r="L3226" s="444">
        <f t="shared" ca="1" si="162"/>
        <v>-182870732811.76837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-182870732811.76837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-761961386.71570158</v>
      </c>
      <c r="L3227" s="444">
        <f t="shared" ca="1" si="162"/>
        <v>-183632694198.48407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-183632694198.48407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-765136225.82701695</v>
      </c>
      <c r="L3228" s="444">
        <f t="shared" ca="1" si="162"/>
        <v>-184397830424.3111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-184397830424.3111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-768324293.43462956</v>
      </c>
      <c r="L3229" s="444">
        <f t="shared" ca="1" si="162"/>
        <v>-185166154717.74573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-185166154717.74573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-771525644.65727389</v>
      </c>
      <c r="L3230" s="444">
        <f t="shared" ca="1" si="162"/>
        <v>-185937680362.40302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-185937680362.40302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-774740334.84334588</v>
      </c>
      <c r="L3231" s="444">
        <f t="shared" ca="1" si="162"/>
        <v>-186712420697.24637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-186712420697.24637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-777968419.57185984</v>
      </c>
      <c r="L3232" s="444">
        <f t="shared" ca="1" si="162"/>
        <v>-187490389116.81824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-187490389116.81824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-781209954.65340936</v>
      </c>
      <c r="L3233" s="444">
        <f t="shared" ca="1" si="162"/>
        <v>-188271599071.47165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-188271599071.47165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-784464996.13113189</v>
      </c>
      <c r="L3234" s="444">
        <f t="shared" ca="1" si="162"/>
        <v>-189056064067.60278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-189056064067.60278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-787733600.2816782</v>
      </c>
      <c r="L3235" s="444">
        <f t="shared" ca="1" si="162"/>
        <v>-189843797667.88446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-189843797667.88446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-791015823.61618519</v>
      </c>
      <c r="L3236" s="444">
        <f t="shared" ca="1" si="162"/>
        <v>-190634813491.50064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-190634813491.50064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-794311722.88125265</v>
      </c>
      <c r="L3237" s="444">
        <f t="shared" ca="1" si="162"/>
        <v>-191429125214.3819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-191429125214.3819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-797621355.0599246</v>
      </c>
      <c r="L3238" s="444">
        <f t="shared" ca="1" si="162"/>
        <v>-192226746569.44183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-192226746569.44183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-800944777.37267435</v>
      </c>
      <c r="L3239" s="444">
        <f t="shared" ca="1" si="162"/>
        <v>-193027691346.81451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-193027691346.81451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-804282047.27839375</v>
      </c>
      <c r="L3240" s="444">
        <f t="shared" ca="1" si="162"/>
        <v>-193831973394.0929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-193831973394.0929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-807633222.4753871</v>
      </c>
      <c r="L3241" s="444">
        <f t="shared" ca="1" si="162"/>
        <v>-194639606616.56827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-194639606616.56827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-810998360.90236783</v>
      </c>
      <c r="L3242" s="444">
        <f t="shared" ca="1" si="162"/>
        <v>-195450604977.47064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-195450604977.47064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-814377520.73946095</v>
      </c>
      <c r="L3243" s="444">
        <f t="shared" ca="1" si="162"/>
        <v>-196264982498.21011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-196264982498.21011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-817770760.40920877</v>
      </c>
      <c r="L3244" s="444">
        <f t="shared" ca="1" si="162"/>
        <v>-197082753258.61932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-197082753258.61932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-821178138.57758045</v>
      </c>
      <c r="L3245" s="444">
        <f t="shared" ca="1" si="162"/>
        <v>-197903931397.1969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-197903931397.1969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-824599714.1549871</v>
      </c>
      <c r="L3246" s="444">
        <f t="shared" ca="1" si="162"/>
        <v>-198728531111.3519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-198728531111.3519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-828035546.29729962</v>
      </c>
      <c r="L3247" s="444">
        <f t="shared" ca="1" si="162"/>
        <v>-199556566657.6492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-199556566657.6492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-831485694.40687168</v>
      </c>
      <c r="L3248" s="444">
        <f t="shared" ca="1" si="162"/>
        <v>-200388052352.05606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-200388052352.05606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-834950218.13356686</v>
      </c>
      <c r="L3249" s="444">
        <f t="shared" ca="1" si="162"/>
        <v>-201223002570.18964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-201223002570.18964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-838429177.37579012</v>
      </c>
      <c r="L3250" s="444">
        <f t="shared" ca="1" si="162"/>
        <v>-202061431747.56543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-202061431747.56543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-841922632.28152263</v>
      </c>
      <c r="L3251" s="444">
        <f t="shared" ca="1" si="162"/>
        <v>-202903354379.84695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-202903354379.84695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-845430643.24936235</v>
      </c>
      <c r="L3252" s="444">
        <f t="shared" ca="1" si="162"/>
        <v>-203748785023.09631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-203748785023.09631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-848953270.92956793</v>
      </c>
      <c r="L3253" s="444">
        <f t="shared" ca="1" si="162"/>
        <v>-204597738294.02588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-204597738294.02588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-852490576.22510779</v>
      </c>
      <c r="L3254" s="444">
        <f t="shared" ca="1" si="162"/>
        <v>-205450228870.25098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-205450228870.25098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-856042620.29271245</v>
      </c>
      <c r="L3255" s="444">
        <f t="shared" ca="1" si="162"/>
        <v>-206306271490.5437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-206306271490.5437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-859609464.54393208</v>
      </c>
      <c r="L3256" s="444">
        <f t="shared" ca="1" si="162"/>
        <v>-207165880955.08765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-207165880955.08765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-863191170.64619851</v>
      </c>
      <c r="L3257" s="444">
        <f t="shared" ca="1" si="162"/>
        <v>-208029072125.73386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-208029072125.73386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-866787800.52389109</v>
      </c>
      <c r="L3258" s="444">
        <f t="shared" ca="1" si="162"/>
        <v>-208895859926.25775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-208895859926.25775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-870399416.35940731</v>
      </c>
      <c r="L3259" s="444">
        <f t="shared" ca="1" si="162"/>
        <v>-209766259342.61716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-209766259342.61716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-874026080.59423816</v>
      </c>
      <c r="L3260" s="444">
        <f t="shared" ca="1" si="162"/>
        <v>-210640285423.2114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-210640285423.2114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-877667855.93004751</v>
      </c>
      <c r="L3261" s="444">
        <f t="shared" ca="1" si="162"/>
        <v>-211517953279.14145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-211517953279.14145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-881324805.32975602</v>
      </c>
      <c r="L3262" s="444">
        <f t="shared" ca="1" si="162"/>
        <v>-212399278084.47119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-212399278084.47119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-884996992.01862991</v>
      </c>
      <c r="L3263" s="444">
        <f t="shared" ca="1" si="162"/>
        <v>-213284275076.48981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-213284275076.48981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-888684479.48537421</v>
      </c>
      <c r="L3264" s="444">
        <f t="shared" ca="1" si="162"/>
        <v>-214172959555.97519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-214172959555.97519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-892387331.48322976</v>
      </c>
      <c r="L3265" s="444">
        <f t="shared" ca="1" si="162"/>
        <v>-215065346887.4584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-215065346887.4584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-896105612.03107667</v>
      </c>
      <c r="L3266" s="444">
        <f t="shared" ca="1" si="162"/>
        <v>-215961452499.48947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-215961452499.48947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-899839385.41453946</v>
      </c>
      <c r="L3267" s="444">
        <f t="shared" ca="1" si="162"/>
        <v>-216861291884.90402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-216861291884.90402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-903588716.18710005</v>
      </c>
      <c r="L3268" s="444">
        <f t="shared" ca="1" si="162"/>
        <v>-217764880601.09113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-217764880601.09113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-907353669.17121303</v>
      </c>
      <c r="L3269" s="444">
        <f t="shared" ca="1" si="162"/>
        <v>-218672234270.26233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-218672234270.26233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-911134309.4594264</v>
      </c>
      <c r="L3270" s="444">
        <f t="shared" ca="1" si="162"/>
        <v>-219583368579.72174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-219583368579.72174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-914930702.4155072</v>
      </c>
      <c r="L3271" s="444">
        <f t="shared" ca="1" si="162"/>
        <v>-220498299282.13724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-220498299282.13724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-918742913.67557168</v>
      </c>
      <c r="L3272" s="444">
        <f t="shared" ca="1" si="162"/>
        <v>-221417042195.81281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-221417042195.81281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-922571009.14921999</v>
      </c>
      <c r="L3273" s="444">
        <f t="shared" ca="1" si="162"/>
        <v>-222339613204.96204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-222339613204.96204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-926415055.02067518</v>
      </c>
      <c r="L3274" s="444">
        <f t="shared" ca="1" si="162"/>
        <v>-223266028259.9827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-223266028259.9827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-930275117.749928</v>
      </c>
      <c r="L3275" s="444">
        <f t="shared" ca="1" si="162"/>
        <v>-224196303377.73264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-224196303377.73264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-934151264.07388592</v>
      </c>
      <c r="L3276" s="444">
        <f t="shared" ca="1" si="162"/>
        <v>-225130454641.80652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-225130454641.80652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-938043561.00752699</v>
      </c>
      <c r="L3277" s="444">
        <f t="shared" ca="1" si="162"/>
        <v>-226068498202.81406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-226068498202.81406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-941952075.84505856</v>
      </c>
      <c r="L3278" s="444">
        <f t="shared" ca="1" si="162"/>
        <v>-227010450278.65912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-227010450278.65912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-945876876.16107965</v>
      </c>
      <c r="L3279" s="444">
        <f t="shared" ca="1" si="162"/>
        <v>-227956327154.82019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-227956327154.82019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-949818029.81175077</v>
      </c>
      <c r="L3280" s="444">
        <f t="shared" ca="1" si="162"/>
        <v>-228906145184.63193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-228906145184.63193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-953775604.93596625</v>
      </c>
      <c r="L3281" s="444">
        <f t="shared" ca="1" si="162"/>
        <v>-229859920789.5679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-229859920789.5679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-957749669.95653296</v>
      </c>
      <c r="L3282" s="444">
        <f t="shared" ca="1" si="162"/>
        <v>-230817670459.52444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-230817670459.52444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-961740293.58135188</v>
      </c>
      <c r="L3283" s="444">
        <f t="shared" ca="1" si="162"/>
        <v>-231779410753.1058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-231779410753.1058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-965747544.80460751</v>
      </c>
      <c r="L3284" s="444">
        <f t="shared" ca="1" si="162"/>
        <v>-232745158297.9104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-232745158297.9104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-969771492.90795994</v>
      </c>
      <c r="L3285" s="444">
        <f t="shared" ca="1" si="162"/>
        <v>-233714929790.81836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-233714929790.81836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-973812207.46174312</v>
      </c>
      <c r="L3286" s="444">
        <f t="shared" ca="1" si="162"/>
        <v>-234688741998.28009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-234688741998.28009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-977869758.32616711</v>
      </c>
      <c r="L3287" s="444">
        <f t="shared" ca="1" si="162"/>
        <v>-235666611756.60626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-235666611756.60626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-981944215.65252626</v>
      </c>
      <c r="L3288" s="444">
        <f t="shared" ca="1" si="162"/>
        <v>-236648555972.25879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-236648555972.25879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-986035649.88441145</v>
      </c>
      <c r="L3289" s="444">
        <f t="shared" ca="1" si="162"/>
        <v>-237634591622.14319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-237634591622.14319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-990144131.75892997</v>
      </c>
      <c r="L3290" s="444">
        <f t="shared" ca="1" si="162"/>
        <v>-238624735753.90213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-238624735753.90213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-994269732.30792534</v>
      </c>
      <c r="L3291" s="444">
        <f t="shared" ca="1" si="162"/>
        <v>-239619005486.21005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-239619005486.21005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-998412522.85920858</v>
      </c>
      <c r="L3292" s="444">
        <f t="shared" ca="1" si="162"/>
        <v>-240617418009.06927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-240617418009.06927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-1002572575.0377886</v>
      </c>
      <c r="L3293" s="444">
        <f t="shared" ca="1" si="162"/>
        <v>-241619990584.10706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-241619990584.10706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-1006749960.7671127</v>
      </c>
      <c r="L3294" s="444">
        <f t="shared" ca="1" si="162"/>
        <v>-242626740544.87418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-242626740544.87418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-1010944752.2703091</v>
      </c>
      <c r="L3295" s="444">
        <f t="shared" ca="1" si="162"/>
        <v>-243637685297.14447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-243637685297.14447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-1015157022.0714355</v>
      </c>
      <c r="L3296" s="444">
        <f t="shared" ca="1" si="162"/>
        <v>-244652842319.21591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-244652842319.21591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-1019386842.996733</v>
      </c>
      <c r="L3297" s="444">
        <f t="shared" ca="1" si="162"/>
        <v>-245672229162.21265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-245672229162.21265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-1023634288.175886</v>
      </c>
      <c r="L3298" s="444">
        <f t="shared" ca="1" si="162"/>
        <v>-246695863450.38852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-246695863450.38852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-1027899431.0432854</v>
      </c>
      <c r="L3299" s="444">
        <f t="shared" ca="1" si="162"/>
        <v>-247723762881.43179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-247723762881.43179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-1032182345.3392991</v>
      </c>
      <c r="L3300" s="444">
        <f t="shared" ca="1" si="162"/>
        <v>-248755945226.77109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-248755945226.77109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-1036483105.1115463</v>
      </c>
      <c r="L3301" s="444">
        <f t="shared" ca="1" si="162"/>
        <v>-249792428331.88263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-249792428331.88263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-1040801784.7161776</v>
      </c>
      <c r="L3302" s="444">
        <f t="shared" ca="1" si="162"/>
        <v>-250833230116.59882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-250833230116.59882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-1045138458.8191618</v>
      </c>
      <c r="L3303" s="444">
        <f t="shared" ca="1" si="162"/>
        <v>-251878368575.41797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-251878368575.41797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-1049493202.3975749</v>
      </c>
      <c r="L3304" s="444">
        <f t="shared" ca="1" si="162"/>
        <v>-252927861777.81555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-252927861777.81555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-1053866090.7408981</v>
      </c>
      <c r="L3305" s="444">
        <f t="shared" ca="1" si="162"/>
        <v>-253981727868.55646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-253981727868.55646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-1058257199.4523185</v>
      </c>
      <c r="L3306" s="444">
        <f t="shared" ca="1" si="162"/>
        <v>-255039985068.00879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-255039985068.00879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-1062666604.4500366</v>
      </c>
      <c r="L3307" s="444">
        <f t="shared" ca="1" si="162"/>
        <v>-256102651672.45883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-256102651672.45883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-1067094381.9685786</v>
      </c>
      <c r="L3308" s="444">
        <f t="shared" ca="1" si="162"/>
        <v>-257169746054.4274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-257169746054.4274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-1071540608.5601141</v>
      </c>
      <c r="L3309" s="444">
        <f t="shared" ca="1" si="162"/>
        <v>-258241286662.98752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-258241286662.98752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-1076005361.0957813</v>
      </c>
      <c r="L3310" s="444">
        <f t="shared" ca="1" si="162"/>
        <v>-259317292024.08331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-259317292024.08331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-1080488716.7670138</v>
      </c>
      <c r="L3311" s="444">
        <f t="shared" ca="1" si="162"/>
        <v>-260397780740.85034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-260397780740.85034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-1084990753.0868764</v>
      </c>
      <c r="L3312" s="444">
        <f t="shared" ca="1" si="162"/>
        <v>-261482771493.93723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-261482771493.93723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-1089511547.8914051</v>
      </c>
      <c r="L3313" s="444">
        <f t="shared" ca="1" si="162"/>
        <v>-262572283041.82864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-262572283041.82864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-1094051179.3409526</v>
      </c>
      <c r="L3314" s="444">
        <f t="shared" ca="1" si="162"/>
        <v>-263666334221.16959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-263666334221.16959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-1098609725.92154</v>
      </c>
      <c r="L3315" s="444">
        <f t="shared" ca="1" si="162"/>
        <v>-264764943947.09113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-264764943947.09113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-1103187266.4462128</v>
      </c>
      <c r="L3316" s="444">
        <f t="shared" ca="1" si="162"/>
        <v>-265868131213.53735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-265868131213.53735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-1107783880.0564055</v>
      </c>
      <c r="L3317" s="444">
        <f t="shared" ca="1" si="162"/>
        <v>-266975915093.59375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-266975915093.59375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-1112399646.2233071</v>
      </c>
      <c r="L3318" s="444">
        <f t="shared" ca="1" si="162"/>
        <v>-268088314739.81705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-268088314739.81705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-1117034644.7492375</v>
      </c>
      <c r="L3319" s="444">
        <f t="shared" ca="1" si="162"/>
        <v>-269205349384.56628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-269205349384.56628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-1121688955.7690263</v>
      </c>
      <c r="L3320" s="444">
        <f t="shared" ca="1" si="162"/>
        <v>-270327038340.3353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-270327038340.3353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-1126362659.7513971</v>
      </c>
      <c r="L3321" s="444">
        <f t="shared" ca="1" si="162"/>
        <v>-271453401000.0867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-271453401000.0867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-1131055837.5003612</v>
      </c>
      <c r="L3322" s="444">
        <f t="shared" ca="1" si="162"/>
        <v>-272584456837.58707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-272584456837.58707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-1135768570.1566129</v>
      </c>
      <c r="L3323" s="444">
        <f t="shared" ref="L3323:L3577" ca="1" si="167">I3323-J3323+K3323</f>
        <v>-273720225407.74368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-273720225407.74368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-1140500939.1989319</v>
      </c>
      <c r="L3324" s="444">
        <f t="shared" ca="1" si="167"/>
        <v>-274860726346.94263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-274860726346.94263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-1145253026.4455943</v>
      </c>
      <c r="L3325" s="444">
        <f t="shared" ca="1" si="167"/>
        <v>-276005979373.38824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-276005979373.38824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-1150024914.0557842</v>
      </c>
      <c r="L3326" s="444">
        <f t="shared" ca="1" si="167"/>
        <v>-277156004287.44403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-277156004287.44403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-1154816684.5310168</v>
      </c>
      <c r="L3327" s="444">
        <f t="shared" ca="1" si="167"/>
        <v>-278310820971.97504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-278310820971.97504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-1159628420.7165627</v>
      </c>
      <c r="L3328" s="444">
        <f t="shared" ca="1" si="167"/>
        <v>-279470449392.69159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-279470449392.69159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-1164460205.8028817</v>
      </c>
      <c r="L3329" s="444">
        <f t="shared" ca="1" si="167"/>
        <v>-280634909598.49445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-280634909598.49445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-1169312123.3270602</v>
      </c>
      <c r="L3330" s="444">
        <f t="shared" ca="1" si="167"/>
        <v>-281804221721.82153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-281804221721.82153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-1174184257.1742563</v>
      </c>
      <c r="L3331" s="444">
        <f t="shared" ca="1" si="167"/>
        <v>-282978405978.99579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-282978405978.99579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-1179076691.579149</v>
      </c>
      <c r="L3332" s="444">
        <f t="shared" ca="1" si="167"/>
        <v>-284157482670.57495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-284157482670.57495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-1183989511.1273956</v>
      </c>
      <c r="L3333" s="444">
        <f t="shared" ca="1" si="167"/>
        <v>-285341472181.70233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-285341472181.70233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-1188922800.757093</v>
      </c>
      <c r="L3334" s="444">
        <f t="shared" ca="1" si="167"/>
        <v>-286530394982.45941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-286530394982.45941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-1193876645.7602475</v>
      </c>
      <c r="L3335" s="444">
        <f t="shared" ca="1" si="167"/>
        <v>-287724271628.21967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-287724271628.21967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-1198851131.7842486</v>
      </c>
      <c r="L3336" s="444">
        <f t="shared" ca="1" si="167"/>
        <v>-288923122760.00391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-288923122760.00391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-1203846344.8333497</v>
      </c>
      <c r="L3337" s="444">
        <f t="shared" ca="1" si="167"/>
        <v>-290126969104.83728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-290126969104.83728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-1208862371.2701554</v>
      </c>
      <c r="L3338" s="444">
        <f t="shared" ca="1" si="167"/>
        <v>-291335831476.10742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-291335831476.10742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-1213899297.8171144</v>
      </c>
      <c r="L3339" s="444">
        <f t="shared" ca="1" si="167"/>
        <v>-292549730773.92456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-292549730773.92456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-1218957211.5580189</v>
      </c>
      <c r="L3340" s="444">
        <f t="shared" ca="1" si="167"/>
        <v>-293768687985.4826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-293768687985.4826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-1224036199.9395108</v>
      </c>
      <c r="L3341" s="444">
        <f t="shared" ca="1" si="167"/>
        <v>-294992724185.42212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-294992724185.42212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-1229136350.7725921</v>
      </c>
      <c r="L3342" s="444">
        <f t="shared" ca="1" si="167"/>
        <v>-296221860536.1947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-296221860536.1947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-1234257752.2341447</v>
      </c>
      <c r="L3343" s="444">
        <f t="shared" ca="1" si="167"/>
        <v>-297456118288.42883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-297456118288.42883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-1239400492.8684535</v>
      </c>
      <c r="L3344" s="444">
        <f t="shared" ca="1" si="167"/>
        <v>-298695518781.2973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-298695518781.2973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-1244564661.5887387</v>
      </c>
      <c r="L3345" s="444">
        <f t="shared" ca="1" si="167"/>
        <v>-299940083442.88605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-299940083442.88605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-1249750347.6786919</v>
      </c>
      <c r="L3346" s="444">
        <f t="shared" ca="1" si="167"/>
        <v>-301189833790.56476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-301189833790.56476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-1254957640.7940197</v>
      </c>
      <c r="L3347" s="444">
        <f t="shared" ca="1" si="167"/>
        <v>-302444791431.35876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-302444791431.35876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-1260186630.9639947</v>
      </c>
      <c r="L3348" s="444">
        <f t="shared" ca="1" si="167"/>
        <v>-303704978062.32275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-303704978062.32275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-1265437408.5930114</v>
      </c>
      <c r="L3349" s="444">
        <f t="shared" ca="1" si="167"/>
        <v>-304970415470.91577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-304970415470.91577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-1270710064.4621491</v>
      </c>
      <c r="L3350" s="444">
        <f t="shared" ca="1" si="167"/>
        <v>-306241125535.37793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-306241125535.37793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-1276004689.7307413</v>
      </c>
      <c r="L3351" s="444">
        <f t="shared" ca="1" si="167"/>
        <v>-307517130225.10864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-307517130225.10864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-1281321375.9379528</v>
      </c>
      <c r="L3352" s="444">
        <f t="shared" ca="1" si="167"/>
        <v>-308798451601.04657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-308798451601.04657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-1286660215.0043607</v>
      </c>
      <c r="L3353" s="444">
        <f t="shared" ca="1" si="167"/>
        <v>-310085111816.0509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-310085111816.0509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-1292021299.2335453</v>
      </c>
      <c r="L3354" s="444">
        <f t="shared" ca="1" si="167"/>
        <v>-311377133115.28442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-311377133115.28442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-1297404721.3136852</v>
      </c>
      <c r="L3355" s="444">
        <f t="shared" ca="1" si="167"/>
        <v>-312674537836.59808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-312674537836.59808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-1302810574.3191586</v>
      </c>
      <c r="L3356" s="444">
        <f t="shared" ca="1" si="167"/>
        <v>-313977348410.91724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-313977348410.91724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-1308238951.7121551</v>
      </c>
      <c r="L3357" s="444">
        <f t="shared" ca="1" si="167"/>
        <v>-315285587362.62939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-315285587362.62939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-1313689947.3442891</v>
      </c>
      <c r="L3358" s="444">
        <f t="shared" ca="1" si="167"/>
        <v>-316599277309.97369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-316599277309.97369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-1319163655.4582238</v>
      </c>
      <c r="L3359" s="444">
        <f t="shared" ca="1" si="167"/>
        <v>-317918440965.43195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-317918440965.43195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-1324660170.6892998</v>
      </c>
      <c r="L3360" s="444">
        <f t="shared" ca="1" si="167"/>
        <v>-319243101136.12122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-319243101136.12122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-1330179588.0671718</v>
      </c>
      <c r="L3361" s="444">
        <f t="shared" ca="1" si="167"/>
        <v>-320573280724.18842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-320573280724.18842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-1335722003.0174518</v>
      </c>
      <c r="L3362" s="444">
        <f t="shared" ca="1" si="167"/>
        <v>-321909002727.20587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-321909002727.20587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-1341287511.3633578</v>
      </c>
      <c r="L3363" s="444">
        <f t="shared" ca="1" si="167"/>
        <v>-323250290238.56921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-323250290238.56921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-1346876209.3273716</v>
      </c>
      <c r="L3364" s="444">
        <f t="shared" ca="1" si="167"/>
        <v>-324597166447.89661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-324597166447.89661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-1352488193.5329025</v>
      </c>
      <c r="L3365" s="444">
        <f t="shared" ca="1" si="167"/>
        <v>-325949654641.4295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-325949654641.4295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-1358123561.0059562</v>
      </c>
      <c r="L3366" s="444">
        <f t="shared" ca="1" si="167"/>
        <v>-327307778202.43549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-327307778202.43549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-1363782409.1768146</v>
      </c>
      <c r="L3367" s="444">
        <f t="shared" ca="1" si="167"/>
        <v>-328671560611.6123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-328671560611.6123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-1369464835.8817179</v>
      </c>
      <c r="L3368" s="444">
        <f t="shared" ca="1" si="167"/>
        <v>-330041025447.49402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-330041025447.49402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-1375170939.3645585</v>
      </c>
      <c r="L3369" s="444">
        <f t="shared" ca="1" si="167"/>
        <v>-331416196386.85858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-331416196386.85858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-1380900818.2785773</v>
      </c>
      <c r="L3370" s="444">
        <f t="shared" ca="1" si="167"/>
        <v>-332797097205.13715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-332797097205.13715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-1386654571.6880715</v>
      </c>
      <c r="L3371" s="444">
        <f t="shared" ca="1" si="167"/>
        <v>-334183751776.8252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-334183751776.8252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-1392432299.0701051</v>
      </c>
      <c r="L3372" s="444">
        <f t="shared" ca="1" si="167"/>
        <v>-335576184075.89532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-335576184075.89532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-1398234100.3162305</v>
      </c>
      <c r="L3373" s="444">
        <f t="shared" ca="1" si="167"/>
        <v>-336974418176.21155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-336974418176.21155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-1404060075.7342148</v>
      </c>
      <c r="L3374" s="444">
        <f t="shared" ca="1" si="167"/>
        <v>-338378478251.94574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-338378478251.94574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-1409910326.0497739</v>
      </c>
      <c r="L3375" s="444">
        <f t="shared" ca="1" si="167"/>
        <v>-339788388577.99548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-339788388577.99548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-1415784952.4083145</v>
      </c>
      <c r="L3376" s="444">
        <f t="shared" ca="1" si="167"/>
        <v>-341204173530.40381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-341204173530.40381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-1421684056.3766825</v>
      </c>
      <c r="L3377" s="444">
        <f t="shared" ca="1" si="167"/>
        <v>-342625857586.78052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-342625857586.78052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-1427607739.9449189</v>
      </c>
      <c r="L3378" s="444">
        <f t="shared" ca="1" si="167"/>
        <v>-344053465326.72546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-344053465326.72546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-1433556105.5280228</v>
      </c>
      <c r="L3379" s="444">
        <f t="shared" ca="1" si="167"/>
        <v>-345487021432.25348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-345487021432.25348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-1439529255.9677229</v>
      </c>
      <c r="L3380" s="444">
        <f t="shared" ca="1" si="167"/>
        <v>-346926550688.22119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-346926550688.22119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-1445527294.534255</v>
      </c>
      <c r="L3381" s="444">
        <f t="shared" ca="1" si="167"/>
        <v>-348372077982.75543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-348372077982.75543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-1451550324.9281476</v>
      </c>
      <c r="L3382" s="444">
        <f t="shared" ca="1" si="167"/>
        <v>-349823628307.68359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-349823628307.68359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-1457598451.2820148</v>
      </c>
      <c r="L3383" s="444">
        <f t="shared" ca="1" si="167"/>
        <v>-351281226758.96564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-351281226758.96564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-1463671778.1623569</v>
      </c>
      <c r="L3384" s="444">
        <f t="shared" ca="1" si="167"/>
        <v>-352744898537.12799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-352744898537.12799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-1469770410.5713665</v>
      </c>
      <c r="L3385" s="444">
        <f t="shared" ca="1" si="167"/>
        <v>-354214668947.69934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-354214668947.69934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-1475894453.9487472</v>
      </c>
      <c r="L3386" s="444">
        <f t="shared" ca="1" si="167"/>
        <v>-355690563401.64807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-355690563401.64807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-1482044014.1735337</v>
      </c>
      <c r="L3387" s="444">
        <f t="shared" ca="1" si="167"/>
        <v>-357172607415.82159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-357172607415.82159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-1488219197.5659232</v>
      </c>
      <c r="L3388" s="444">
        <f t="shared" ca="1" si="167"/>
        <v>-358660826613.38751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-358660826613.38751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-1494420110.8891146</v>
      </c>
      <c r="L3389" s="444">
        <f t="shared" ca="1" si="167"/>
        <v>-360155246724.27661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-360155246724.27661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-1500646861.3511524</v>
      </c>
      <c r="L3390" s="444">
        <f t="shared" ca="1" si="167"/>
        <v>-361655893585.62775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-361655893585.62775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-1506899556.6067822</v>
      </c>
      <c r="L3391" s="444">
        <f t="shared" ca="1" si="167"/>
        <v>-363162793142.23456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-363162793142.23456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-1513178304.7593107</v>
      </c>
      <c r="L3392" s="444">
        <f t="shared" ca="1" si="167"/>
        <v>-364675971446.9939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-364675971446.9939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-1519483214.3624744</v>
      </c>
      <c r="L3393" s="444">
        <f t="shared" ca="1" si="167"/>
        <v>-366195454661.35638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-366195454661.35638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-1525814394.4223182</v>
      </c>
      <c r="L3394" s="444">
        <f t="shared" ca="1" si="167"/>
        <v>-367721269055.77869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-367721269055.77869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-1532171954.3990779</v>
      </c>
      <c r="L3395" s="444">
        <f t="shared" ca="1" si="167"/>
        <v>-369253441010.17773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-369253441010.17773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-1538556004.2090738</v>
      </c>
      <c r="L3396" s="444">
        <f t="shared" ca="1" si="167"/>
        <v>-370791997014.38678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-370791997014.38678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-1544966654.2266116</v>
      </c>
      <c r="L3397" s="444">
        <f t="shared" ca="1" si="167"/>
        <v>-372336963668.6134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-372336963668.6134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-1551404015.2858891</v>
      </c>
      <c r="L3398" s="444">
        <f t="shared" ca="1" si="167"/>
        <v>-373888367683.89929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-373888367683.89929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-1557868198.6829138</v>
      </c>
      <c r="L3399" s="444">
        <f t="shared" ca="1" si="167"/>
        <v>-375446235882.58221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-375446235882.58221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-1564359316.1774259</v>
      </c>
      <c r="L3400" s="444">
        <f t="shared" ca="1" si="167"/>
        <v>-377010595198.75964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-377010595198.75964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-1570877479.9948318</v>
      </c>
      <c r="L3401" s="444">
        <f t="shared" ca="1" si="167"/>
        <v>-378581472678.75446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-378581472678.75446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-1577422802.8281436</v>
      </c>
      <c r="L3402" s="444">
        <f t="shared" ca="1" si="167"/>
        <v>-380158895481.58258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-380158895481.58258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-1583995397.8399274</v>
      </c>
      <c r="L3403" s="444">
        <f t="shared" ca="1" si="167"/>
        <v>-381742890879.42249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-381742890879.42249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-1590595378.6642604</v>
      </c>
      <c r="L3404" s="444">
        <f t="shared" ca="1" si="167"/>
        <v>-383333486258.08673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-383333486258.08673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-1597222859.4086947</v>
      </c>
      <c r="L3405" s="444">
        <f t="shared" ca="1" si="167"/>
        <v>-384930709117.49542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-384930709117.49542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-1603877954.6562309</v>
      </c>
      <c r="L3406" s="444">
        <f t="shared" ca="1" si="167"/>
        <v>-386534587072.15167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-386534587072.15167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-1610560779.4672985</v>
      </c>
      <c r="L3407" s="444">
        <f t="shared" ca="1" si="167"/>
        <v>-388145147851.61896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-388145147851.61896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-1617271449.3817456</v>
      </c>
      <c r="L3408" s="444">
        <f t="shared" ca="1" si="167"/>
        <v>-389762419301.00073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-389762419301.00073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-1624010080.4208364</v>
      </c>
      <c r="L3409" s="444">
        <f t="shared" ca="1" si="167"/>
        <v>-391386429381.42157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-391386429381.42157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-1630776789.0892565</v>
      </c>
      <c r="L3410" s="444">
        <f t="shared" ca="1" si="167"/>
        <v>-393017206170.5108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-393017206170.5108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-1637571692.3771284</v>
      </c>
      <c r="L3411" s="444">
        <f t="shared" ca="1" si="167"/>
        <v>-394654777862.88794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-394654777862.88794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-1644394907.762033</v>
      </c>
      <c r="L3412" s="444">
        <f t="shared" ca="1" si="167"/>
        <v>-396299172770.64996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-396299172770.64996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-1651246553.2110415</v>
      </c>
      <c r="L3413" s="444">
        <f t="shared" ca="1" si="167"/>
        <v>-397950419323.86102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-397950419323.86102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-1658126747.1827543</v>
      </c>
      <c r="L3414" s="444">
        <f t="shared" ca="1" si="167"/>
        <v>-399608546071.04376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-399608546071.04376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-1665035608.629349</v>
      </c>
      <c r="L3415" s="444">
        <f t="shared" ca="1" si="167"/>
        <v>-401273581679.6731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-401273581679.6731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-1671973256.9986379</v>
      </c>
      <c r="L3416" s="444">
        <f t="shared" ca="1" si="167"/>
        <v>-402945554936.67175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-402945554936.67175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-1678939812.2361324</v>
      </c>
      <c r="L3417" s="444">
        <f t="shared" ca="1" si="167"/>
        <v>-404624494748.9079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-404624494748.9079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-1685935394.7871163</v>
      </c>
      <c r="L3418" s="444">
        <f t="shared" ca="1" si="167"/>
        <v>-406310430143.69501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-406310430143.69501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-1692960125.5987291</v>
      </c>
      <c r="L3419" s="444">
        <f t="shared" ca="1" si="167"/>
        <v>-408003390269.29376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-408003390269.29376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-1700014126.1220574</v>
      </c>
      <c r="L3420" s="444">
        <f t="shared" ca="1" si="167"/>
        <v>-409703404395.41583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-409703404395.41583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-1707097518.3142326</v>
      </c>
      <c r="L3421" s="444">
        <f t="shared" ca="1" si="167"/>
        <v>-411410501913.73004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-411410501913.73004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-1714210424.6405418</v>
      </c>
      <c r="L3422" s="444">
        <f t="shared" ca="1" si="167"/>
        <v>-413124712338.37061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-413124712338.37061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-1721352968.0765443</v>
      </c>
      <c r="L3423" s="444">
        <f t="shared" ca="1" si="167"/>
        <v>-414846065306.44714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-414846065306.44714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-1728525272.1101964</v>
      </c>
      <c r="L3424" s="444">
        <f t="shared" ca="1" si="167"/>
        <v>-416574590578.55731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-416574590578.55731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-1735727460.7439888</v>
      </c>
      <c r="L3425" s="444">
        <f t="shared" ca="1" si="167"/>
        <v>-418310318039.30133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-418310318039.30133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-1742959658.4970889</v>
      </c>
      <c r="L3426" s="444">
        <f t="shared" ca="1" si="167"/>
        <v>-420053277697.7984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-420053277697.7984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-1750221990.4074934</v>
      </c>
      <c r="L3427" s="444">
        <f t="shared" ca="1" si="167"/>
        <v>-421803499688.20587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-421803499688.20587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-1757514582.0341911</v>
      </c>
      <c r="L3428" s="444">
        <f t="shared" ca="1" si="167"/>
        <v>-423561014270.24005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-423561014270.24005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-1764837559.4593334</v>
      </c>
      <c r="L3429" s="444">
        <f t="shared" ca="1" si="167"/>
        <v>-425325851829.6994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-425325851829.6994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-1772191049.2904141</v>
      </c>
      <c r="L3430" s="444">
        <f t="shared" ca="1" si="167"/>
        <v>-427098042878.98981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-427098042878.98981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-1779575178.6624575</v>
      </c>
      <c r="L3431" s="444">
        <f t="shared" ca="1" si="167"/>
        <v>-428877618057.65228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-428877618057.65228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-1786990075.2402179</v>
      </c>
      <c r="L3432" s="444">
        <f t="shared" ca="1" si="167"/>
        <v>-430664608132.89252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-430664608132.89252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-1794435867.2203853</v>
      </c>
      <c r="L3433" s="444">
        <f t="shared" ca="1" si="167"/>
        <v>-432459044000.11292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-432459044000.11292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-1801912683.3338041</v>
      </c>
      <c r="L3434" s="444">
        <f t="shared" ca="1" si="167"/>
        <v>-434260956683.44672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-434260956683.44672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-1809420652.8476946</v>
      </c>
      <c r="L3435" s="444">
        <f t="shared" ca="1" si="167"/>
        <v>-436070377336.29443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-436070377336.29443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-1816959905.5678933</v>
      </c>
      <c r="L3436" s="444">
        <f t="shared" ca="1" si="167"/>
        <v>-437887337241.8623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-437887337241.8623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-1824530571.8410928</v>
      </c>
      <c r="L3437" s="444">
        <f t="shared" ca="1" si="167"/>
        <v>-439711867813.70337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-439711867813.70337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-1832132782.5570977</v>
      </c>
      <c r="L3438" s="444">
        <f t="shared" ca="1" si="167"/>
        <v>-441544000596.26044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-441544000596.26044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-1839766669.1510851</v>
      </c>
      <c r="L3439" s="444">
        <f t="shared" ca="1" si="167"/>
        <v>-443383767265.4115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-443383767265.4115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-1847432363.605881</v>
      </c>
      <c r="L3440" s="444">
        <f t="shared" ca="1" si="167"/>
        <v>-445231199629.0174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-445231199629.0174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-1855129998.4542391</v>
      </c>
      <c r="L3441" s="444">
        <f t="shared" ca="1" si="167"/>
        <v>-447086329627.47162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-447086329627.47162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-1862859706.7811317</v>
      </c>
      <c r="L3442" s="444">
        <f t="shared" ca="1" si="167"/>
        <v>-448949189334.25275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-448949189334.25275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-1870621622.2260532</v>
      </c>
      <c r="L3443" s="444">
        <f t="shared" ca="1" si="167"/>
        <v>-450819810956.47882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-450819810956.47882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-1878415878.9853284</v>
      </c>
      <c r="L3444" s="444">
        <f t="shared" ca="1" si="167"/>
        <v>-452698226835.46417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-452698226835.46417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-1886242611.8144341</v>
      </c>
      <c r="L3445" s="444">
        <f t="shared" ca="1" si="167"/>
        <v>-454584469447.27863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-454584469447.27863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-1894101956.0303276</v>
      </c>
      <c r="L3446" s="444">
        <f t="shared" ca="1" si="167"/>
        <v>-456478571403.30896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-456478571403.30896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-1901994047.513787</v>
      </c>
      <c r="L3447" s="444">
        <f t="shared" ca="1" si="167"/>
        <v>-458380565450.82275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-458380565450.82275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-1909919022.7117612</v>
      </c>
      <c r="L3448" s="444">
        <f t="shared" ca="1" si="167"/>
        <v>-460290484473.53448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-460290484473.53448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-1917877018.6397274</v>
      </c>
      <c r="L3449" s="444">
        <f t="shared" ca="1" si="167"/>
        <v>-462208361492.17419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-462208361492.17419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-1925868172.884059</v>
      </c>
      <c r="L3450" s="444">
        <f t="shared" ca="1" si="167"/>
        <v>-464134229665.05823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-464134229665.05823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-1933892623.604409</v>
      </c>
      <c r="L3451" s="444">
        <f t="shared" ca="1" si="167"/>
        <v>-466068122288.66266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-466068122288.66266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-1941950509.5360944</v>
      </c>
      <c r="L3452" s="444">
        <f t="shared" ca="1" si="167"/>
        <v>-468010072798.19873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-468010072798.19873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-1950041969.9924946</v>
      </c>
      <c r="L3453" s="444">
        <f t="shared" ca="1" si="167"/>
        <v>-469960114768.19122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-469960114768.19122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-1958167144.8674634</v>
      </c>
      <c r="L3454" s="444">
        <f t="shared" ca="1" si="167"/>
        <v>-471918281913.05872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-471918281913.05872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-1966326174.6377447</v>
      </c>
      <c r="L3455" s="444">
        <f t="shared" ca="1" si="167"/>
        <v>-473884608087.69647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-473884608087.69647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-1974519200.365402</v>
      </c>
      <c r="L3456" s="444">
        <f t="shared" ca="1" si="167"/>
        <v>-475859127288.06189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-475859127288.06189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-1982746363.700258</v>
      </c>
      <c r="L3457" s="444">
        <f t="shared" ca="1" si="167"/>
        <v>-477841873651.76215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-477841873651.76215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-1991007806.8823423</v>
      </c>
      <c r="L3458" s="444">
        <f t="shared" ca="1" si="167"/>
        <v>-479832881458.64447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-479832881458.64447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-1999303672.7443519</v>
      </c>
      <c r="L3459" s="444">
        <f t="shared" ca="1" si="167"/>
        <v>-481832185131.38879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-481832185131.38879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-2007634104.7141199</v>
      </c>
      <c r="L3460" s="444">
        <f t="shared" ca="1" si="167"/>
        <v>-483839819236.10291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-483839819236.10291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-2015999246.8170955</v>
      </c>
      <c r="L3461" s="444">
        <f t="shared" ca="1" si="167"/>
        <v>-485855818482.91998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-485855818482.91998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-2024399243.6788332</v>
      </c>
      <c r="L3462" s="444">
        <f t="shared" ca="1" si="167"/>
        <v>-487880217726.59882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-487880217726.59882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-2032834240.5274951</v>
      </c>
      <c r="L3463" s="444">
        <f t="shared" ca="1" si="167"/>
        <v>-489913051967.12628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-489913051967.12628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-2041304383.1963594</v>
      </c>
      <c r="L3464" s="444">
        <f t="shared" ca="1" si="167"/>
        <v>-491954356350.32263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-491954356350.32263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-2049809818.126344</v>
      </c>
      <c r="L3465" s="444">
        <f t="shared" ca="1" si="167"/>
        <v>-494004166168.44897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-494004166168.44897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-2058350692.3685374</v>
      </c>
      <c r="L3466" s="444">
        <f t="shared" ca="1" si="167"/>
        <v>-496062516860.8175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-496062516860.8175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-2066927153.5867395</v>
      </c>
      <c r="L3467" s="444">
        <f t="shared" ca="1" si="167"/>
        <v>-498129444014.40424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-498129444014.40424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-2075539350.0600178</v>
      </c>
      <c r="L3468" s="444">
        <f t="shared" ca="1" si="167"/>
        <v>-500204983364.46423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-500204983364.46423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-2084187430.6852677</v>
      </c>
      <c r="L3469" s="444">
        <f t="shared" ca="1" si="167"/>
        <v>-502289170795.14948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-502289170795.14948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-2092871544.9797895</v>
      </c>
      <c r="L3470" s="444">
        <f t="shared" ca="1" si="167"/>
        <v>-504382042340.12927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-504382042340.12927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-2101591843.0838718</v>
      </c>
      <c r="L3471" s="444">
        <f t="shared" ca="1" si="167"/>
        <v>-506483634183.21313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-506483634183.21313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-2110348475.7633884</v>
      </c>
      <c r="L3472" s="444">
        <f t="shared" ca="1" si="167"/>
        <v>-508593982658.9765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-508593982658.9765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-2119141594.4124019</v>
      </c>
      <c r="L3473" s="444">
        <f t="shared" ca="1" si="167"/>
        <v>-510713124253.38892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-510713124253.38892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-2127971351.0557871</v>
      </c>
      <c r="L3474" s="444">
        <f t="shared" ca="1" si="167"/>
        <v>-512841095604.4447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-512841095604.4447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-2136837898.3518527</v>
      </c>
      <c r="L3475" s="444">
        <f t="shared" ca="1" si="167"/>
        <v>-514977933502.79657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-514977933502.79657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-2145741389.5949857</v>
      </c>
      <c r="L3476" s="444">
        <f t="shared" ca="1" si="167"/>
        <v>-517123674892.39154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-517123674892.39154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-2154681978.718298</v>
      </c>
      <c r="L3477" s="444">
        <f t="shared" ca="1" si="167"/>
        <v>-519278356871.10986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-519278356871.10986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-2163659820.2962909</v>
      </c>
      <c r="L3478" s="444">
        <f t="shared" ca="1" si="167"/>
        <v>-521442016691.40613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-521442016691.40613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-2172675069.5475254</v>
      </c>
      <c r="L3479" s="444">
        <f t="shared" ca="1" si="167"/>
        <v>-523614691760.95367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-523614691760.95367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-2181727882.337307</v>
      </c>
      <c r="L3480" s="444">
        <f t="shared" ca="1" si="167"/>
        <v>-525796419643.29095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-525796419643.29095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-2190818415.1803789</v>
      </c>
      <c r="L3481" s="444">
        <f t="shared" ca="1" si="167"/>
        <v>-527987238058.47131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-527987238058.47131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-2199946825.2436304</v>
      </c>
      <c r="L3482" s="444">
        <f t="shared" ca="1" si="167"/>
        <v>-530187184883.71497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-530187184883.71497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-2209113270.3488126</v>
      </c>
      <c r="L3483" s="444">
        <f t="shared" ca="1" si="167"/>
        <v>-532396298154.06378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-532396298154.06378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-2218317908.9752655</v>
      </c>
      <c r="L3484" s="444">
        <f t="shared" ca="1" si="167"/>
        <v>-534614616063.03906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-534614616063.03906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-2227560900.2626629</v>
      </c>
      <c r="L3485" s="444">
        <f t="shared" ca="1" si="167"/>
        <v>-536842176963.3017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-536842176963.3017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-2236842404.0137568</v>
      </c>
      <c r="L3486" s="444">
        <f t="shared" ca="1" si="167"/>
        <v>-539079019367.31543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-539079019367.31543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-2246162580.6971478</v>
      </c>
      <c r="L3487" s="444">
        <f t="shared" ca="1" si="167"/>
        <v>-541325181948.01257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-541325181948.01257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-2255521591.4500523</v>
      </c>
      <c r="L3488" s="444">
        <f t="shared" ca="1" si="167"/>
        <v>-543580703539.46265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-543580703539.46265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-2264919598.0810943</v>
      </c>
      <c r="L3489" s="444">
        <f t="shared" ca="1" si="167"/>
        <v>-545845623137.54376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-545845623137.54376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-2274356763.0730991</v>
      </c>
      <c r="L3490" s="444">
        <f t="shared" ca="1" si="167"/>
        <v>-548119979900.61688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-548119979900.61688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-2283833249.5859036</v>
      </c>
      <c r="L3491" s="444">
        <f t="shared" ca="1" si="167"/>
        <v>-550403813150.20276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-550403813150.20276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-2293349221.459178</v>
      </c>
      <c r="L3492" s="444">
        <f t="shared" ca="1" si="167"/>
        <v>-552697162371.66199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-552697162371.66199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-2302904843.2152581</v>
      </c>
      <c r="L3493" s="444">
        <f t="shared" ca="1" si="167"/>
        <v>-555000067214.8772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-555000067214.8772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-2312500280.0619884</v>
      </c>
      <c r="L3494" s="444">
        <f t="shared" ca="1" si="167"/>
        <v>-557312567494.93921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-557312567494.93921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-2322135697.8955798</v>
      </c>
      <c r="L3495" s="444">
        <f t="shared" ca="1" si="167"/>
        <v>-559634703192.83484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-559634703192.83484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-2331811263.3034782</v>
      </c>
      <c r="L3496" s="444">
        <f t="shared" ca="1" si="167"/>
        <v>-561966514456.13831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-561966514456.13831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-2341527143.5672431</v>
      </c>
      <c r="L3497" s="444">
        <f t="shared" ca="1" si="167"/>
        <v>-564308041599.70557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-564308041599.70557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-2351283506.6654396</v>
      </c>
      <c r="L3498" s="444">
        <f t="shared" ca="1" si="167"/>
        <v>-566659325106.37097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-566659325106.37097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-2361080521.2765455</v>
      </c>
      <c r="L3499" s="444">
        <f t="shared" ca="1" si="167"/>
        <v>-569020405627.64746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-569020405627.64746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-2370918356.7818642</v>
      </c>
      <c r="L3500" s="444">
        <f t="shared" ca="1" si="167"/>
        <v>-571391323984.42932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-571391323984.42932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-2380797183.2684555</v>
      </c>
      <c r="L3501" s="444">
        <f t="shared" ca="1" si="167"/>
        <v>-573772121167.69775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-573772121167.69775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-2390717171.532074</v>
      </c>
      <c r="L3502" s="444">
        <f t="shared" ca="1" si="167"/>
        <v>-576162838339.22986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-576162838339.22986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-2400678493.0801244</v>
      </c>
      <c r="L3503" s="444">
        <f t="shared" ca="1" si="167"/>
        <v>-578563516832.30994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-578563516832.30994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-2410681320.1346245</v>
      </c>
      <c r="L3504" s="444">
        <f t="shared" ca="1" si="167"/>
        <v>-580974198152.44458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-580974198152.44458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-2420725825.6351857</v>
      </c>
      <c r="L3505" s="444">
        <f t="shared" ca="1" si="167"/>
        <v>-583394923978.07971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-583394923978.07971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-2430812183.2419987</v>
      </c>
      <c r="L3506" s="444">
        <f t="shared" ca="1" si="167"/>
        <v>-585825736161.32166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-585825736161.32166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-2440940567.33884</v>
      </c>
      <c r="L3507" s="444">
        <f t="shared" ca="1" si="167"/>
        <v>-588266676728.66052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-588266676728.66052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-2451111153.0360856</v>
      </c>
      <c r="L3508" s="444">
        <f t="shared" ca="1" si="167"/>
        <v>-590717787881.69666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-590717787881.69666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-2461324116.1737361</v>
      </c>
      <c r="L3509" s="444">
        <f t="shared" ca="1" si="167"/>
        <v>-593179111997.87036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-593179111997.87036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-2471579633.32446</v>
      </c>
      <c r="L3510" s="444">
        <f t="shared" ca="1" si="167"/>
        <v>-595650691631.19482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-595650691631.19482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-2481877881.7966452</v>
      </c>
      <c r="L3511" s="444">
        <f t="shared" ca="1" si="167"/>
        <v>-598132569512.99146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-598132569512.99146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-2492219039.6374645</v>
      </c>
      <c r="L3512" s="444">
        <f t="shared" ca="1" si="167"/>
        <v>-600624788552.62891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-600624788552.62891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-2502603285.6359539</v>
      </c>
      <c r="L3513" s="444">
        <f t="shared" ca="1" si="167"/>
        <v>-603127391838.26489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-603127391838.26489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-2513030799.3261037</v>
      </c>
      <c r="L3514" s="444">
        <f t="shared" ca="1" si="167"/>
        <v>-605640422637.59094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-605640422637.59094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-2523501760.9899621</v>
      </c>
      <c r="L3515" s="444">
        <f t="shared" ca="1" si="167"/>
        <v>-608163924398.58093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-608163924398.58093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-2534016351.6607537</v>
      </c>
      <c r="L3516" s="444">
        <f t="shared" ca="1" si="167"/>
        <v>-610697940750.2417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-610697940750.2417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-2544574753.1260071</v>
      </c>
      <c r="L3517" s="444">
        <f t="shared" ca="1" si="167"/>
        <v>-613242515503.36768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-613242515503.36768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-2555177147.9306984</v>
      </c>
      <c r="L3518" s="444">
        <f t="shared" ca="1" si="167"/>
        <v>-615797692651.29834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-615797692651.29834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-2565823719.3804097</v>
      </c>
      <c r="L3519" s="444">
        <f t="shared" ca="1" si="167"/>
        <v>-618363516370.67871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-618363516370.67871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-2576514651.5444946</v>
      </c>
      <c r="L3520" s="444">
        <f t="shared" ca="1" si="167"/>
        <v>-620940031022.22314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-620940031022.22314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-2587250129.259263</v>
      </c>
      <c r="L3521" s="444">
        <f t="shared" ca="1" si="167"/>
        <v>-623527281151.48242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-623527281151.48242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-2598030338.1311769</v>
      </c>
      <c r="L3522" s="444">
        <f t="shared" ca="1" si="167"/>
        <v>-626125311489.61365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-626125311489.61365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-2608855464.5400567</v>
      </c>
      <c r="L3523" s="444">
        <f t="shared" ca="1" si="167"/>
        <v>-628734166954.15369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-628734166954.15369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-2619725695.6423068</v>
      </c>
      <c r="L3524" s="444">
        <f t="shared" ca="1" si="167"/>
        <v>-631353892649.79602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-631353892649.79602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-2630641219.3741503</v>
      </c>
      <c r="L3525" s="444">
        <f t="shared" ca="1" si="167"/>
        <v>-633984533869.17017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-633984533869.17017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-2641602224.4548755</v>
      </c>
      <c r="L3526" s="444">
        <f t="shared" ca="1" si="167"/>
        <v>-636626136093.625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-636626136093.625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-2652608900.3901043</v>
      </c>
      <c r="L3527" s="444">
        <f t="shared" ca="1" si="167"/>
        <v>-639278744994.01514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-639278744994.01514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-2663661437.4750628</v>
      </c>
      <c r="L3528" s="444">
        <f t="shared" ca="1" si="167"/>
        <v>-641942406431.49023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-641942406431.49023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-2674760026.7978759</v>
      </c>
      <c r="L3529" s="444">
        <f t="shared" ca="1" si="167"/>
        <v>-644617166458.28809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-644617166458.28809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-2685904860.242867</v>
      </c>
      <c r="L3530" s="444">
        <f t="shared" ca="1" si="167"/>
        <v>-647303071318.53101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-647303071318.53101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-2697096130.4938793</v>
      </c>
      <c r="L3531" s="444">
        <f t="shared" ca="1" si="167"/>
        <v>-650000167449.0249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-650000167449.0249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-2708334031.0376039</v>
      </c>
      <c r="L3532" s="444">
        <f t="shared" ca="1" si="167"/>
        <v>-652708501480.0625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-652708501480.0625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-2719618756.1669269</v>
      </c>
      <c r="L3533" s="444">
        <f t="shared" ca="1" si="167"/>
        <v>-655428120236.22937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-655428120236.22937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-2730950500.9842892</v>
      </c>
      <c r="L3534" s="444">
        <f t="shared" ca="1" si="167"/>
        <v>-658159070737.21362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-658159070737.21362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-2742329461.405057</v>
      </c>
      <c r="L3535" s="444">
        <f t="shared" ca="1" si="167"/>
        <v>-660901400198.61865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-660901400198.61865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-2753755834.1609111</v>
      </c>
      <c r="L3536" s="444">
        <f t="shared" ca="1" si="167"/>
        <v>-663655156032.77954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-663655156032.77954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-2765229816.8032479</v>
      </c>
      <c r="L3537" s="444">
        <f t="shared" ca="1" si="167"/>
        <v>-666420385849.58276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-666420385849.58276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-2776751607.7065949</v>
      </c>
      <c r="L3538" s="444">
        <f t="shared" ca="1" si="167"/>
        <v>-669197137457.28931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-669197137457.28931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-2788321406.0720387</v>
      </c>
      <c r="L3539" s="444">
        <f t="shared" ca="1" si="167"/>
        <v>-671985458863.36133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-671985458863.36133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-2799939411.9306722</v>
      </c>
      <c r="L3540" s="444">
        <f t="shared" ca="1" si="167"/>
        <v>-674785398275.29199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-674785398275.29199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-2811605826.1470499</v>
      </c>
      <c r="L3541" s="444">
        <f t="shared" ca="1" si="167"/>
        <v>-677597004101.43909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-677597004101.43909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-2823320850.4226627</v>
      </c>
      <c r="L3542" s="444">
        <f t="shared" ca="1" si="167"/>
        <v>-680420324951.86169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-680420324951.86169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-2835084687.2994237</v>
      </c>
      <c r="L3543" s="444">
        <f t="shared" ca="1" si="167"/>
        <v>-683255409639.16113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-683255409639.16113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-2846897540.1631713</v>
      </c>
      <c r="L3544" s="444">
        <f t="shared" ca="1" si="167"/>
        <v>-686102307179.32434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-686102307179.32434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-2858759613.2471848</v>
      </c>
      <c r="L3545" s="444">
        <f t="shared" ca="1" si="167"/>
        <v>-688961066792.57153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-688961066792.57153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-2870671111.6357145</v>
      </c>
      <c r="L3546" s="444">
        <f t="shared" ca="1" si="167"/>
        <v>-691831737904.20728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-691831737904.20728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-2882632241.2675304</v>
      </c>
      <c r="L3547" s="444">
        <f t="shared" ca="1" si="167"/>
        <v>-694714370145.47485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-694714370145.47485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-2894643208.9394784</v>
      </c>
      <c r="L3548" s="444">
        <f t="shared" ca="1" si="167"/>
        <v>-697609013354.41431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-697609013354.41431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-2906704222.3100595</v>
      </c>
      <c r="L3549" s="444">
        <f t="shared" ca="1" si="167"/>
        <v>-700515717576.72437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-700515717576.72437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-2918815489.903018</v>
      </c>
      <c r="L3550" s="444">
        <f t="shared" ca="1" si="167"/>
        <v>-703434533066.62744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-703434533066.62744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-2930977221.1109476</v>
      </c>
      <c r="L3551" s="444">
        <f t="shared" ca="1" si="167"/>
        <v>-706365510287.7384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-706365510287.7384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-2943189626.1989098</v>
      </c>
      <c r="L3552" s="444">
        <f t="shared" ca="1" si="167"/>
        <v>-709308699913.93726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-709308699913.93726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-2955452916.3080721</v>
      </c>
      <c r="L3553" s="444">
        <f t="shared" ca="1" si="167"/>
        <v>-712264152830.24536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-712264152830.24536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-2967767303.4593558</v>
      </c>
      <c r="L3554" s="444">
        <f t="shared" ca="1" si="167"/>
        <v>-715231920133.70471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-715231920133.70471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-2980133000.5571032</v>
      </c>
      <c r="L3555" s="444">
        <f t="shared" ca="1" si="167"/>
        <v>-718212053134.26184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-718212053134.26184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-2992550221.3927574</v>
      </c>
      <c r="L3556" s="444">
        <f t="shared" ca="1" si="167"/>
        <v>-721204603355.65454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-721204603355.65454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-3005019180.6485605</v>
      </c>
      <c r="L3557" s="444">
        <f t="shared" ca="1" si="167"/>
        <v>-724209622536.3031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-724209622536.3031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-3017540093.9012628</v>
      </c>
      <c r="L3558" s="444">
        <f t="shared" ca="1" si="167"/>
        <v>-727227162630.20435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-727227162630.20435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-3030113177.6258516</v>
      </c>
      <c r="L3559" s="444">
        <f t="shared" ca="1" si="167"/>
        <v>-730257275807.8302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-730257275807.8302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-3042738649.1992927</v>
      </c>
      <c r="L3560" s="444">
        <f t="shared" ca="1" si="167"/>
        <v>-733300014457.02954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-733300014457.02954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-3055416726.9042897</v>
      </c>
      <c r="L3561" s="444">
        <f t="shared" ca="1" si="167"/>
        <v>-736355431183.93384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-736355431183.93384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-3068147629.9330578</v>
      </c>
      <c r="L3562" s="444">
        <f t="shared" ca="1" si="167"/>
        <v>-739423578813.86694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-739423578813.86694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-3080931578.3911123</v>
      </c>
      <c r="L3563" s="444">
        <f t="shared" ca="1" si="167"/>
        <v>-742504510392.25806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-742504510392.25806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-3093768793.301075</v>
      </c>
      <c r="L3564" s="444">
        <f t="shared" ca="1" si="167"/>
        <v>-745598279185.55908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-745598279185.55908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-3106659496.6064963</v>
      </c>
      <c r="L3565" s="444">
        <f t="shared" ca="1" si="167"/>
        <v>-748704938682.16553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-748704938682.16553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-3119603911.1756897</v>
      </c>
      <c r="L3566" s="444">
        <f t="shared" ca="1" si="167"/>
        <v>-751824542593.34119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-751824542593.34119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-3132602260.8055882</v>
      </c>
      <c r="L3567" s="444">
        <f t="shared" ca="1" si="167"/>
        <v>-754957144854.14673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-754957144854.14673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-3145654770.2256112</v>
      </c>
      <c r="L3568" s="444">
        <f t="shared" ca="1" si="167"/>
        <v>-758102799624.37231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-758102799624.37231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-3158761665.1015511</v>
      </c>
      <c r="L3569" s="444">
        <f t="shared" ca="1" si="167"/>
        <v>-761261561289.47388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-761261561289.47388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-3171923172.0394745</v>
      </c>
      <c r="L3570" s="444">
        <f t="shared" ca="1" si="167"/>
        <v>-764433484461.51331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-764433484461.51331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-3185139518.5896387</v>
      </c>
      <c r="L3571" s="444">
        <f t="shared" ca="1" si="167"/>
        <v>-767618623980.10291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-767618623980.10291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-3198410933.2504287</v>
      </c>
      <c r="L3572" s="444">
        <f t="shared" ca="1" si="167"/>
        <v>-770817034913.35339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-770817034913.35339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-3211737645.4723058</v>
      </c>
      <c r="L3573" s="444">
        <f t="shared" ca="1" si="167"/>
        <v>-774028772558.82568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-774028772558.82568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-3225119885.6617737</v>
      </c>
      <c r="L3574" s="444">
        <f t="shared" ca="1" si="167"/>
        <v>-777253892444.48743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-777253892444.48743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-3238557885.1853642</v>
      </c>
      <c r="L3575" s="444">
        <f t="shared" ca="1" si="167"/>
        <v>-780492450329.67285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-780492450329.67285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-3252051876.3736367</v>
      </c>
      <c r="L3576" s="444">
        <f t="shared" ca="1" si="167"/>
        <v>-783744502206.04651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-783744502206.04651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-3265602092.5251937</v>
      </c>
      <c r="L3577" s="444">
        <f t="shared" ca="1" si="167"/>
        <v>-787010104298.57166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-787010104298.57166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-3279208767.9107151</v>
      </c>
      <c r="L3578" s="444">
        <f t="shared" ref="L3578:L3832" ca="1" si="172">I3578-J3578+K3578</f>
        <v>-790289313066.48242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-790289313066.48242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-3292872137.77701</v>
      </c>
      <c r="L3579" s="444">
        <f t="shared" ca="1" si="172"/>
        <v>-793582185204.2594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-793582185204.2594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-3306592438.3510809</v>
      </c>
      <c r="L3580" s="444">
        <f t="shared" ca="1" si="172"/>
        <v>-796888777642.61047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-796888777642.61047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-3320369906.8442101</v>
      </c>
      <c r="L3581" s="444">
        <f t="shared" ca="1" si="172"/>
        <v>-800209147549.45471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-800209147549.45471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-3334204781.4560614</v>
      </c>
      <c r="L3582" s="444">
        <f t="shared" ca="1" si="172"/>
        <v>-803543352330.91077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-803543352330.91077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-3348097301.3787947</v>
      </c>
      <c r="L3583" s="444">
        <f t="shared" ca="1" si="172"/>
        <v>-806891449632.28955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-806891449632.28955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-3362047706.8012066</v>
      </c>
      <c r="L3584" s="444">
        <f t="shared" ca="1" si="172"/>
        <v>-810253497339.0907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-810253497339.0907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-3376056238.912878</v>
      </c>
      <c r="L3585" s="444">
        <f t="shared" ca="1" si="172"/>
        <v>-813629553578.00354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-813629553578.00354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-3390123139.9083481</v>
      </c>
      <c r="L3586" s="444">
        <f t="shared" ca="1" si="172"/>
        <v>-817019676717.91187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-817019676717.91187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-3404248652.9912996</v>
      </c>
      <c r="L3587" s="444">
        <f t="shared" ca="1" si="172"/>
        <v>-820423925370.9032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-820423925370.9032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-3418433022.3787632</v>
      </c>
      <c r="L3588" s="444">
        <f t="shared" ca="1" si="172"/>
        <v>-823842358393.28198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-823842358393.28198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-3432676493.3053417</v>
      </c>
      <c r="L3589" s="444">
        <f t="shared" ca="1" si="172"/>
        <v>-827275034886.58728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-827275034886.58728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-3446979312.0274467</v>
      </c>
      <c r="L3590" s="444">
        <f t="shared" ca="1" si="172"/>
        <v>-830722014198.61475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-830722014198.61475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-3461341725.8275614</v>
      </c>
      <c r="L3591" s="444">
        <f t="shared" ca="1" si="172"/>
        <v>-834183355924.44226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-834183355924.44226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-3475763983.0185094</v>
      </c>
      <c r="L3592" s="444">
        <f t="shared" ca="1" si="172"/>
        <v>-837659119907.46082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-837659119907.46082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-3490246332.9477534</v>
      </c>
      <c r="L3593" s="444">
        <f t="shared" ca="1" si="172"/>
        <v>-841149366240.40857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-841149366240.40857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-3504789026.0017023</v>
      </c>
      <c r="L3594" s="444">
        <f t="shared" ca="1" si="172"/>
        <v>-844654155266.41028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-844654155266.41028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-3519392313.6100426</v>
      </c>
      <c r="L3595" s="444">
        <f t="shared" ca="1" si="172"/>
        <v>-848173547580.02026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-848173547580.02026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-3534056448.2500844</v>
      </c>
      <c r="L3596" s="444">
        <f t="shared" ca="1" si="172"/>
        <v>-851707604028.27039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-851707604028.27039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-3548781683.4511266</v>
      </c>
      <c r="L3597" s="444">
        <f t="shared" ca="1" si="172"/>
        <v>-855256385711.72156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-855256385711.72156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-3563568273.7988396</v>
      </c>
      <c r="L3598" s="444">
        <f t="shared" ca="1" si="172"/>
        <v>-858819953985.52039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-858819953985.52039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-3578416474.9396682</v>
      </c>
      <c r="L3599" s="444">
        <f t="shared" ca="1" si="172"/>
        <v>-862398370460.46008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-862398370460.46008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-3593326543.5852499</v>
      </c>
      <c r="L3600" s="444">
        <f t="shared" ca="1" si="172"/>
        <v>-865991697004.04529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-865991697004.04529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-3608298737.5168552</v>
      </c>
      <c r="L3601" s="444">
        <f t="shared" ca="1" si="172"/>
        <v>-869599995741.56213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-869599995741.56213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-3623333315.5898423</v>
      </c>
      <c r="L3602" s="444">
        <f t="shared" ca="1" si="172"/>
        <v>-873223329057.15198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-873223329057.15198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-3638430537.7381325</v>
      </c>
      <c r="L3603" s="444">
        <f t="shared" ca="1" si="172"/>
        <v>-876861759594.89014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-876861759594.89014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-3653590664.9787087</v>
      </c>
      <c r="L3604" s="444">
        <f t="shared" ca="1" si="172"/>
        <v>-880515350259.8689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-880515350259.8689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-3668813959.4161205</v>
      </c>
      <c r="L3605" s="444">
        <f t="shared" ca="1" si="172"/>
        <v>-884184164219.28503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-884184164219.28503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-3684100684.2470202</v>
      </c>
      <c r="L3606" s="444">
        <f t="shared" ca="1" si="172"/>
        <v>-887868264903.5321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-887868264903.5321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-3699451103.7647166</v>
      </c>
      <c r="L3607" s="444">
        <f t="shared" ca="1" si="172"/>
        <v>-891567716007.29688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-891567716007.29688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-3714865483.3637371</v>
      </c>
      <c r="L3608" s="444">
        <f t="shared" ca="1" si="172"/>
        <v>-895282581490.66064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-895282581490.66064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-3730344089.5444193</v>
      </c>
      <c r="L3609" s="444">
        <f t="shared" ca="1" si="172"/>
        <v>-899012925580.20508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-899012925580.20508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-3745887189.9175205</v>
      </c>
      <c r="L3610" s="444">
        <f t="shared" ca="1" si="172"/>
        <v>-902758812770.12256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-902758812770.12256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-3761495053.2088432</v>
      </c>
      <c r="L3611" s="444">
        <f t="shared" ca="1" si="172"/>
        <v>-906520307823.33142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-906520307823.33142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-3777167949.2638807</v>
      </c>
      <c r="L3612" s="444">
        <f t="shared" ca="1" si="172"/>
        <v>-910297475772.59534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-910297475772.59534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-3792906149.0524807</v>
      </c>
      <c r="L3613" s="444">
        <f t="shared" ca="1" si="172"/>
        <v>-914090381921.64783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-914090381921.64783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-3808709924.6735325</v>
      </c>
      <c r="L3614" s="444">
        <f t="shared" ca="1" si="172"/>
        <v>-917899091846.32141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-917899091846.32141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-3824579549.3596725</v>
      </c>
      <c r="L3615" s="444">
        <f t="shared" ca="1" si="172"/>
        <v>-921723671395.68103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-921723671395.68103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-3840515297.4820037</v>
      </c>
      <c r="L3616" s="444">
        <f t="shared" ca="1" si="172"/>
        <v>-925564186693.16309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-925564186693.16309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-3856517444.5548463</v>
      </c>
      <c r="L3617" s="444">
        <f t="shared" ca="1" si="172"/>
        <v>-929420704137.7179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-929420704137.7179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-3872586267.2404914</v>
      </c>
      <c r="L3618" s="444">
        <f t="shared" ca="1" si="172"/>
        <v>-933293290404.95837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-933293290404.95837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-3888722043.3539925</v>
      </c>
      <c r="L3619" s="444">
        <f t="shared" ca="1" si="172"/>
        <v>-937182012448.31238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-937182012448.31238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-3904925051.8679686</v>
      </c>
      <c r="L3620" s="444">
        <f t="shared" ca="1" si="172"/>
        <v>-941086937500.1803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-941086937500.1803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-3921195572.917418</v>
      </c>
      <c r="L3621" s="444">
        <f t="shared" ca="1" si="172"/>
        <v>-945008133073.09766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-945008133073.09766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-3937533887.8045735</v>
      </c>
      <c r="L3622" s="444">
        <f t="shared" ca="1" si="172"/>
        <v>-948945666960.90222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-948945666960.90222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-3953940279.0037594</v>
      </c>
      <c r="L3623" s="444">
        <f t="shared" ca="1" si="172"/>
        <v>-952899607239.90601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-952899607239.90601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-3970415030.166275</v>
      </c>
      <c r="L3624" s="444">
        <f t="shared" ca="1" si="172"/>
        <v>-956870022270.07227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-956870022270.07227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-3986958426.1253009</v>
      </c>
      <c r="L3625" s="444">
        <f t="shared" ca="1" si="172"/>
        <v>-960856980696.19751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-960856980696.19751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-4003570752.9008231</v>
      </c>
      <c r="L3626" s="444">
        <f t="shared" ca="1" si="172"/>
        <v>-964860551449.09839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-964860551449.09839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-4020252297.7045765</v>
      </c>
      <c r="L3627" s="444">
        <f t="shared" ca="1" si="172"/>
        <v>-968880803746.80298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-968880803746.80298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-4037003348.945013</v>
      </c>
      <c r="L3628" s="444">
        <f t="shared" ca="1" si="172"/>
        <v>-972917807095.74805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-972917807095.74805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-4053824196.2322836</v>
      </c>
      <c r="L3629" s="444">
        <f t="shared" ca="1" si="172"/>
        <v>-976971631291.98035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-976971631291.98035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-4070715130.3832512</v>
      </c>
      <c r="L3630" s="444">
        <f t="shared" ca="1" si="172"/>
        <v>-981042346422.36365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-981042346422.36365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-4087676443.4265151</v>
      </c>
      <c r="L3631" s="444">
        <f t="shared" ca="1" si="172"/>
        <v>-985130022865.79016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-985130022865.79016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-4104708428.6074591</v>
      </c>
      <c r="L3632" s="444">
        <f t="shared" ca="1" si="172"/>
        <v>-989234731294.39758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-989234731294.39758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-4121811380.3933234</v>
      </c>
      <c r="L3633" s="444">
        <f t="shared" ca="1" si="172"/>
        <v>-993356542674.79089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-993356542674.79089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-4138985594.4782953</v>
      </c>
      <c r="L3634" s="444">
        <f t="shared" ca="1" si="172"/>
        <v>-997495528269.26917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-997495528269.26917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-4156231367.7886209</v>
      </c>
      <c r="L3635" s="444">
        <f t="shared" ca="1" si="172"/>
        <v>-1001651759637.0577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-1001651759637.0577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-4173548998.4877405</v>
      </c>
      <c r="L3636" s="444">
        <f t="shared" ca="1" si="172"/>
        <v>-1005825308635.5455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-1005825308635.5455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-4190938785.9814396</v>
      </c>
      <c r="L3637" s="444">
        <f t="shared" ca="1" si="172"/>
        <v>-1010016247421.527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-1010016247421.527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-4208401030.9230294</v>
      </c>
      <c r="L3638" s="444">
        <f t="shared" ca="1" si="172"/>
        <v>-1014224648452.45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-1014224648452.45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-4225936035.2185416</v>
      </c>
      <c r="L3639" s="444">
        <f t="shared" ca="1" si="172"/>
        <v>-1018450584487.6685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-1018450584487.6685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-4243544102.0319524</v>
      </c>
      <c r="L3640" s="444">
        <f t="shared" ca="1" si="172"/>
        <v>-1022694128589.7004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-1022694128589.7004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-4261225535.7904186</v>
      </c>
      <c r="L3641" s="444">
        <f t="shared" ca="1" si="172"/>
        <v>-1026955354125.4908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-1026955354125.4908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-4278980642.1895452</v>
      </c>
      <c r="L3642" s="444">
        <f t="shared" ca="1" si="172"/>
        <v>-1031234334767.6804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-1031234334767.6804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-4296809728.1986675</v>
      </c>
      <c r="L3643" s="444">
        <f t="shared" ca="1" si="172"/>
        <v>-1035531144495.879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-1035531144495.879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-4314713102.0661621</v>
      </c>
      <c r="L3644" s="444">
        <f t="shared" ca="1" si="172"/>
        <v>-1039845857597.9452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-1039845857597.9452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-4332691073.3247709</v>
      </c>
      <c r="L3645" s="444">
        <f t="shared" ca="1" si="172"/>
        <v>-1044178548671.27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-1044178548671.27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-4350743952.796958</v>
      </c>
      <c r="L3646" s="444">
        <f t="shared" ca="1" si="172"/>
        <v>-1048529292624.067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-1048529292624.067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-4368872052.6002789</v>
      </c>
      <c r="L3647" s="444">
        <f t="shared" ca="1" si="172"/>
        <v>-1052898164676.6672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-1052898164676.6672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-4387075686.1527805</v>
      </c>
      <c r="L3648" s="444">
        <f t="shared" ca="1" si="172"/>
        <v>-1057285240362.8201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-1057285240362.8201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-4405355168.1784172</v>
      </c>
      <c r="L3649" s="444">
        <f t="shared" ca="1" si="172"/>
        <v>-1061690595530.9985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-1061690595530.9985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-4423710814.7124929</v>
      </c>
      <c r="L3650" s="444">
        <f t="shared" ca="1" si="172"/>
        <v>-1066114306345.7111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-1066114306345.7111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-4442142943.1071291</v>
      </c>
      <c r="L3651" s="444">
        <f t="shared" ca="1" si="172"/>
        <v>-1070556449288.8182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-1070556449288.8182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-4460651872.0367422</v>
      </c>
      <c r="L3652" s="444">
        <f t="shared" ca="1" si="172"/>
        <v>-1075017101160.855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-1075017101160.855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-4479237921.503562</v>
      </c>
      <c r="L3653" s="444">
        <f t="shared" ca="1" si="172"/>
        <v>-1079496339082.3585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-1079496339082.3585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-4497901412.8431606</v>
      </c>
      <c r="L3654" s="444">
        <f t="shared" ca="1" si="172"/>
        <v>-1083994240495.2017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-1083994240495.2017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-4516642668.7300072</v>
      </c>
      <c r="L3655" s="444">
        <f t="shared" ca="1" si="172"/>
        <v>-1088510883163.9316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-1088510883163.9316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-4535462013.1830492</v>
      </c>
      <c r="L3656" s="444">
        <f t="shared" ca="1" si="172"/>
        <v>-1093046345177.1147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-1093046345177.1147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-4554359771.571311</v>
      </c>
      <c r="L3657" s="444">
        <f t="shared" ca="1" si="172"/>
        <v>-1097600704948.686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-1097600704948.686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-4573336270.619525</v>
      </c>
      <c r="L3658" s="444">
        <f t="shared" ca="1" si="172"/>
        <v>-1102174041219.3057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-1102174041219.3057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-4592391838.4137735</v>
      </c>
      <c r="L3659" s="444">
        <f t="shared" ca="1" si="172"/>
        <v>-1106766433057.7195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-1106766433057.7195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-4611526804.4071646</v>
      </c>
      <c r="L3660" s="444">
        <f t="shared" ca="1" si="172"/>
        <v>-1111377959862.1267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-1111377959862.1267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-4630741499.4255276</v>
      </c>
      <c r="L3661" s="444">
        <f t="shared" ca="1" si="172"/>
        <v>-1116008701361.5522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-1116008701361.5522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-4650036255.6731339</v>
      </c>
      <c r="L3662" s="444">
        <f t="shared" ca="1" si="172"/>
        <v>-1120658737617.2253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-1120658737617.2253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-4669411406.7384386</v>
      </c>
      <c r="L3663" s="444">
        <f t="shared" ca="1" si="172"/>
        <v>-1125328149023.9639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-1125328149023.9639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-4688867287.5998497</v>
      </c>
      <c r="L3664" s="444">
        <f t="shared" ca="1" si="172"/>
        <v>-1130017016311.5637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-1130017016311.5637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-4708404234.6315155</v>
      </c>
      <c r="L3665" s="444">
        <f t="shared" ca="1" si="172"/>
        <v>-1134725420546.1953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-1134725420546.1953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-4728022585.6091471</v>
      </c>
      <c r="L3666" s="444">
        <f t="shared" ca="1" si="172"/>
        <v>-1139453443131.8044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-1139453443131.8044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-4747722679.7158518</v>
      </c>
      <c r="L3667" s="444">
        <f t="shared" ca="1" si="172"/>
        <v>-1144201165811.5203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-1144201165811.5203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-4767504857.5480013</v>
      </c>
      <c r="L3668" s="444">
        <f t="shared" ca="1" si="172"/>
        <v>-1148968670669.0684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-1148968670669.0684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-4787369461.1211185</v>
      </c>
      <c r="L3669" s="444">
        <f t="shared" ca="1" si="172"/>
        <v>-1153756040130.1895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-1153756040130.1895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-4807316833.8757896</v>
      </c>
      <c r="L3670" s="444">
        <f t="shared" ca="1" si="172"/>
        <v>-1158563356964.0652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-1158563356964.0652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-4827347320.6836052</v>
      </c>
      <c r="L3671" s="444">
        <f t="shared" ca="1" si="172"/>
        <v>-1163390704284.7488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-1163390704284.7488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-4847461267.8531199</v>
      </c>
      <c r="L3672" s="444">
        <f t="shared" ca="1" si="172"/>
        <v>-1168238165552.6018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-1168238165552.6018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-4867659023.1358404</v>
      </c>
      <c r="L3673" s="444">
        <f t="shared" ca="1" si="172"/>
        <v>-1173105824575.7375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-1173105824575.7375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-4887940935.7322397</v>
      </c>
      <c r="L3674" s="444">
        <f t="shared" ca="1" si="172"/>
        <v>-1177993765511.4697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-1177993765511.4697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-4908307356.2977905</v>
      </c>
      <c r="L3675" s="444">
        <f t="shared" ca="1" si="172"/>
        <v>-1182902072867.7676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-1182902072867.7676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-4928758636.9490318</v>
      </c>
      <c r="L3676" s="444">
        <f t="shared" ca="1" si="172"/>
        <v>-1187830831504.7166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-1187830831504.7166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-4949295131.2696524</v>
      </c>
      <c r="L3677" s="444">
        <f t="shared" ca="1" si="172"/>
        <v>-1192780126635.9861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-1192780126635.9861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-4969917194.3166084</v>
      </c>
      <c r="L3678" s="444">
        <f t="shared" ca="1" si="172"/>
        <v>-1197750043830.3027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-1197750043830.3027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-4990625182.6262617</v>
      </c>
      <c r="L3679" s="444">
        <f t="shared" ca="1" si="172"/>
        <v>-1202740669012.929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-1202740669012.929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-5011419454.2205372</v>
      </c>
      <c r="L3680" s="444">
        <f t="shared" ca="1" si="172"/>
        <v>-1207752088467.1494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-1207752088467.1494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-5032300368.6131229</v>
      </c>
      <c r="L3681" s="444">
        <f t="shared" ca="1" si="172"/>
        <v>-1212784388835.7625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-1212784388835.7625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-5053268286.8156767</v>
      </c>
      <c r="L3682" s="444">
        <f t="shared" ca="1" si="172"/>
        <v>-1217837657122.5781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-1217837657122.5781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-5074323571.3440752</v>
      </c>
      <c r="L3683" s="444">
        <f t="shared" ca="1" si="172"/>
        <v>-1222911980693.9221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-1222911980693.9221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-5095466586.2246752</v>
      </c>
      <c r="L3684" s="444">
        <f t="shared" ca="1" si="172"/>
        <v>-1228007447280.1467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-1228007447280.1467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-5116697697.0006113</v>
      </c>
      <c r="L3685" s="444">
        <f t="shared" ca="1" si="172"/>
        <v>-1233124144977.1475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-1233124144977.1475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-5138017270.7381144</v>
      </c>
      <c r="L3686" s="444">
        <f t="shared" ca="1" si="172"/>
        <v>-1238262162247.8855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-1238262162247.8855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-5159425676.032856</v>
      </c>
      <c r="L3687" s="444">
        <f t="shared" ca="1" si="172"/>
        <v>-1243421587923.9185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-1243421587923.9185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-5180923283.0163269</v>
      </c>
      <c r="L3688" s="444">
        <f t="shared" ca="1" si="172"/>
        <v>-1248602511206.9348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-1248602511206.9348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-5202510463.3622284</v>
      </c>
      <c r="L3689" s="444">
        <f t="shared" ca="1" si="172"/>
        <v>-1253805021670.2971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-1253805021670.2971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-5224187590.2929049</v>
      </c>
      <c r="L3690" s="444">
        <f t="shared" ca="1" si="172"/>
        <v>-1259029209260.5901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-1259029209260.5901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-5245955038.5857916</v>
      </c>
      <c r="L3691" s="444">
        <f t="shared" ca="1" si="172"/>
        <v>-1264275164299.1758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-1264275164299.1758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-5267813184.5798988</v>
      </c>
      <c r="L3692" s="444">
        <f t="shared" ca="1" si="172"/>
        <v>-1269542977483.7556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-1269542977483.7556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-5289762406.1823149</v>
      </c>
      <c r="L3693" s="444">
        <f t="shared" ca="1" si="172"/>
        <v>-1274832739889.938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-1274832739889.938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-5311803082.8747416</v>
      </c>
      <c r="L3694" s="444">
        <f t="shared" ca="1" si="172"/>
        <v>-1280144542972.8127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-1280144542972.8127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-5333935595.7200527</v>
      </c>
      <c r="L3695" s="444">
        <f t="shared" ca="1" si="172"/>
        <v>-1285478478568.5327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-1285478478568.5327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-5356160327.368886</v>
      </c>
      <c r="L3696" s="444">
        <f t="shared" ca="1" si="172"/>
        <v>-1290834638895.9016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-1290834638895.9016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-5378477662.0662565</v>
      </c>
      <c r="L3697" s="444">
        <f t="shared" ca="1" si="172"/>
        <v>-1296213116557.9678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-1296213116557.9678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-5400887985.6581993</v>
      </c>
      <c r="L3698" s="444">
        <f t="shared" ca="1" si="172"/>
        <v>-1301614004543.626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-1301614004543.626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-5423391685.5984411</v>
      </c>
      <c r="L3699" s="444">
        <f t="shared" ca="1" si="172"/>
        <v>-1307037396229.2244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-1307037396229.2244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-5445989150.955101</v>
      </c>
      <c r="L3700" s="444">
        <f t="shared" ca="1" si="172"/>
        <v>-1312483385380.1794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-1312483385380.1794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-5468680772.4174147</v>
      </c>
      <c r="L3701" s="444">
        <f t="shared" ca="1" si="172"/>
        <v>-1317952066152.5969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-1317952066152.5969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-5491466942.3024874</v>
      </c>
      <c r="L3702" s="444">
        <f t="shared" ca="1" si="172"/>
        <v>-1323443533094.8994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-1323443533094.8994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-5514348054.5620804</v>
      </c>
      <c r="L3703" s="444">
        <f t="shared" ca="1" si="172"/>
        <v>-1328957881149.4614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-1328957881149.4614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-5537324504.789423</v>
      </c>
      <c r="L3704" s="444">
        <f t="shared" ca="1" si="172"/>
        <v>-1334495205654.2507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-1334495205654.2507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-5560396690.2260447</v>
      </c>
      <c r="L3705" s="444">
        <f t="shared" ca="1" si="172"/>
        <v>-1340055602344.4768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-1340055602344.4768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-5583565009.7686529</v>
      </c>
      <c r="L3706" s="444">
        <f t="shared" ca="1" si="172"/>
        <v>-1345639167354.2454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-1345639167354.2454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-5606829863.9760227</v>
      </c>
      <c r="L3707" s="444">
        <f t="shared" ca="1" si="172"/>
        <v>-1351245997218.2214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-1351245997218.2214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-5630191655.075923</v>
      </c>
      <c r="L3708" s="444">
        <f t="shared" ca="1" si="172"/>
        <v>-1356876188873.2974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-1356876188873.2974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-5653650786.9720726</v>
      </c>
      <c r="L3709" s="444">
        <f t="shared" ca="1" si="172"/>
        <v>-1362529839660.2695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-1362529839660.2695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-5677207665.2511234</v>
      </c>
      <c r="L3710" s="444">
        <f t="shared" ca="1" si="172"/>
        <v>-1368207047325.5208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-1368207047325.5208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-5700862697.1896696</v>
      </c>
      <c r="L3711" s="444">
        <f t="shared" ca="1" si="172"/>
        <v>-1373907910022.7104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-1373907910022.7104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-5724616291.7612934</v>
      </c>
      <c r="L3712" s="444">
        <f t="shared" ca="1" si="172"/>
        <v>-1379632526314.4717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-1379632526314.4717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-5748468859.6436319</v>
      </c>
      <c r="L3713" s="444">
        <f t="shared" ca="1" si="172"/>
        <v>-1385380995174.1152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-1385380995174.1152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-5772420813.2254801</v>
      </c>
      <c r="L3714" s="444">
        <f t="shared" ca="1" si="172"/>
        <v>-1391153415987.3408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-1391153415987.3408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-5796472566.6139202</v>
      </c>
      <c r="L3715" s="444">
        <f t="shared" ca="1" si="172"/>
        <v>-1396949888553.9548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-1396949888553.9548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-5820624535.6414785</v>
      </c>
      <c r="L3716" s="444">
        <f t="shared" ca="1" si="172"/>
        <v>-1402770513089.5962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-1402770513089.5962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-5844877137.8733177</v>
      </c>
      <c r="L3717" s="444">
        <f t="shared" ca="1" si="172"/>
        <v>-1408615390227.4695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-1408615390227.4695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-5869230792.6144562</v>
      </c>
      <c r="L3718" s="444">
        <f t="shared" ca="1" si="172"/>
        <v>-1414484621020.084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-1414484621020.084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-5893685920.917017</v>
      </c>
      <c r="L3719" s="444">
        <f t="shared" ca="1" si="172"/>
        <v>-1420378306941.001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-1420378306941.001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-5918242945.5875044</v>
      </c>
      <c r="L3720" s="444">
        <f t="shared" ca="1" si="172"/>
        <v>-1426296549886.5884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-1426296549886.5884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-5942902291.1941185</v>
      </c>
      <c r="L3721" s="444">
        <f t="shared" ca="1" si="172"/>
        <v>-1432239452177.7825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-1432239452177.7825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-5967664384.0740938</v>
      </c>
      <c r="L3722" s="444">
        <f t="shared" ca="1" si="172"/>
        <v>-1438207116561.8564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-1438207116561.8564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-5992529652.3410683</v>
      </c>
      <c r="L3723" s="444">
        <f t="shared" ca="1" si="172"/>
        <v>-1444199646214.1975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-1444199646214.1975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-6017498525.8924894</v>
      </c>
      <c r="L3724" s="444">
        <f t="shared" ca="1" si="172"/>
        <v>-1450217144740.0901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-1450217144740.0901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-6042571436.4170418</v>
      </c>
      <c r="L3725" s="444">
        <f t="shared" ca="1" si="172"/>
        <v>-1456259716176.5071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-1456259716176.5071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-6067748817.402113</v>
      </c>
      <c r="L3726" s="444">
        <f t="shared" ca="1" si="172"/>
        <v>-1462327464993.9092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-1462327464993.9092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-6093031104.1412878</v>
      </c>
      <c r="L3727" s="444">
        <f t="shared" ca="1" si="172"/>
        <v>-1468420496098.0505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-1468420496098.0505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-6118418733.7418776</v>
      </c>
      <c r="L3728" s="444">
        <f t="shared" ca="1" si="172"/>
        <v>-1474538914831.7925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-1474538914831.7925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-6143912145.1324682</v>
      </c>
      <c r="L3729" s="444">
        <f t="shared" ca="1" si="172"/>
        <v>-1480682826976.925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-1480682826976.925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-6169511779.0705214</v>
      </c>
      <c r="L3730" s="444">
        <f t="shared" ca="1" si="172"/>
        <v>-1486852338755.9956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-1486852338755.9956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-6195218078.1499815</v>
      </c>
      <c r="L3731" s="444">
        <f t="shared" ca="1" si="172"/>
        <v>-1493047556834.1455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-1493047556834.1455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-6221031486.8089399</v>
      </c>
      <c r="L3732" s="444">
        <f t="shared" ca="1" si="172"/>
        <v>-1499268588320.9543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-1499268588320.9543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-6246952451.3373098</v>
      </c>
      <c r="L3733" s="444">
        <f t="shared" ca="1" si="172"/>
        <v>-1505515540772.2917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-1505515540772.2917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-6272981419.8845491</v>
      </c>
      <c r="L3734" s="444">
        <f t="shared" ca="1" si="172"/>
        <v>-1511788522192.1763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-1511788522192.1763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-6299118842.4674015</v>
      </c>
      <c r="L3735" s="444">
        <f t="shared" ca="1" si="172"/>
        <v>-1518087641034.6436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-1518087641034.6436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-6325365170.9776812</v>
      </c>
      <c r="L3736" s="444">
        <f t="shared" ca="1" si="172"/>
        <v>-1524413006205.6213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-1524413006205.6213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-6351720859.1900892</v>
      </c>
      <c r="L3737" s="444">
        <f t="shared" ca="1" si="172"/>
        <v>-1530764727064.8115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-1530764727064.8115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-6378186362.7700481</v>
      </c>
      <c r="L3738" s="444">
        <f t="shared" ca="1" si="172"/>
        <v>-1537142913427.5815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-1537142913427.5815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-6404762139.2815895</v>
      </c>
      <c r="L3739" s="444">
        <f t="shared" ca="1" si="172"/>
        <v>-1543547675566.863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-1543547675566.863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-6431448648.1952629</v>
      </c>
      <c r="L3740" s="444">
        <f t="shared" ca="1" si="172"/>
        <v>-1549979124215.0583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-1549979124215.0583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-6458246350.8960762</v>
      </c>
      <c r="L3741" s="444">
        <f t="shared" ca="1" si="172"/>
        <v>-1556437370565.9543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-1556437370565.9543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-6485155710.6914768</v>
      </c>
      <c r="L3742" s="444">
        <f t="shared" ca="1" si="172"/>
        <v>-1562922526276.6458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-1562922526276.6458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-6512177192.8193569</v>
      </c>
      <c r="L3743" s="444">
        <f t="shared" ca="1" si="172"/>
        <v>-1569434703469.4651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-1569434703469.4651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-6539311264.4561043</v>
      </c>
      <c r="L3744" s="444">
        <f t="shared" ca="1" si="172"/>
        <v>-1575974014733.9211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-1575974014733.9211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-6566558394.7246714</v>
      </c>
      <c r="L3745" s="444">
        <f t="shared" ca="1" si="172"/>
        <v>-1582540573128.6458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-1582540573128.6458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-6593919054.7026901</v>
      </c>
      <c r="L3746" s="444">
        <f t="shared" ca="1" si="172"/>
        <v>-1589134492183.3484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-1589134492183.3484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-6621393717.4306183</v>
      </c>
      <c r="L3747" s="444">
        <f t="shared" ca="1" si="172"/>
        <v>-1595755885900.7791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-1595755885900.7791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-6648982857.9199123</v>
      </c>
      <c r="L3748" s="444">
        <f t="shared" ca="1" si="172"/>
        <v>-1602404868758.699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-1602404868758.699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-6676686953.1612453</v>
      </c>
      <c r="L3749" s="444">
        <f t="shared" ca="1" si="172"/>
        <v>-1609081555711.8601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-1609081555711.8601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-6704506482.1327505</v>
      </c>
      <c r="L3750" s="444">
        <f t="shared" ca="1" si="172"/>
        <v>-1615786062193.9929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-1615786062193.9929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-6732441925.8083038</v>
      </c>
      <c r="L3751" s="444">
        <f t="shared" ca="1" si="172"/>
        <v>-1622518504119.8013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-1622518504119.8013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-6760493767.1658382</v>
      </c>
      <c r="L3752" s="444">
        <f t="shared" ca="1" si="172"/>
        <v>-1629278997886.967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-1629278997886.967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-6788662491.1956959</v>
      </c>
      <c r="L3753" s="444">
        <f t="shared" ca="1" si="172"/>
        <v>-1636067660378.1628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-1636067660378.1628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-6816948584.9090118</v>
      </c>
      <c r="L3754" s="444">
        <f t="shared" ca="1" si="172"/>
        <v>-1642884608963.0718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-1642884608963.0718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-6845352537.3461323</v>
      </c>
      <c r="L3755" s="444">
        <f t="shared" ca="1" si="172"/>
        <v>-1649729961500.418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-1649729961500.418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-6873874839.5850744</v>
      </c>
      <c r="L3756" s="444">
        <f t="shared" ca="1" si="172"/>
        <v>-1656603836340.0029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-1656603836340.0029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-6902515984.7500124</v>
      </c>
      <c r="L3757" s="444">
        <f t="shared" ca="1" si="172"/>
        <v>-1663506352324.7529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-1663506352324.7529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-6931276468.019804</v>
      </c>
      <c r="L3758" s="444">
        <f t="shared" ca="1" si="172"/>
        <v>-1670437628792.7727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-1670437628792.7727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-6960156786.6365528</v>
      </c>
      <c r="L3759" s="444">
        <f t="shared" ca="1" si="172"/>
        <v>-1677397785579.4092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-1677397785579.4092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-6989157439.9142046</v>
      </c>
      <c r="L3760" s="444">
        <f t="shared" ca="1" si="172"/>
        <v>-1684386943019.3235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-1684386943019.3235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-7018278929.2471809</v>
      </c>
      <c r="L3761" s="444">
        <f t="shared" ca="1" si="172"/>
        <v>-1691405221948.5706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-1691405221948.5706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-7047521758.1190443</v>
      </c>
      <c r="L3762" s="444">
        <f t="shared" ca="1" si="172"/>
        <v>-1698452743706.6897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-1698452743706.6897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-7076886432.111207</v>
      </c>
      <c r="L3763" s="444">
        <f t="shared" ca="1" si="172"/>
        <v>-1705529630138.801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-1705529630138.801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-7106373458.9116707</v>
      </c>
      <c r="L3764" s="444">
        <f t="shared" ca="1" si="172"/>
        <v>-1712636003597.7126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-1712636003597.7126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-7135983348.3238039</v>
      </c>
      <c r="L3765" s="444">
        <f t="shared" ca="1" si="172"/>
        <v>-1719771986946.0364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-1719771986946.0364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-7165716612.2751513</v>
      </c>
      <c r="L3766" s="444">
        <f t="shared" ca="1" si="172"/>
        <v>-1726937703558.3115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-1726937703558.3115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-7195573764.8262968</v>
      </c>
      <c r="L3767" s="444">
        <f t="shared" ca="1" si="172"/>
        <v>-1734133277323.1379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-1734133277323.1379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-7225555322.1797419</v>
      </c>
      <c r="L3768" s="444">
        <f t="shared" ca="1" si="172"/>
        <v>-1741358832645.3176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-1741358832645.3176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-7255661802.6888237</v>
      </c>
      <c r="L3769" s="444">
        <f t="shared" ca="1" si="172"/>
        <v>-1748614494448.0063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-1748614494448.0063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-7285893726.8666925</v>
      </c>
      <c r="L3770" s="444">
        <f t="shared" ca="1" si="172"/>
        <v>-1755900388174.873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-1755900388174.873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-7316251617.3953047</v>
      </c>
      <c r="L3771" s="444">
        <f t="shared" ca="1" si="172"/>
        <v>-1763216639792.2683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-1763216639792.2683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-7346735999.13445</v>
      </c>
      <c r="L3772" s="444">
        <f t="shared" ca="1" si="172"/>
        <v>-1770563375791.4028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-1770563375791.4028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-7377347399.1308441</v>
      </c>
      <c r="L3773" s="444">
        <f t="shared" ca="1" si="172"/>
        <v>-1777940723190.5337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-1777940723190.5337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-7408086346.627224</v>
      </c>
      <c r="L3774" s="444">
        <f t="shared" ca="1" si="172"/>
        <v>-1785348809537.1609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-1785348809537.1609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-7438953373.0715036</v>
      </c>
      <c r="L3775" s="444">
        <f t="shared" ca="1" si="172"/>
        <v>-1792787762910.2324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-1792787762910.2324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-7469949012.125968</v>
      </c>
      <c r="L3776" s="444">
        <f t="shared" ca="1" si="172"/>
        <v>-1800257711922.3584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-1800257711922.3584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-7501073799.6764917</v>
      </c>
      <c r="L3777" s="444">
        <f t="shared" ca="1" si="172"/>
        <v>-1807758785722.0349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-1807758785722.0349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-7532328273.8418121</v>
      </c>
      <c r="L3778" s="444">
        <f t="shared" ca="1" si="172"/>
        <v>-1815291113995.8767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-1815291113995.8767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-7563712974.9828196</v>
      </c>
      <c r="L3779" s="444">
        <f t="shared" ca="1" si="172"/>
        <v>-1822854826970.8596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-1822854826970.8596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-7595228445.711916</v>
      </c>
      <c r="L3780" s="444">
        <f t="shared" ca="1" si="172"/>
        <v>-1830450055416.5715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-1830450055416.5715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-7626875230.9023809</v>
      </c>
      <c r="L3781" s="444">
        <f t="shared" ca="1" si="172"/>
        <v>-1838076930647.4739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-1838076930647.4739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-7658653877.6978073</v>
      </c>
      <c r="L3782" s="444">
        <f t="shared" ca="1" si="172"/>
        <v>-1845735584525.1716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-1845735584525.1716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-7690564935.5215483</v>
      </c>
      <c r="L3783" s="444">
        <f t="shared" ca="1" si="172"/>
        <v>-1853426149460.6931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-1853426149460.6931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-7722608956.0862207</v>
      </c>
      <c r="L3784" s="444">
        <f t="shared" ca="1" si="172"/>
        <v>-1861148758416.7793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-1861148758416.7793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-7754786493.4032469</v>
      </c>
      <c r="L3785" s="444">
        <f t="shared" ca="1" si="172"/>
        <v>-1868903544910.1826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-1868903544910.1826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-7787098103.792428</v>
      </c>
      <c r="L3786" s="444">
        <f t="shared" ca="1" si="172"/>
        <v>-1876690643013.9751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-1876690643013.9751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-7819544345.8915625</v>
      </c>
      <c r="L3787" s="444">
        <f t="shared" ca="1" si="172"/>
        <v>-1884510187359.8667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-1884510187359.8667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-7852125780.666111</v>
      </c>
      <c r="L3788" s="444">
        <f t="shared" ca="1" si="172"/>
        <v>-1892362313140.5327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-1892362313140.5327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-7884842971.4188871</v>
      </c>
      <c r="L3789" s="444">
        <f t="shared" ca="1" si="172"/>
        <v>-1900247156111.9517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-1900247156111.9517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-7917696483.799798</v>
      </c>
      <c r="L3790" s="444">
        <f t="shared" ca="1" si="172"/>
        <v>-1908164852595.7515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-1908164852595.7515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-7950686885.8156309</v>
      </c>
      <c r="L3791" s="444">
        <f t="shared" ca="1" si="172"/>
        <v>-1916115539481.5671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-1916115539481.5671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-7983814747.8398628</v>
      </c>
      <c r="L3792" s="444">
        <f t="shared" ca="1" si="172"/>
        <v>-1924099354229.407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-1924099354229.407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-8017080642.622529</v>
      </c>
      <c r="L3793" s="444">
        <f t="shared" ca="1" si="172"/>
        <v>-1932116434872.0295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-1932116434872.0295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-8050485145.3001232</v>
      </c>
      <c r="L3794" s="444">
        <f t="shared" ca="1" si="172"/>
        <v>-1940166920017.3296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-1940166920017.3296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-8084028833.4055386</v>
      </c>
      <c r="L3795" s="444">
        <f t="shared" ca="1" si="172"/>
        <v>-1948250948850.7351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-1948250948850.7351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-8117712286.8780642</v>
      </c>
      <c r="L3796" s="444">
        <f t="shared" ca="1" si="172"/>
        <v>-1956368661137.6133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-1956368661137.6133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-8151536088.0733881</v>
      </c>
      <c r="L3797" s="444">
        <f t="shared" ca="1" si="172"/>
        <v>-1964520197225.6868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-1964520197225.6868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-8185500821.773695</v>
      </c>
      <c r="L3798" s="444">
        <f t="shared" ca="1" si="172"/>
        <v>-1972705698047.4604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-1972705698047.4604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-8219607075.197753</v>
      </c>
      <c r="L3799" s="444">
        <f t="shared" ca="1" si="172"/>
        <v>-1980925305122.6582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-1980925305122.6582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-8253855438.011076</v>
      </c>
      <c r="L3800" s="444">
        <f t="shared" ca="1" si="172"/>
        <v>-1989179160560.6692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-1989179160560.6692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-8288246502.3361225</v>
      </c>
      <c r="L3801" s="444">
        <f t="shared" ca="1" si="172"/>
        <v>-1997467407063.0054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-1997467407063.0054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-8322780862.7625227</v>
      </c>
      <c r="L3802" s="444">
        <f t="shared" ca="1" si="172"/>
        <v>-2005790187925.7678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-2005790187925.7678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-8357459116.3573666</v>
      </c>
      <c r="L3803" s="444">
        <f t="shared" ca="1" si="172"/>
        <v>-2014147647042.1252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-2014147647042.1252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-8392281862.6755209</v>
      </c>
      <c r="L3804" s="444">
        <f t="shared" ca="1" si="172"/>
        <v>-2022539928904.8008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-2022539928904.8008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-8427249703.7700033</v>
      </c>
      <c r="L3805" s="444">
        <f t="shared" ca="1" si="172"/>
        <v>-2030967178608.5708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-2030967178608.5708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-8462363244.2023783</v>
      </c>
      <c r="L3806" s="444">
        <f t="shared" ca="1" si="172"/>
        <v>-2039429541852.7732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-2039429541852.7732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-8497623091.0532217</v>
      </c>
      <c r="L3807" s="444">
        <f t="shared" ca="1" si="172"/>
        <v>-2047927164943.8264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-2047927164943.8264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-8533029853.9326096</v>
      </c>
      <c r="L3808" s="444">
        <f t="shared" ca="1" si="172"/>
        <v>-2056460194797.759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-2056460194797.759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-8568584144.9906616</v>
      </c>
      <c r="L3809" s="444">
        <f t="shared" ca="1" si="172"/>
        <v>-2065028778942.7498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-2065028778942.7498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-8604286578.9281235</v>
      </c>
      <c r="L3810" s="444">
        <f t="shared" ca="1" si="172"/>
        <v>-2073633065521.678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-2073633065521.678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-8640137773.0069923</v>
      </c>
      <c r="L3811" s="444">
        <f t="shared" ca="1" si="172"/>
        <v>-2082273203294.6851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-2082273203294.6851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-8676138347.0611877</v>
      </c>
      <c r="L3812" s="444">
        <f t="shared" ca="1" si="172"/>
        <v>-2090949341641.7463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-2090949341641.7463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-8712288923.5072765</v>
      </c>
      <c r="L3813" s="444">
        <f t="shared" ca="1" si="172"/>
        <v>-2099661630565.2537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-2099661630565.2537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-8748590127.3552227</v>
      </c>
      <c r="L3814" s="444">
        <f t="shared" ca="1" si="172"/>
        <v>-2108410220692.6089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-2108410220692.6089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-8785042586.2192039</v>
      </c>
      <c r="L3815" s="444">
        <f t="shared" ca="1" si="172"/>
        <v>-2117195263278.8281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-2117195263278.8281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-8821646930.3284512</v>
      </c>
      <c r="L3816" s="444">
        <f t="shared" ca="1" si="172"/>
        <v>-2126016910209.1565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-2126016910209.1565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-8858403792.5381527</v>
      </c>
      <c r="L3817" s="444">
        <f t="shared" ca="1" si="172"/>
        <v>-2134875314001.6946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-2134875314001.6946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-8895313808.3403931</v>
      </c>
      <c r="L3818" s="444">
        <f t="shared" ca="1" si="172"/>
        <v>-2143770627810.0349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-2143770627810.0349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-8932377615.875145</v>
      </c>
      <c r="L3819" s="444">
        <f t="shared" ca="1" si="172"/>
        <v>-2152703005425.9102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-2152703005425.9102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-8969595855.9412918</v>
      </c>
      <c r="L3820" s="444">
        <f t="shared" ca="1" si="172"/>
        <v>-2161672601281.8516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-2161672601281.8516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-9006969172.0077152</v>
      </c>
      <c r="L3821" s="444">
        <f t="shared" ca="1" si="172"/>
        <v>-2170679570453.8594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-2170679570453.8594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-9044498210.2244148</v>
      </c>
      <c r="L3822" s="444">
        <f t="shared" ca="1" si="172"/>
        <v>-2179724068664.0837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-2179724068664.0837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-9082183619.4336815</v>
      </c>
      <c r="L3823" s="444">
        <f t="shared" ca="1" si="172"/>
        <v>-2188806252283.5173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-2188806252283.5173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-9120026051.1813221</v>
      </c>
      <c r="L3824" s="444">
        <f t="shared" ca="1" si="172"/>
        <v>-2197926278334.6987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-2197926278334.6987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-9158026159.727911</v>
      </c>
      <c r="L3825" s="444">
        <f t="shared" ca="1" si="172"/>
        <v>-2207084304494.4268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-2207084304494.4268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-9196184602.060112</v>
      </c>
      <c r="L3826" s="444">
        <f t="shared" ca="1" si="172"/>
        <v>-2216280489096.4868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-2216280489096.4868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-9234502037.902029</v>
      </c>
      <c r="L3827" s="444">
        <f t="shared" ca="1" si="172"/>
        <v>-2225514991134.3887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-2225514991134.3887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-9272979129.7266197</v>
      </c>
      <c r="L3828" s="444">
        <f t="shared" ca="1" si="172"/>
        <v>-2234787970264.1152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-2234787970264.1152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-9311616542.7671471</v>
      </c>
      <c r="L3829" s="444">
        <f t="shared" ca="1" si="172"/>
        <v>-2244099586806.8823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-2244099586806.8823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-9350414945.028677</v>
      </c>
      <c r="L3830" s="444">
        <f t="shared" ca="1" si="172"/>
        <v>-2253450001751.9111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-2253450001751.9111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-9389375007.2996292</v>
      </c>
      <c r="L3831" s="444">
        <f t="shared" ca="1" si="172"/>
        <v>-2262839376759.2109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-2262839376759.2109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-9428497403.1633797</v>
      </c>
      <c r="L3832" s="444">
        <f t="shared" ca="1" si="172"/>
        <v>-2272267874162.3745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-2272267874162.3745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-9467782809.0098934</v>
      </c>
      <c r="L3833" s="444">
        <f t="shared" ref="L3833:L4087" ca="1" si="177">I3833-J3833+K3833</f>
        <v>-2281735656971.3843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-2281735656971.3843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-9507231904.0474339</v>
      </c>
      <c r="L3834" s="444">
        <f t="shared" ca="1" si="177"/>
        <v>-2291242888875.4316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-2291242888875.4316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-9546845370.3142986</v>
      </c>
      <c r="L3835" s="444">
        <f t="shared" ca="1" si="177"/>
        <v>-2300789734245.7461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-2300789734245.7461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-9586623892.690609</v>
      </c>
      <c r="L3836" s="444">
        <f t="shared" ca="1" si="177"/>
        <v>-2310376358138.4365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-2310376358138.4365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-9626568158.9101524</v>
      </c>
      <c r="L3837" s="444">
        <f t="shared" ca="1" si="177"/>
        <v>-2320002926297.3467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-2320002926297.3467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-9666678859.5722771</v>
      </c>
      <c r="L3838" s="444">
        <f t="shared" ca="1" si="177"/>
        <v>-2329669605156.9189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-2329669605156.9189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-9706956688.1538296</v>
      </c>
      <c r="L3839" s="444">
        <f t="shared" ca="1" si="177"/>
        <v>-2339376561845.0728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-2339376561845.0728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-9747402341.0211372</v>
      </c>
      <c r="L3840" s="444">
        <f t="shared" ca="1" si="177"/>
        <v>-2349123964186.0938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-2349123964186.0938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-9788016517.4420567</v>
      </c>
      <c r="L3841" s="444">
        <f t="shared" ca="1" si="177"/>
        <v>-2358911980703.5356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-2358911980703.5356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-9828799919.5980644</v>
      </c>
      <c r="L3842" s="444">
        <f t="shared" ca="1" si="177"/>
        <v>-2368740780623.1338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-2368740780623.1338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-9869753252.5963898</v>
      </c>
      <c r="L3843" s="444">
        <f t="shared" ca="1" si="177"/>
        <v>-2378610533875.73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-2378610533875.73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-9910877224.4822083</v>
      </c>
      <c r="L3844" s="444">
        <f t="shared" ca="1" si="177"/>
        <v>-2388521411100.2124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-2388521411100.2124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-9952172546.250885</v>
      </c>
      <c r="L3845" s="444">
        <f t="shared" ca="1" si="177"/>
        <v>-2398473583646.4634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-2398473583646.4634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-9993639931.8602638</v>
      </c>
      <c r="L3846" s="444">
        <f t="shared" ca="1" si="177"/>
        <v>-2408467223578.3237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-2408467223578.3237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-10035280098.243015</v>
      </c>
      <c r="L3847" s="444">
        <f t="shared" ca="1" si="177"/>
        <v>-2418502503676.5669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-2418502503676.5669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-10077093765.319029</v>
      </c>
      <c r="L3848" s="444">
        <f t="shared" ca="1" si="177"/>
        <v>-2428579597441.8857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-2428579597441.8857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-10119081656.007856</v>
      </c>
      <c r="L3849" s="444">
        <f t="shared" ca="1" si="177"/>
        <v>-2438698679097.8936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-2438698679097.8936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-10161244496.241222</v>
      </c>
      <c r="L3850" s="444">
        <f t="shared" ca="1" si="177"/>
        <v>-2448859923594.1348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-2448859923594.1348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-10203583014.975561</v>
      </c>
      <c r="L3851" s="444">
        <f t="shared" ca="1" si="177"/>
        <v>-2459063506609.1104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-2459063506609.1104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-10246097944.204626</v>
      </c>
      <c r="L3852" s="444">
        <f t="shared" ca="1" si="177"/>
        <v>-2469309604553.3149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-2469309604553.3149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-10288790018.972145</v>
      </c>
      <c r="L3853" s="444">
        <f t="shared" ca="1" si="177"/>
        <v>-2479598394572.2871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-2479598394572.2871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-10331659977.384529</v>
      </c>
      <c r="L3854" s="444">
        <f t="shared" ca="1" si="177"/>
        <v>-2489930054549.6719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-2489930054549.6719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-10374708560.623632</v>
      </c>
      <c r="L3855" s="444">
        <f t="shared" ca="1" si="177"/>
        <v>-2500304763110.2954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-2500304763110.2954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-10417936512.959564</v>
      </c>
      <c r="L3856" s="444">
        <f t="shared" ca="1" si="177"/>
        <v>-2510722699623.2549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-2510722699623.2549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-10461344581.763561</v>
      </c>
      <c r="L3857" s="444">
        <f t="shared" ca="1" si="177"/>
        <v>-2521184044205.0186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-2521184044205.0186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-10504933517.52091</v>
      </c>
      <c r="L3858" s="444">
        <f t="shared" ca="1" si="177"/>
        <v>-2531688977722.5396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-2531688977722.5396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-10548704073.843914</v>
      </c>
      <c r="L3859" s="444">
        <f t="shared" ca="1" si="177"/>
        <v>-2542237681796.3833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-2542237681796.3833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-10592657007.48493</v>
      </c>
      <c r="L3860" s="444">
        <f t="shared" ca="1" si="177"/>
        <v>-2552830338803.8682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-2552830338803.8682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-10636793078.349451</v>
      </c>
      <c r="L3861" s="444">
        <f t="shared" ca="1" si="177"/>
        <v>-2563467131882.2178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-2563467131882.2178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-10681113049.509241</v>
      </c>
      <c r="L3862" s="444">
        <f t="shared" ca="1" si="177"/>
        <v>-2574148244931.7271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-2574148244931.7271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-10725617687.215528</v>
      </c>
      <c r="L3863" s="444">
        <f t="shared" ca="1" si="177"/>
        <v>-2584873862618.9424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-2584873862618.9424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-10770307760.91226</v>
      </c>
      <c r="L3864" s="444">
        <f t="shared" ca="1" si="177"/>
        <v>-2595644170379.8545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-2595644170379.8545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-10815184043.249393</v>
      </c>
      <c r="L3865" s="444">
        <f t="shared" ca="1" si="177"/>
        <v>-2606459354423.104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-2606459354423.104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-10860247310.096266</v>
      </c>
      <c r="L3866" s="444">
        <f t="shared" ca="1" si="177"/>
        <v>-2617319601733.2002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-2617319601733.2002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-10905498340.555</v>
      </c>
      <c r="L3867" s="444">
        <f t="shared" ca="1" si="177"/>
        <v>-2628225100073.7554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-2628225100073.7554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-10950937916.97398</v>
      </c>
      <c r="L3868" s="444">
        <f t="shared" ca="1" si="177"/>
        <v>-2639176037990.7295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-2639176037990.7295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-10996566824.961372</v>
      </c>
      <c r="L3869" s="444">
        <f t="shared" ca="1" si="177"/>
        <v>-2650172604815.6909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-2650172604815.6909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-11042385853.398712</v>
      </c>
      <c r="L3870" s="444">
        <f t="shared" ca="1" si="177"/>
        <v>-2661214990669.0898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-2661214990669.0898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-11088395794.45454</v>
      </c>
      <c r="L3871" s="444">
        <f t="shared" ca="1" si="177"/>
        <v>-2672303386463.5444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-2672303386463.5444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-11134597443.598103</v>
      </c>
      <c r="L3872" s="444">
        <f t="shared" ca="1" si="177"/>
        <v>-2683437983907.1426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-2683437983907.1426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-11180991599.613094</v>
      </c>
      <c r="L3873" s="444">
        <f t="shared" ca="1" si="177"/>
        <v>-2694618975506.7559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-2694618975506.7559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-11227579064.611483</v>
      </c>
      <c r="L3874" s="444">
        <f t="shared" ca="1" si="177"/>
        <v>-2705846554571.3672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-2705846554571.3672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-11274360644.047363</v>
      </c>
      <c r="L3875" s="444">
        <f t="shared" ca="1" si="177"/>
        <v>-2717120915215.4146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-2717120915215.4146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-11321337146.730894</v>
      </c>
      <c r="L3876" s="444">
        <f t="shared" ca="1" si="177"/>
        <v>-2728442252362.1455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-2728442252362.1455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-11368509384.842274</v>
      </c>
      <c r="L3877" s="444">
        <f t="shared" ca="1" si="177"/>
        <v>-2739810761746.9878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-2739810761746.9878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-11415878173.945782</v>
      </c>
      <c r="L3878" s="444">
        <f t="shared" ca="1" si="177"/>
        <v>-2751226639920.9336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-2751226639920.9336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-11463444333.003889</v>
      </c>
      <c r="L3879" s="444">
        <f t="shared" ca="1" si="177"/>
        <v>-2762690084253.9375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-2762690084253.9375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-11511208684.391407</v>
      </c>
      <c r="L3880" s="444">
        <f t="shared" ca="1" si="177"/>
        <v>-2774201292938.3291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-2774201292938.3291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-11559172053.909704</v>
      </c>
      <c r="L3881" s="444">
        <f t="shared" ca="1" si="177"/>
        <v>-2785760464992.2388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-2785760464992.2388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-11607335270.800995</v>
      </c>
      <c r="L3882" s="444">
        <f t="shared" ca="1" si="177"/>
        <v>-2797367800263.0396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-2797367800263.0396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-11655699167.762665</v>
      </c>
      <c r="L3883" s="444">
        <f t="shared" ca="1" si="177"/>
        <v>-2809023499430.8022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-2809023499430.8022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-11704264580.961676</v>
      </c>
      <c r="L3884" s="444">
        <f t="shared" ca="1" si="177"/>
        <v>-2820727764011.7642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-2820727764011.7642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-11753032350.049017</v>
      </c>
      <c r="L3885" s="444">
        <f t="shared" ca="1" si="177"/>
        <v>-2832480796361.813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-2832480796361.813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-11802003318.174221</v>
      </c>
      <c r="L3886" s="444">
        <f t="shared" ca="1" si="177"/>
        <v>-2844282799679.9873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-2844282799679.9873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-11851178331.999947</v>
      </c>
      <c r="L3887" s="444">
        <f t="shared" ca="1" si="177"/>
        <v>-2856133978011.9873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-2856133978011.9873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-11900558241.716614</v>
      </c>
      <c r="L3888" s="444">
        <f t="shared" ca="1" si="177"/>
        <v>-2868034536253.7041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-2868034536253.7041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-11950143901.0571</v>
      </c>
      <c r="L3889" s="444">
        <f t="shared" ca="1" si="177"/>
        <v>-2879984680154.7612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-2879984680154.7612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-11999936167.311504</v>
      </c>
      <c r="L3890" s="444">
        <f t="shared" ca="1" si="177"/>
        <v>-2891984616322.0728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-2891984616322.0728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-12049935901.34197</v>
      </c>
      <c r="L3891" s="444">
        <f t="shared" ca="1" si="177"/>
        <v>-2904034552223.4146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-2904034552223.4146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-12100143967.597561</v>
      </c>
      <c r="L3892" s="444">
        <f t="shared" ca="1" si="177"/>
        <v>-2916134696191.0122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-2916134696191.0122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-12150561234.129217</v>
      </c>
      <c r="L3893" s="444">
        <f t="shared" ca="1" si="177"/>
        <v>-2928285257425.1416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-2928285257425.1416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-12201188572.604757</v>
      </c>
      <c r="L3894" s="444">
        <f t="shared" ca="1" si="177"/>
        <v>-2940486445997.7466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-2940486445997.7466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-12252026858.323944</v>
      </c>
      <c r="L3895" s="444">
        <f t="shared" ca="1" si="177"/>
        <v>-2952738472856.0703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-2952738472856.0703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-12303076970.233625</v>
      </c>
      <c r="L3896" s="444">
        <f t="shared" ca="1" si="177"/>
        <v>-2965041549826.3037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-2965041549826.3037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-12354339790.942932</v>
      </c>
      <c r="L3897" s="444">
        <f t="shared" ca="1" si="177"/>
        <v>-2977395889617.2466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-2977395889617.2466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-12405816206.738527</v>
      </c>
      <c r="L3898" s="444">
        <f t="shared" ca="1" si="177"/>
        <v>-2989801705823.9854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-2989801705823.9854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-12457507107.599939</v>
      </c>
      <c r="L3899" s="444">
        <f t="shared" ca="1" si="177"/>
        <v>-3002259212931.5854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-3002259212931.5854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-12509413387.214939</v>
      </c>
      <c r="L3900" s="444">
        <f t="shared" ca="1" si="177"/>
        <v>-3014768626318.8003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-3014768626318.8003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-12561535942.995001</v>
      </c>
      <c r="L3901" s="444">
        <f t="shared" ca="1" si="177"/>
        <v>-3027330162261.7954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-3027330162261.7954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-12613875676.090815</v>
      </c>
      <c r="L3902" s="444">
        <f t="shared" ca="1" si="177"/>
        <v>-3039944037937.8862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-3039944037937.8862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-12666433491.40786</v>
      </c>
      <c r="L3903" s="444">
        <f t="shared" ca="1" si="177"/>
        <v>-3052610471429.2939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-3052610471429.2939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-12719210297.622059</v>
      </c>
      <c r="L3904" s="444">
        <f t="shared" ca="1" si="177"/>
        <v>-3065329681726.916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-3065329681726.916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-12772207007.195484</v>
      </c>
      <c r="L3905" s="444">
        <f t="shared" ca="1" si="177"/>
        <v>-3078101888734.1113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-3078101888734.1113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-12825424536.39213</v>
      </c>
      <c r="L3906" s="444">
        <f t="shared" ca="1" si="177"/>
        <v>-3090927313270.5034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-3090927313270.5034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-12878863805.293764</v>
      </c>
      <c r="L3907" s="444">
        <f t="shared" ca="1" si="177"/>
        <v>-3103806177075.7974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-3103806177075.7974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-12932525737.815823</v>
      </c>
      <c r="L3908" s="444">
        <f t="shared" ca="1" si="177"/>
        <v>-3116738702813.6133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-3116738702813.6133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-12986411261.723389</v>
      </c>
      <c r="L3909" s="444">
        <f t="shared" ca="1" si="177"/>
        <v>-3129725114075.3369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-3129725114075.3369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-13040521308.647238</v>
      </c>
      <c r="L3910" s="444">
        <f t="shared" ca="1" si="177"/>
        <v>-3142765635383.9844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-3142765635383.9844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-13094856814.099936</v>
      </c>
      <c r="L3911" s="444">
        <f t="shared" ca="1" si="177"/>
        <v>-3155860492198.0845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-3155860492198.0845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-13149418717.492018</v>
      </c>
      <c r="L3912" s="444">
        <f t="shared" ca="1" si="177"/>
        <v>-3169009910915.5767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-3169009910915.5767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-13204207962.148235</v>
      </c>
      <c r="L3913" s="444">
        <f t="shared" ca="1" si="177"/>
        <v>-3182214118877.7251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-3182214118877.7251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-13259225495.323854</v>
      </c>
      <c r="L3914" s="444">
        <f t="shared" ca="1" si="177"/>
        <v>-3195473344373.0488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-3195473344373.0488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-13314472268.221037</v>
      </c>
      <c r="L3915" s="444">
        <f t="shared" ca="1" si="177"/>
        <v>-3208787816641.27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-3208787816641.27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-13369949236.005291</v>
      </c>
      <c r="L3916" s="444">
        <f t="shared" ca="1" si="177"/>
        <v>-3222157765877.2754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-3222157765877.2754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-13425657357.821981</v>
      </c>
      <c r="L3917" s="444">
        <f t="shared" ca="1" si="177"/>
        <v>-3235583423235.0972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-3235583423235.0972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-13481597596.812904</v>
      </c>
      <c r="L3918" s="444">
        <f t="shared" ca="1" si="177"/>
        <v>-3249065020831.9102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-3249065020831.9102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-13537770920.132959</v>
      </c>
      <c r="L3919" s="444">
        <f t="shared" ca="1" si="177"/>
        <v>-3262602791752.043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-3262602791752.043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-13594178298.966846</v>
      </c>
      <c r="L3920" s="444">
        <f t="shared" ca="1" si="177"/>
        <v>-3276196970051.0098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-3276196970051.0098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-13650820708.545874</v>
      </c>
      <c r="L3921" s="444">
        <f t="shared" ca="1" si="177"/>
        <v>-3289847790759.5557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-3289847790759.5557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-13707699128.164816</v>
      </c>
      <c r="L3922" s="444">
        <f t="shared" ca="1" si="177"/>
        <v>-3303555489887.7207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-3303555489887.7207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-13764814541.198835</v>
      </c>
      <c r="L3923" s="444">
        <f t="shared" ca="1" si="177"/>
        <v>-3317320304428.9194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-3317320304428.9194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-13822167935.120497</v>
      </c>
      <c r="L3924" s="444">
        <f t="shared" ca="1" si="177"/>
        <v>-3331142472364.04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-3331142472364.04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-13879760301.516832</v>
      </c>
      <c r="L3925" s="444">
        <f t="shared" ca="1" si="177"/>
        <v>-3345022232665.5566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-3345022232665.5566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-13937592636.106485</v>
      </c>
      <c r="L3926" s="444">
        <f t="shared" ca="1" si="177"/>
        <v>-3358959825301.6631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-3358959825301.6631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-13995665938.756929</v>
      </c>
      <c r="L3927" s="444">
        <f t="shared" ca="1" si="177"/>
        <v>-3372955491240.4199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-3372955491240.4199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-14053981213.501749</v>
      </c>
      <c r="L3928" s="444">
        <f t="shared" ca="1" si="177"/>
        <v>-3387009472453.9219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-3387009472453.9219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-14112539468.558008</v>
      </c>
      <c r="L3929" s="444">
        <f t="shared" ca="1" si="177"/>
        <v>-3401122011922.48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-3401122011922.48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-14171341716.343666</v>
      </c>
      <c r="L3930" s="444">
        <f t="shared" ca="1" si="177"/>
        <v>-3415293353638.8237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-3415293353638.8237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-14230388973.495098</v>
      </c>
      <c r="L3931" s="444">
        <f t="shared" ca="1" si="177"/>
        <v>-3429523742612.3188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-3429523742612.3188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-14289682260.884665</v>
      </c>
      <c r="L3932" s="444">
        <f t="shared" ca="1" si="177"/>
        <v>-3443813424873.2036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-3443813424873.2036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-14349222603.638348</v>
      </c>
      <c r="L3933" s="444">
        <f t="shared" ca="1" si="177"/>
        <v>-3458162647476.8418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-3458162647476.8418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-14409011031.153507</v>
      </c>
      <c r="L3934" s="444">
        <f t="shared" ca="1" si="177"/>
        <v>-3472571658507.9951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-3472571658507.9951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-14469048577.116648</v>
      </c>
      <c r="L3935" s="444">
        <f t="shared" ca="1" si="177"/>
        <v>-3487040707085.1118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-3487040707085.1118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-14529336279.521297</v>
      </c>
      <c r="L3936" s="444">
        <f t="shared" ca="1" si="177"/>
        <v>-3501570043364.6333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-3501570043364.6333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-14589875180.685972</v>
      </c>
      <c r="L3937" s="444">
        <f t="shared" ca="1" si="177"/>
        <v>-3516159918545.3193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-3516159918545.3193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-14650666327.272163</v>
      </c>
      <c r="L3938" s="444">
        <f t="shared" ca="1" si="177"/>
        <v>-3530810584872.5913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-3530810584872.5913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-14711710770.302465</v>
      </c>
      <c r="L3939" s="444">
        <f t="shared" ca="1" si="177"/>
        <v>-3545522295642.8936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-3545522295642.8936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-14773009565.178722</v>
      </c>
      <c r="L3940" s="444">
        <f t="shared" ca="1" si="177"/>
        <v>-3560295305208.0723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-3560295305208.0723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-14834563771.700298</v>
      </c>
      <c r="L3941" s="444">
        <f t="shared" ca="1" si="177"/>
        <v>-3575129868979.7725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-3575129868979.7725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-14896374454.082384</v>
      </c>
      <c r="L3942" s="444">
        <f t="shared" ca="1" si="177"/>
        <v>-3590026243433.855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-3590026243433.855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-14958442680.974396</v>
      </c>
      <c r="L3943" s="444">
        <f t="shared" ca="1" si="177"/>
        <v>-3604984686114.8296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-3604984686114.8296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-15020769525.478458</v>
      </c>
      <c r="L3944" s="444">
        <f t="shared" ca="1" si="177"/>
        <v>-3620005455640.3081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-3620005455640.3081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-15083356065.167948</v>
      </c>
      <c r="L3945" s="444">
        <f t="shared" ca="1" si="177"/>
        <v>-3635088811705.4761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-3635088811705.4761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-15146203382.10615</v>
      </c>
      <c r="L3946" s="444">
        <f t="shared" ca="1" si="177"/>
        <v>-3650235015087.582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-3650235015087.582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-15209312562.864925</v>
      </c>
      <c r="L3947" s="444">
        <f t="shared" ca="1" si="177"/>
        <v>-3665444327650.4468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-3665444327650.4468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-15272684698.543528</v>
      </c>
      <c r="L3948" s="444">
        <f t="shared" ca="1" si="177"/>
        <v>-3680717012348.9902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-3680717012348.9902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-15336320884.787458</v>
      </c>
      <c r="L3949" s="444">
        <f t="shared" ca="1" si="177"/>
        <v>-3696053333233.7778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-3696053333233.7778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-15400222221.807407</v>
      </c>
      <c r="L3950" s="444">
        <f t="shared" ca="1" si="177"/>
        <v>-3711453555455.5854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-3711453555455.5854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-15464389814.398272</v>
      </c>
      <c r="L3951" s="444">
        <f t="shared" ca="1" si="177"/>
        <v>-3726917945269.9839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-3726917945269.9839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-15528824771.958263</v>
      </c>
      <c r="L3952" s="444">
        <f t="shared" ca="1" si="177"/>
        <v>-3742446770041.9424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-3742446770041.9424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-15593528208.508095</v>
      </c>
      <c r="L3953" s="444">
        <f t="shared" ca="1" si="177"/>
        <v>-3758040298250.4507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-3758040298250.4507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-15658501242.710211</v>
      </c>
      <c r="L3954" s="444">
        <f t="shared" ca="1" si="177"/>
        <v>-3773698799493.1611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-3773698799493.1611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-15723744997.888168</v>
      </c>
      <c r="L3955" s="444">
        <f t="shared" ca="1" si="177"/>
        <v>-3789422544491.0493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-3789422544491.0493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-15789260602.046038</v>
      </c>
      <c r="L3956" s="444">
        <f t="shared" ca="1" si="177"/>
        <v>-3805211805093.0952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-3805211805093.0952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-15855049187.887894</v>
      </c>
      <c r="L3957" s="444">
        <f t="shared" ca="1" si="177"/>
        <v>-3821066854280.9829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-3821066854280.9829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-15921111892.837429</v>
      </c>
      <c r="L3958" s="444">
        <f t="shared" ca="1" si="177"/>
        <v>-3836987966173.8203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-3836987966173.8203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-15987449859.057585</v>
      </c>
      <c r="L3959" s="444">
        <f t="shared" ca="1" si="177"/>
        <v>-3852975416032.8779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-3852975416032.8779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-16054064233.470324</v>
      </c>
      <c r="L3960" s="444">
        <f t="shared" ca="1" si="177"/>
        <v>-3869029480266.3481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-3869029480266.3481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-16120956167.776449</v>
      </c>
      <c r="L3961" s="444">
        <f t="shared" ca="1" si="177"/>
        <v>-3885150436434.1245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-3885150436434.1245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-16188126818.475519</v>
      </c>
      <c r="L3962" s="444">
        <f t="shared" ca="1" si="177"/>
        <v>-3901338563252.6001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-3901338563252.6001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-16255577346.885834</v>
      </c>
      <c r="L3963" s="444">
        <f t="shared" ca="1" si="177"/>
        <v>-3917594140599.4858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-3917594140599.4858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-16323308919.164526</v>
      </c>
      <c r="L3964" s="444">
        <f t="shared" ca="1" si="177"/>
        <v>-3933917449518.6504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-3933917449518.6504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-16391322706.327709</v>
      </c>
      <c r="L3965" s="444">
        <f t="shared" ca="1" si="177"/>
        <v>-3950308772224.978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-3950308772224.978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-16459619884.270742</v>
      </c>
      <c r="L3966" s="444">
        <f t="shared" ca="1" si="177"/>
        <v>-3966768392109.2485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-3966768392109.2485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-16528201633.788534</v>
      </c>
      <c r="L3967" s="444">
        <f t="shared" ca="1" si="177"/>
        <v>-3983296593743.0371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-3983296593743.0371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-16597069140.595987</v>
      </c>
      <c r="L3968" s="444">
        <f t="shared" ca="1" si="177"/>
        <v>-3999893662883.6333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-3999893662883.6333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-16666223595.348471</v>
      </c>
      <c r="L3969" s="444">
        <f t="shared" ca="1" si="177"/>
        <v>-4016559886478.9819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-4016559886478.9819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-16735666193.662424</v>
      </c>
      <c r="L3970" s="444">
        <f t="shared" ca="1" si="177"/>
        <v>-4033295552672.6445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-4033295552672.6445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-16805398136.136021</v>
      </c>
      <c r="L3971" s="444">
        <f t="shared" ca="1" si="177"/>
        <v>-4050100950808.7808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-4050100950808.7808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-16875420628.369917</v>
      </c>
      <c r="L3972" s="444">
        <f t="shared" ca="1" si="177"/>
        <v>-4066976371437.1509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-4066976371437.1509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-16945734880.988129</v>
      </c>
      <c r="L3973" s="444">
        <f t="shared" ca="1" si="177"/>
        <v>-4083922106318.1392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-4083922106318.1392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-17016342109.658913</v>
      </c>
      <c r="L3974" s="444">
        <f t="shared" ca="1" si="177"/>
        <v>-4100938448427.7979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-4100938448427.7979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-17087243535.115824</v>
      </c>
      <c r="L3975" s="444">
        <f t="shared" ca="1" si="177"/>
        <v>-4118025691962.9136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-4118025691962.9136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-17158440383.178806</v>
      </c>
      <c r="L3976" s="444">
        <f t="shared" ca="1" si="177"/>
        <v>-4135184132346.0923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-4135184132346.0923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-17229933884.775387</v>
      </c>
      <c r="L3977" s="444">
        <f t="shared" ca="1" si="177"/>
        <v>-4152414066230.8677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-4152414066230.8677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-17301725275.961945</v>
      </c>
      <c r="L3978" s="444">
        <f t="shared" ca="1" si="177"/>
        <v>-4169715791506.8296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-4169715791506.8296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-17373815797.945122</v>
      </c>
      <c r="L3979" s="444">
        <f t="shared" ca="1" si="177"/>
        <v>-4187089607304.7749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-4187089607304.7749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-17446206697.10323</v>
      </c>
      <c r="L3980" s="444">
        <f t="shared" ca="1" si="177"/>
        <v>-4204535814001.8779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-4204535814001.8779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-17518899225.007824</v>
      </c>
      <c r="L3981" s="444">
        <f t="shared" ca="1" si="177"/>
        <v>-4222054713226.8857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-4222054713226.8857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-17591894638.445358</v>
      </c>
      <c r="L3982" s="444">
        <f t="shared" ca="1" si="177"/>
        <v>-4239646607865.3311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-4239646607865.3311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-17665194199.438881</v>
      </c>
      <c r="L3983" s="444">
        <f t="shared" ca="1" si="177"/>
        <v>-4257311802064.77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-4257311802064.77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-17738799175.269878</v>
      </c>
      <c r="L3984" s="444">
        <f t="shared" ca="1" si="177"/>
        <v>-4275050601240.04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-4275050601240.04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-17812710838.500168</v>
      </c>
      <c r="L3985" s="444">
        <f t="shared" ca="1" si="177"/>
        <v>-4292863312078.54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-4292863312078.54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-17886930466.993916</v>
      </c>
      <c r="L3986" s="444">
        <f t="shared" ca="1" si="177"/>
        <v>-4310750242545.5342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-4310750242545.5342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-17961459343.939724</v>
      </c>
      <c r="L3987" s="444">
        <f t="shared" ca="1" si="177"/>
        <v>-4328711701889.4741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-4328711701889.4741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-18036298757.87281</v>
      </c>
      <c r="L3988" s="444">
        <f t="shared" ca="1" si="177"/>
        <v>-4346748000647.3472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-4346748000647.3472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-18111450002.697281</v>
      </c>
      <c r="L3989" s="444">
        <f t="shared" ca="1" si="177"/>
        <v>-4364859450650.0444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-4364859450650.0444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-18186914377.708519</v>
      </c>
      <c r="L3990" s="444">
        <f t="shared" ca="1" si="177"/>
        <v>-4383046365027.7529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-4383046365027.7529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-18262693187.615635</v>
      </c>
      <c r="L3991" s="444">
        <f t="shared" ca="1" si="177"/>
        <v>-4401309058215.3682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-4401309058215.3682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-18338787742.564034</v>
      </c>
      <c r="L3992" s="444">
        <f t="shared" ca="1" si="177"/>
        <v>-4419647845957.9326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-4419647845957.9326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-18415199358.158051</v>
      </c>
      <c r="L3993" s="444">
        <f t="shared" ca="1" si="177"/>
        <v>-4438063045316.0908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-4438063045316.0908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-18491929355.483711</v>
      </c>
      <c r="L3994" s="444">
        <f t="shared" ca="1" si="177"/>
        <v>-4456554974671.5742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-4456554974671.5742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-18568979061.131557</v>
      </c>
      <c r="L3995" s="444">
        <f t="shared" ca="1" si="177"/>
        <v>-4475123953732.7061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-4475123953732.7061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-18646349807.219608</v>
      </c>
      <c r="L3996" s="444">
        <f t="shared" ca="1" si="177"/>
        <v>-4493770303539.9258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-4493770303539.9258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-18724042931.416359</v>
      </c>
      <c r="L3997" s="444">
        <f t="shared" ca="1" si="177"/>
        <v>-4512494346471.3418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-4512494346471.3418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-18802059776.963924</v>
      </c>
      <c r="L3998" s="444">
        <f t="shared" ca="1" si="177"/>
        <v>-4531296406248.3057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-4531296406248.3057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-18880401692.701275</v>
      </c>
      <c r="L3999" s="444">
        <f t="shared" ca="1" si="177"/>
        <v>-4550176807941.0068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-4550176807941.0068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-18959070033.087528</v>
      </c>
      <c r="L4000" s="444">
        <f t="shared" ca="1" si="177"/>
        <v>-4569135877974.0947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-4569135877974.0947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-19038066158.225395</v>
      </c>
      <c r="L4001" s="444">
        <f t="shared" ca="1" si="177"/>
        <v>-4588173944132.3203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-4588173944132.3203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-19117391433.884666</v>
      </c>
      <c r="L4002" s="444">
        <f t="shared" ca="1" si="177"/>
        <v>-4607291335566.2051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-4607291335566.2051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-19197047231.525856</v>
      </c>
      <c r="L4003" s="444">
        <f t="shared" ca="1" si="177"/>
        <v>-4626488382797.7305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-4626488382797.7305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-19277034928.323875</v>
      </c>
      <c r="L4004" s="444">
        <f t="shared" ca="1" si="177"/>
        <v>-4645765417726.0547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-4645765417726.0547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-19357355907.191895</v>
      </c>
      <c r="L4005" s="444">
        <f t="shared" ca="1" si="177"/>
        <v>-4665122773633.2461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-4665122773633.2461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-19438011556.805191</v>
      </c>
      <c r="L4006" s="444">
        <f t="shared" ca="1" si="177"/>
        <v>-4684560785190.0518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-4684560785190.0518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-19519003271.625214</v>
      </c>
      <c r="L4007" s="444">
        <f t="shared" ca="1" si="177"/>
        <v>-4704079788461.6768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-4704079788461.6768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-19600332451.923653</v>
      </c>
      <c r="L4008" s="444">
        <f t="shared" ca="1" si="177"/>
        <v>-4723680120913.6006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-4723680120913.6006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-19682000503.806667</v>
      </c>
      <c r="L4009" s="444">
        <f t="shared" ca="1" si="177"/>
        <v>-4743362121417.4072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-4743362121417.4072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-19764008839.239197</v>
      </c>
      <c r="L4010" s="444">
        <f t="shared" ca="1" si="177"/>
        <v>-4763126130256.6465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-4763126130256.6465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-19846358876.069359</v>
      </c>
      <c r="L4011" s="444">
        <f t="shared" ca="1" si="177"/>
        <v>-4782972489132.7158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-4782972489132.7158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-19929052038.052982</v>
      </c>
      <c r="L4012" s="444">
        <f t="shared" ca="1" si="177"/>
        <v>-4802901541170.7686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-4802901541170.7686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-20012089754.878201</v>
      </c>
      <c r="L4013" s="444">
        <f t="shared" ca="1" si="177"/>
        <v>-4822913630925.6465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-4822913630925.6465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-20095473462.190193</v>
      </c>
      <c r="L4014" s="444">
        <f t="shared" ca="1" si="177"/>
        <v>-4843009104387.8369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-4843009104387.8369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-20179204601.615986</v>
      </c>
      <c r="L4015" s="444">
        <f t="shared" ca="1" si="177"/>
        <v>-4863188308989.4531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-4863188308989.4531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-20263284620.789387</v>
      </c>
      <c r="L4016" s="444">
        <f t="shared" ca="1" si="177"/>
        <v>-4883451593610.2422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-4883451593610.2422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-20347714973.376007</v>
      </c>
      <c r="L4017" s="444">
        <f t="shared" ca="1" si="177"/>
        <v>-4903799308583.6182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-4903799308583.6182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-20432497119.098408</v>
      </c>
      <c r="L4018" s="444">
        <f t="shared" ca="1" si="177"/>
        <v>-4924231805702.7168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-4924231805702.7168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-20517632523.761318</v>
      </c>
      <c r="L4019" s="444">
        <f t="shared" ca="1" si="177"/>
        <v>-4944749438226.4785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-4944749438226.4785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-20603122659.276993</v>
      </c>
      <c r="L4020" s="444">
        <f t="shared" ca="1" si="177"/>
        <v>-4965352560885.7559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-4965352560885.7559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-20688969003.690651</v>
      </c>
      <c r="L4021" s="444">
        <f t="shared" ca="1" si="177"/>
        <v>-4986041529889.4463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-4986041529889.4463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-20775173041.206024</v>
      </c>
      <c r="L4022" s="444">
        <f t="shared" ca="1" si="177"/>
        <v>-5006816702930.6523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-5006816702930.6523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-20861736262.211052</v>
      </c>
      <c r="L4023" s="444">
        <f t="shared" ca="1" si="177"/>
        <v>-5027678439192.8633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-5027678439192.8633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-20948660163.303596</v>
      </c>
      <c r="L4024" s="444">
        <f t="shared" ca="1" si="177"/>
        <v>-5048627099356.167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-5048627099356.167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-21035946247.317364</v>
      </c>
      <c r="L4025" s="444">
        <f t="shared" ca="1" si="177"/>
        <v>-5069663045603.4844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-5069663045603.4844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-21123596023.347851</v>
      </c>
      <c r="L4026" s="444">
        <f t="shared" ca="1" si="177"/>
        <v>-5090786641626.832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-5090786641626.832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-21211611006.778465</v>
      </c>
      <c r="L4027" s="444">
        <f t="shared" ca="1" si="177"/>
        <v>-5111998252633.6104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-5111998252633.6104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-21299992719.306709</v>
      </c>
      <c r="L4028" s="444">
        <f t="shared" ca="1" si="177"/>
        <v>-5133298245352.917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-5133298245352.917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-21388742688.970486</v>
      </c>
      <c r="L4029" s="444">
        <f t="shared" ca="1" si="177"/>
        <v>-5154686988041.8877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-5154686988041.8877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-21477862450.17453</v>
      </c>
      <c r="L4030" s="444">
        <f t="shared" ca="1" si="177"/>
        <v>-5176164850492.0625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-5176164850492.0625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-21567353543.716927</v>
      </c>
      <c r="L4031" s="444">
        <f t="shared" ca="1" si="177"/>
        <v>-5197732204035.7793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-5197732204035.7793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-21657217516.815746</v>
      </c>
      <c r="L4032" s="444">
        <f t="shared" ca="1" si="177"/>
        <v>-5219389421552.5947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-5219389421552.5947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-21747455923.135811</v>
      </c>
      <c r="L4033" s="444">
        <f t="shared" ca="1" si="177"/>
        <v>-5241136877475.7305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-5241136877475.7305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-21838070322.815544</v>
      </c>
      <c r="L4034" s="444">
        <f t="shared" ca="1" si="177"/>
        <v>-5262974947798.5459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-5262974947798.5459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-21929062282.493942</v>
      </c>
      <c r="L4035" s="444">
        <f t="shared" ca="1" si="177"/>
        <v>-5284904010081.04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-5284904010081.04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-22020433375.337666</v>
      </c>
      <c r="L4036" s="444">
        <f t="shared" ca="1" si="177"/>
        <v>-5306924443456.3779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-5306924443456.3779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-22112185181.068241</v>
      </c>
      <c r="L4037" s="444">
        <f t="shared" ca="1" si="177"/>
        <v>-5329036628637.4463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-5329036628637.4463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-22204319285.989361</v>
      </c>
      <c r="L4038" s="444">
        <f t="shared" ca="1" si="177"/>
        <v>-5351240947923.4355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-5351240947923.4355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-22296837283.014313</v>
      </c>
      <c r="L4039" s="444">
        <f t="shared" ca="1" si="177"/>
        <v>-5373537785206.4502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-5373537785206.4502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-22389740771.693542</v>
      </c>
      <c r="L4040" s="444">
        <f t="shared" ca="1" si="177"/>
        <v>-5395927525978.1436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-5395927525978.1436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-22483031358.242264</v>
      </c>
      <c r="L4041" s="444">
        <f t="shared" ca="1" si="177"/>
        <v>-5418410557336.3857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-5418410557336.3857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-22576710655.568275</v>
      </c>
      <c r="L4042" s="444">
        <f t="shared" ca="1" si="177"/>
        <v>-5440987267991.9541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-5440987267991.9541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-22670780283.299809</v>
      </c>
      <c r="L4043" s="444">
        <f t="shared" ca="1" si="177"/>
        <v>-5463658048275.2539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-5463658048275.2539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-22765241867.813557</v>
      </c>
      <c r="L4044" s="444">
        <f t="shared" ca="1" si="177"/>
        <v>-5486423290143.0674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-5486423290143.0674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-22860097042.262779</v>
      </c>
      <c r="L4045" s="444">
        <f t="shared" ca="1" si="177"/>
        <v>-5509283387185.3301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-5509283387185.3301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-22955347446.605541</v>
      </c>
      <c r="L4046" s="444">
        <f t="shared" ca="1" si="177"/>
        <v>-5532238734631.9355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-5532238734631.9355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-23050994727.633064</v>
      </c>
      <c r="L4047" s="444">
        <f t="shared" ca="1" si="177"/>
        <v>-5555289729359.5684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-5555289729359.5684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-23147040538.998199</v>
      </c>
      <c r="L4048" s="444">
        <f t="shared" ca="1" si="177"/>
        <v>-5578436769898.5664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-5578436769898.5664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-23243486541.244026</v>
      </c>
      <c r="L4049" s="444">
        <f t="shared" ca="1" si="177"/>
        <v>-5601680256439.8105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-5601680256439.8105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-23340334401.832542</v>
      </c>
      <c r="L4050" s="444">
        <f t="shared" ca="1" si="177"/>
        <v>-5625020590841.6436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-5625020590841.6436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-23437585795.173515</v>
      </c>
      <c r="L4051" s="444">
        <f t="shared" ca="1" si="177"/>
        <v>-5648458176636.8174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-5648458176636.8174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-23535242402.653404</v>
      </c>
      <c r="L4052" s="444">
        <f t="shared" ca="1" si="177"/>
        <v>-5671993419039.4707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-5671993419039.4707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-23633305912.664459</v>
      </c>
      <c r="L4053" s="444">
        <f t="shared" ca="1" si="177"/>
        <v>-5695626724952.1348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-5695626724952.1348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-23731778020.633896</v>
      </c>
      <c r="L4054" s="444">
        <f t="shared" ca="1" si="177"/>
        <v>-5719358502972.7686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-5719358502972.7686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-23830660429.053204</v>
      </c>
      <c r="L4055" s="444">
        <f t="shared" ca="1" si="177"/>
        <v>-5743189163401.8213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-5743189163401.8213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-23929954847.507587</v>
      </c>
      <c r="L4056" s="444">
        <f t="shared" ca="1" si="177"/>
        <v>-5767119118249.3291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-5767119118249.3291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-24029662992.705536</v>
      </c>
      <c r="L4057" s="444">
        <f t="shared" ca="1" si="177"/>
        <v>-5791148781242.0342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-5791148781242.0342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-24129786588.508476</v>
      </c>
      <c r="L4058" s="444">
        <f t="shared" ca="1" si="177"/>
        <v>-5815278567830.543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-5815278567830.543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-24230327365.960594</v>
      </c>
      <c r="L4059" s="444">
        <f t="shared" ca="1" si="177"/>
        <v>-5839508895196.5039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-5839508895196.5039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-24331287063.318768</v>
      </c>
      <c r="L4060" s="444">
        <f t="shared" ca="1" si="177"/>
        <v>-5863840182259.8223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-5863840182259.8223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-24432667426.082592</v>
      </c>
      <c r="L4061" s="444">
        <f t="shared" ca="1" si="177"/>
        <v>-5888272849685.9053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-5888272849685.9053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-24534470207.024605</v>
      </c>
      <c r="L4062" s="444">
        <f t="shared" ca="1" si="177"/>
        <v>-5912807319892.9297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-5912807319892.9297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-24636697166.220539</v>
      </c>
      <c r="L4063" s="444">
        <f t="shared" ca="1" si="177"/>
        <v>-5937444017059.1504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-5937444017059.1504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-24739350071.079792</v>
      </c>
      <c r="L4064" s="444">
        <f t="shared" ca="1" si="177"/>
        <v>-5962183367130.2305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-5962183367130.2305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-24842430696.375961</v>
      </c>
      <c r="L4065" s="444">
        <f t="shared" ca="1" si="177"/>
        <v>-5987025797826.6064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-5987025797826.6064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-24945940824.277527</v>
      </c>
      <c r="L4066" s="444">
        <f t="shared" ca="1" si="177"/>
        <v>-6011971738650.8838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-6011971738650.8838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-25049882244.378681</v>
      </c>
      <c r="L4067" s="444">
        <f t="shared" ca="1" si="177"/>
        <v>-6037021620895.2627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-6037021620895.2627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-25154256753.730263</v>
      </c>
      <c r="L4068" s="444">
        <f t="shared" ca="1" si="177"/>
        <v>-6062175877648.9932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-6062175877648.9932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-25259066156.870804</v>
      </c>
      <c r="L4069" s="444">
        <f t="shared" ca="1" si="177"/>
        <v>-6087434943805.8643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-6087434943805.8643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-25364312265.857769</v>
      </c>
      <c r="L4070" s="444">
        <f t="shared" ca="1" si="177"/>
        <v>-6112799256071.7217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-6112799256071.7217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-25469996900.29884</v>
      </c>
      <c r="L4071" s="444">
        <f t="shared" ca="1" si="177"/>
        <v>-6138269252972.0205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-6138269252972.0205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-25576121887.383419</v>
      </c>
      <c r="L4072" s="444">
        <f t="shared" ca="1" si="177"/>
        <v>-6163845374859.4043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-6163845374859.4043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-25682689061.914185</v>
      </c>
      <c r="L4073" s="444">
        <f t="shared" ca="1" si="177"/>
        <v>-6189528063921.3184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-6189528063921.3184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-25789700266.338825</v>
      </c>
      <c r="L4074" s="444">
        <f t="shared" ca="1" si="177"/>
        <v>-6215317764187.6572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-6215317764187.6572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-25897157350.781906</v>
      </c>
      <c r="L4075" s="444">
        <f t="shared" ca="1" si="177"/>
        <v>-6241214921538.4395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-6241214921538.4395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-26005062173.076832</v>
      </c>
      <c r="L4076" s="444">
        <f t="shared" ca="1" si="177"/>
        <v>-6267219983711.5166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-6267219983711.5166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-26113416598.797985</v>
      </c>
      <c r="L4077" s="444">
        <f t="shared" ca="1" si="177"/>
        <v>-6293333400310.3145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-6293333400310.3145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-26222222501.292976</v>
      </c>
      <c r="L4078" s="444">
        <f t="shared" ca="1" si="177"/>
        <v>-6319555622811.6074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-6319555622811.6074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-26331481761.715031</v>
      </c>
      <c r="L4079" s="444">
        <f t="shared" ca="1" si="177"/>
        <v>-6345887104573.3223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-6345887104573.3223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-26441196269.055508</v>
      </c>
      <c r="L4080" s="444">
        <f t="shared" ca="1" si="177"/>
        <v>-6372328300842.3779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-6372328300842.3779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-26551367920.176575</v>
      </c>
      <c r="L4081" s="444">
        <f t="shared" ca="1" si="177"/>
        <v>-6398879668762.5547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-6398879668762.5547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-26661998619.843979</v>
      </c>
      <c r="L4082" s="444">
        <f t="shared" ca="1" si="177"/>
        <v>-6425541667382.3984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-6425541667382.3984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-26773090280.759995</v>
      </c>
      <c r="L4083" s="444">
        <f t="shared" ca="1" si="177"/>
        <v>-6452314757663.1582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-6452314757663.1582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-26884644823.596493</v>
      </c>
      <c r="L4084" s="444">
        <f t="shared" ca="1" si="177"/>
        <v>-6479199402486.7549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-6479199402486.7549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-26996664177.028145</v>
      </c>
      <c r="L4085" s="444">
        <f t="shared" ca="1" si="177"/>
        <v>-6506196066663.7832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-6506196066663.7832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-27109150277.765762</v>
      </c>
      <c r="L4086" s="444">
        <f t="shared" ca="1" si="177"/>
        <v>-6533305216941.5488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-6533305216941.5488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-27222105070.589787</v>
      </c>
      <c r="L4087" s="444">
        <f t="shared" ca="1" si="177"/>
        <v>-6560527322012.1387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-6560527322012.1387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-27335530508.383911</v>
      </c>
      <c r="L4088" s="444">
        <f t="shared" ref="L4088:L4342" ca="1" si="182">I4088-J4088+K4088</f>
        <v>-6587862852520.5225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-6587862852520.5225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-27449428552.168842</v>
      </c>
      <c r="L4089" s="444">
        <f t="shared" ca="1" si="182"/>
        <v>-6615312281072.6914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-6615312281072.6914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-27563801171.136215</v>
      </c>
      <c r="L4090" s="444">
        <f t="shared" ca="1" si="182"/>
        <v>-6642876082243.8271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-6642876082243.8271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-27678650342.682613</v>
      </c>
      <c r="L4091" s="444">
        <f t="shared" ca="1" si="182"/>
        <v>-6670554732586.5098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-6670554732586.5098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-27793978052.44379</v>
      </c>
      <c r="L4092" s="444">
        <f t="shared" ca="1" si="182"/>
        <v>-6698348710638.9531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-6698348710638.9531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-27909786294.328972</v>
      </c>
      <c r="L4093" s="444">
        <f t="shared" ca="1" si="182"/>
        <v>-6726258496933.2822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-6726258496933.2822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-28026077070.555344</v>
      </c>
      <c r="L4094" s="444">
        <f t="shared" ca="1" si="182"/>
        <v>-6754284574003.8379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-6754284574003.8379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-28142852391.682659</v>
      </c>
      <c r="L4095" s="444">
        <f t="shared" ca="1" si="182"/>
        <v>-6782427426395.5205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-6782427426395.5205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-28260114276.648003</v>
      </c>
      <c r="L4096" s="444">
        <f t="shared" ca="1" si="182"/>
        <v>-6810687540672.1689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-6810687540672.1689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-28377864752.800705</v>
      </c>
      <c r="L4097" s="444">
        <f t="shared" ca="1" si="182"/>
        <v>-6839065405424.9697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-6839065405424.9697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-28496105855.937374</v>
      </c>
      <c r="L4098" s="444">
        <f t="shared" ca="1" si="182"/>
        <v>-6867561511280.9072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-6867561511280.9072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-28614839630.337112</v>
      </c>
      <c r="L4099" s="444">
        <f t="shared" ca="1" si="182"/>
        <v>-6896176350911.2441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-6896176350911.2441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-28734068128.796848</v>
      </c>
      <c r="L4100" s="444">
        <f t="shared" ca="1" si="182"/>
        <v>-6924910419040.041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-6924910419040.041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-28853793412.666836</v>
      </c>
      <c r="L4101" s="444">
        <f t="shared" ca="1" si="182"/>
        <v>-6953764212452.708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-6953764212452.708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-28974017551.886288</v>
      </c>
      <c r="L4102" s="444">
        <f t="shared" ca="1" si="182"/>
        <v>-6982738230004.5947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-6982738230004.5947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-29094742625.019146</v>
      </c>
      <c r="L4103" s="444">
        <f t="shared" ca="1" si="182"/>
        <v>-7011832972629.6143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-7011832972629.6143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-29215970719.290058</v>
      </c>
      <c r="L4104" s="444">
        <f t="shared" ca="1" si="182"/>
        <v>-7041048943348.9043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-7041048943348.9043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-29337703930.62043</v>
      </c>
      <c r="L4105" s="444">
        <f t="shared" ca="1" si="182"/>
        <v>-7070386647279.5244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-7070386647279.5244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-29459944363.66468</v>
      </c>
      <c r="L4106" s="444">
        <f t="shared" ca="1" si="182"/>
        <v>-7099846591643.1895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-7099846591643.1895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-29582694131.846626</v>
      </c>
      <c r="L4107" s="444">
        <f t="shared" ca="1" si="182"/>
        <v>-7129429285775.0361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-7129429285775.0361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-29705955357.395985</v>
      </c>
      <c r="L4108" s="444">
        <f t="shared" ca="1" si="182"/>
        <v>-7159135241132.4316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-7159135241132.4316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-29829730171.385132</v>
      </c>
      <c r="L4109" s="444">
        <f t="shared" ca="1" si="182"/>
        <v>-7188964971303.8164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-7188964971303.8164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-29954020713.765896</v>
      </c>
      <c r="L4110" s="444">
        <f t="shared" ca="1" si="182"/>
        <v>-7218918992017.582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-7218918992017.582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-30078829133.406586</v>
      </c>
      <c r="L4111" s="444">
        <f t="shared" ca="1" si="182"/>
        <v>-7248997821150.9883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-7248997821150.9883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-30204157588.129116</v>
      </c>
      <c r="L4112" s="444">
        <f t="shared" ca="1" si="182"/>
        <v>-7279201978739.1172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-7279201978739.1172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-30330008244.746319</v>
      </c>
      <c r="L4113" s="444">
        <f t="shared" ca="1" si="182"/>
        <v>-7309531986983.8633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-7309531986983.8633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-30456383279.09943</v>
      </c>
      <c r="L4114" s="444">
        <f t="shared" ca="1" si="182"/>
        <v>-7339988370262.9629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-7339988370262.9629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-30583284876.095676</v>
      </c>
      <c r="L4115" s="444">
        <f t="shared" ca="1" si="182"/>
        <v>-7370571655139.0586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-7370571655139.0586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-30710715229.746078</v>
      </c>
      <c r="L4116" s="444">
        <f t="shared" ca="1" si="182"/>
        <v>-7401282370368.8047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-7401282370368.8047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-30838676543.203354</v>
      </c>
      <c r="L4117" s="444">
        <f t="shared" ca="1" si="182"/>
        <v>-7432121046912.0078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-7432121046912.0078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-30967171028.800034</v>
      </c>
      <c r="L4118" s="444">
        <f t="shared" ca="1" si="182"/>
        <v>-7463088217940.8076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-7463088217940.8076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-31096200908.086697</v>
      </c>
      <c r="L4119" s="444">
        <f t="shared" ca="1" si="182"/>
        <v>-7494184418848.8945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-7494184418848.8945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-31225768411.870392</v>
      </c>
      <c r="L4120" s="444">
        <f t="shared" ca="1" si="182"/>
        <v>-7525410187260.7646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-7525410187260.7646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-31355875780.253189</v>
      </c>
      <c r="L4121" s="444">
        <f t="shared" ca="1" si="182"/>
        <v>-7556766063041.0176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-7556766063041.0176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-31486525262.670906</v>
      </c>
      <c r="L4122" s="444">
        <f t="shared" ca="1" si="182"/>
        <v>-7588252588303.6885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-7588252588303.6885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-31617719117.932037</v>
      </c>
      <c r="L4123" s="444">
        <f t="shared" ca="1" si="182"/>
        <v>-7619870307421.6201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-7619870307421.6201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-31749459614.256748</v>
      </c>
      <c r="L4124" s="444">
        <f t="shared" ca="1" si="182"/>
        <v>-7651619767035.877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-7651619767035.877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-31881749029.316154</v>
      </c>
      <c r="L4125" s="444">
        <f t="shared" ca="1" si="182"/>
        <v>-7683501516065.1934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-7683501516065.1934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-32014589650.271641</v>
      </c>
      <c r="L4126" s="444">
        <f t="shared" ca="1" si="182"/>
        <v>-7715516105715.4648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-7715516105715.4648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-32147983773.814438</v>
      </c>
      <c r="L4127" s="444">
        <f t="shared" ca="1" si="182"/>
        <v>-7747664089489.2793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-7747664089489.2793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-32281933706.205326</v>
      </c>
      <c r="L4128" s="444">
        <f t="shared" ca="1" si="182"/>
        <v>-7779946023195.4844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-7779946023195.4844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-32416441763.314518</v>
      </c>
      <c r="L4129" s="444">
        <f t="shared" ca="1" si="182"/>
        <v>-7812362464958.7988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-7812362464958.7988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-32551510270.661663</v>
      </c>
      <c r="L4130" s="444">
        <f t="shared" ca="1" si="182"/>
        <v>-7844913975229.4609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-7844913975229.4609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-32687141563.456089</v>
      </c>
      <c r="L4131" s="444">
        <f t="shared" ca="1" si="182"/>
        <v>-7877601116792.917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-7877601116792.917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-32823337986.637154</v>
      </c>
      <c r="L4132" s="444">
        <f t="shared" ca="1" si="182"/>
        <v>-7910424454779.5537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-7910424454779.5537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-32960101894.914806</v>
      </c>
      <c r="L4133" s="444">
        <f t="shared" ca="1" si="182"/>
        <v>-7943384556674.4688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-7943384556674.4688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-33097435652.810287</v>
      </c>
      <c r="L4134" s="444">
        <f t="shared" ca="1" si="182"/>
        <v>-7976481992327.2793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-7976481992327.2793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-33235341634.697002</v>
      </c>
      <c r="L4135" s="444">
        <f t="shared" ca="1" si="182"/>
        <v>-8009717333961.9766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-8009717333961.9766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-33373822224.841568</v>
      </c>
      <c r="L4136" s="444">
        <f t="shared" ca="1" si="182"/>
        <v>-8043091156186.8184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-8043091156186.8184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-33512879817.44508</v>
      </c>
      <c r="L4137" s="444">
        <f t="shared" ca="1" si="182"/>
        <v>-8076604036004.2637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-8076604036004.2637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-33652516816.684437</v>
      </c>
      <c r="L4138" s="444">
        <f t="shared" ca="1" si="182"/>
        <v>-8110256552820.9482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-8110256552820.9482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-33792735636.753952</v>
      </c>
      <c r="L4139" s="444">
        <f t="shared" ca="1" si="182"/>
        <v>-8144049288457.7021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-8144049288457.7021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-33933538701.907097</v>
      </c>
      <c r="L4140" s="444">
        <f t="shared" ca="1" si="182"/>
        <v>-8177982827159.6094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-8177982827159.6094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-34074928446.498371</v>
      </c>
      <c r="L4141" s="444">
        <f t="shared" ca="1" si="182"/>
        <v>-8212057755606.1074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-8212057755606.1074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-34216907315.025448</v>
      </c>
      <c r="L4142" s="444">
        <f t="shared" ca="1" si="182"/>
        <v>-8246274662921.1328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-8246274662921.1328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-34359477762.171383</v>
      </c>
      <c r="L4143" s="444">
        <f t="shared" ca="1" si="182"/>
        <v>-8280634140683.3037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-8280634140683.3037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-34502642252.847099</v>
      </c>
      <c r="L4144" s="444">
        <f t="shared" ca="1" si="182"/>
        <v>-8315136782936.1504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-8315136782936.1504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-34646403262.233963</v>
      </c>
      <c r="L4145" s="444">
        <f t="shared" ca="1" si="182"/>
        <v>-8349783186198.3848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-8349783186198.3848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-34790763275.826599</v>
      </c>
      <c r="L4146" s="444">
        <f t="shared" ca="1" si="182"/>
        <v>-8384573949474.2109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-8384573949474.2109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-34935724789.475876</v>
      </c>
      <c r="L4147" s="444">
        <f t="shared" ca="1" si="182"/>
        <v>-8419509674263.6865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-8419509674263.6865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-35081290309.432022</v>
      </c>
      <c r="L4148" s="444">
        <f t="shared" ca="1" si="182"/>
        <v>-8454590964573.1182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-8454590964573.1182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-35227462352.387985</v>
      </c>
      <c r="L4149" s="444">
        <f t="shared" ca="1" si="182"/>
        <v>-8489818426925.5059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-8489818426925.5059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-35374243445.522934</v>
      </c>
      <c r="L4150" s="444">
        <f t="shared" ca="1" si="182"/>
        <v>-8525192670371.0283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-8525192670371.0283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-35521636126.545944</v>
      </c>
      <c r="L4151" s="444">
        <f t="shared" ca="1" si="182"/>
        <v>-8560714306497.5742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-8560714306497.5742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-35669642943.739891</v>
      </c>
      <c r="L4152" s="444">
        <f t="shared" ca="1" si="182"/>
        <v>-8596383949441.3145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-8596383949441.3145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-35818266456.005478</v>
      </c>
      <c r="L4153" s="444">
        <f t="shared" ca="1" si="182"/>
        <v>-8632202215897.3203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-8632202215897.3203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-35967509232.905502</v>
      </c>
      <c r="L4154" s="444">
        <f t="shared" ca="1" si="182"/>
        <v>-8668169725130.2256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-8668169725130.2256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-36117373854.709267</v>
      </c>
      <c r="L4155" s="444">
        <f t="shared" ca="1" si="182"/>
        <v>-8704287098984.9346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-8704287098984.9346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-36267862912.437225</v>
      </c>
      <c r="L4156" s="444">
        <f t="shared" ca="1" si="182"/>
        <v>-8740554961897.3721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-8740554961897.3721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-36418979007.905716</v>
      </c>
      <c r="L4157" s="444">
        <f t="shared" ca="1" si="182"/>
        <v>-8776973940905.2773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-8776973940905.2773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-36570724753.771988</v>
      </c>
      <c r="L4158" s="444">
        <f t="shared" ca="1" si="182"/>
        <v>-8813544665659.0488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-8813544665659.0488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-36723102773.579369</v>
      </c>
      <c r="L4159" s="444">
        <f t="shared" ca="1" si="182"/>
        <v>-8850267768432.6289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-8850267768432.6289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-36876115701.80262</v>
      </c>
      <c r="L4160" s="444">
        <f t="shared" ca="1" si="182"/>
        <v>-8887143884134.4316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-8887143884134.4316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-37029766183.893463</v>
      </c>
      <c r="L4161" s="444">
        <f t="shared" ca="1" si="182"/>
        <v>-8924173650318.3242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-8924173650318.3242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-37184056876.326347</v>
      </c>
      <c r="L4162" s="444">
        <f t="shared" ca="1" si="182"/>
        <v>-8961357707194.6504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-8961357707194.6504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-37338990446.644379</v>
      </c>
      <c r="L4163" s="444">
        <f t="shared" ca="1" si="182"/>
        <v>-8998696697641.2949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-8998696697641.2949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-37494569573.505394</v>
      </c>
      <c r="L4164" s="444">
        <f t="shared" ca="1" si="182"/>
        <v>-9036191267214.8008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-9036191267214.8008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-37650796946.728333</v>
      </c>
      <c r="L4165" s="444">
        <f t="shared" ca="1" si="182"/>
        <v>-9073842064161.5293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-9073842064161.5293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-37807675267.339706</v>
      </c>
      <c r="L4166" s="444">
        <f t="shared" ca="1" si="182"/>
        <v>-9111649739428.8691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-9111649739428.8691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-37965207247.620285</v>
      </c>
      <c r="L4167" s="444">
        <f t="shared" ca="1" si="182"/>
        <v>-9149614946676.4902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-9149614946676.4902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-38123395611.152039</v>
      </c>
      <c r="L4168" s="444">
        <f t="shared" ca="1" si="182"/>
        <v>-9187738342287.6426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-9187738342287.6426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-38282243092.865173</v>
      </c>
      <c r="L4169" s="444">
        <f t="shared" ca="1" si="182"/>
        <v>-9226020585380.5078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-9226020585380.5078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-38441752439.085449</v>
      </c>
      <c r="L4170" s="444">
        <f t="shared" ca="1" si="182"/>
        <v>-9264462337819.5938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-9264462337819.5938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-38601926407.581642</v>
      </c>
      <c r="L4171" s="444">
        <f t="shared" ca="1" si="182"/>
        <v>-9303064264227.1758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-9303064264227.1758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-38762767767.613235</v>
      </c>
      <c r="L4172" s="444">
        <f t="shared" ca="1" si="182"/>
        <v>-9341827031994.7891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-9341827031994.7891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-38924279299.978287</v>
      </c>
      <c r="L4173" s="444">
        <f t="shared" ca="1" si="182"/>
        <v>-9380751311294.7676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-9380751311294.7676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-39086463797.061531</v>
      </c>
      <c r="L4174" s="444">
        <f t="shared" ca="1" si="182"/>
        <v>-9419837775091.8301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-9419837775091.8301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-39249324062.882622</v>
      </c>
      <c r="L4175" s="444">
        <f t="shared" ca="1" si="182"/>
        <v>-9459087099154.7129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-9459087099154.7129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-39412862913.144638</v>
      </c>
      <c r="L4176" s="444">
        <f t="shared" ca="1" si="182"/>
        <v>-9498499962067.8574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-9498499962067.8574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-39577083175.282738</v>
      </c>
      <c r="L4177" s="444">
        <f t="shared" ca="1" si="182"/>
        <v>-9538077045243.1406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-9538077045243.1406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-39741987688.513084</v>
      </c>
      <c r="L4178" s="444">
        <f t="shared" ca="1" si="182"/>
        <v>-9577819032931.6543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-9577819032931.6543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-39907579303.881889</v>
      </c>
      <c r="L4179" s="444">
        <f t="shared" ca="1" si="182"/>
        <v>-9617726612235.5371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-9617726612235.5371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-40073860884.314735</v>
      </c>
      <c r="L4180" s="444">
        <f t="shared" ca="1" si="182"/>
        <v>-9657800473119.8516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-9657800473119.8516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-40240835304.666046</v>
      </c>
      <c r="L4181" s="444">
        <f t="shared" ca="1" si="182"/>
        <v>-9698041308424.5176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-9698041308424.5176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-40408505451.768822</v>
      </c>
      <c r="L4182" s="444">
        <f t="shared" ca="1" si="182"/>
        <v>-9738449813876.2871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-9738449813876.2871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-40576874224.484528</v>
      </c>
      <c r="L4183" s="444">
        <f t="shared" ca="1" si="182"/>
        <v>-9779026688100.7715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-9779026688100.7715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-40745944533.753212</v>
      </c>
      <c r="L4184" s="444">
        <f t="shared" ca="1" si="182"/>
        <v>-9819772632634.5254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-9819772632634.5254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-40915719302.643852</v>
      </c>
      <c r="L4185" s="444">
        <f t="shared" ca="1" si="182"/>
        <v>-9860688351937.1699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-9860688351937.1699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-41086201466.404877</v>
      </c>
      <c r="L4186" s="444">
        <f t="shared" ca="1" si="182"/>
        <v>-9901774553403.5742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-9901774553403.5742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-41257393972.514893</v>
      </c>
      <c r="L4187" s="444">
        <f t="shared" ca="1" si="182"/>
        <v>-9943031947376.0898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-9943031947376.0898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-41429299780.733704</v>
      </c>
      <c r="L4188" s="444">
        <f t="shared" ca="1" si="182"/>
        <v>-9984461247156.8242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-9984461247156.8242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-41601921863.153435</v>
      </c>
      <c r="L4189" s="444">
        <f t="shared" ca="1" si="182"/>
        <v>-10026063169019.979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-10026063169019.979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-41775263204.249908</v>
      </c>
      <c r="L4190" s="444">
        <f t="shared" ca="1" si="182"/>
        <v>-10067838432224.229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-10067838432224.229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-41949326800.934288</v>
      </c>
      <c r="L4191" s="444">
        <f t="shared" ca="1" si="182"/>
        <v>-10109787759025.162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-10109787759025.162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-42124115662.604843</v>
      </c>
      <c r="L4192" s="444">
        <f t="shared" ca="1" si="182"/>
        <v>-10151911874687.768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-10151911874687.768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-42299632811.199028</v>
      </c>
      <c r="L4193" s="444">
        <f t="shared" ca="1" si="182"/>
        <v>-10194211507498.967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-10194211507498.967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-42475881281.245697</v>
      </c>
      <c r="L4194" s="444">
        <f t="shared" ca="1" si="182"/>
        <v>-10236687388780.213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-10236687388780.213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-42652864119.917557</v>
      </c>
      <c r="L4195" s="444">
        <f t="shared" ca="1" si="182"/>
        <v>-10279340252900.131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-10279340252900.131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-42830584387.083878</v>
      </c>
      <c r="L4196" s="444">
        <f t="shared" ca="1" si="182"/>
        <v>-10322170837287.215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-10322170837287.215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-43009045155.363396</v>
      </c>
      <c r="L4197" s="444">
        <f t="shared" ca="1" si="182"/>
        <v>-10365179882442.578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-10365179882442.578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-43188249510.177406</v>
      </c>
      <c r="L4198" s="444">
        <f t="shared" ca="1" si="182"/>
        <v>-10408368131952.756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-10408368131952.756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-43368200549.803146</v>
      </c>
      <c r="L4199" s="444">
        <f t="shared" ca="1" si="182"/>
        <v>-10451736332502.559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-10451736332502.559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-43548901385.42733</v>
      </c>
      <c r="L4200" s="444">
        <f t="shared" ca="1" si="182"/>
        <v>-10495285233887.986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-10495285233887.986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-43730355141.199944</v>
      </c>
      <c r="L4201" s="444">
        <f t="shared" ca="1" si="182"/>
        <v>-10539015589029.186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-10539015589029.186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-43912564954.288269</v>
      </c>
      <c r="L4202" s="444">
        <f t="shared" ca="1" si="182"/>
        <v>-10582928153983.475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-10582928153983.475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-44095533974.931145</v>
      </c>
      <c r="L4203" s="444">
        <f t="shared" ca="1" si="182"/>
        <v>-10627023687958.406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-10627023687958.406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-44279265366.493362</v>
      </c>
      <c r="L4204" s="444">
        <f t="shared" ca="1" si="182"/>
        <v>-10671302953324.9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-10671302953324.9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-44463762305.520416</v>
      </c>
      <c r="L4205" s="444">
        <f t="shared" ca="1" si="182"/>
        <v>-10715766715630.42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-10715766715630.42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-44649027981.793419</v>
      </c>
      <c r="L4206" s="444">
        <f t="shared" ca="1" si="182"/>
        <v>-10760415743612.213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-10760415743612.213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-44835065598.384216</v>
      </c>
      <c r="L4207" s="444">
        <f t="shared" ca="1" si="182"/>
        <v>-10805250809210.598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-10805250809210.598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-45021878371.710823</v>
      </c>
      <c r="L4208" s="444">
        <f t="shared" ca="1" si="182"/>
        <v>-10850272687582.309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-10850272687582.309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-45209469531.592949</v>
      </c>
      <c r="L4209" s="444">
        <f t="shared" ca="1" si="182"/>
        <v>-10895482157113.902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-10895482157113.902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-45397842321.307922</v>
      </c>
      <c r="L4210" s="444">
        <f t="shared" ca="1" si="182"/>
        <v>-10940879999435.211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-10940879999435.211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-45586999997.646713</v>
      </c>
      <c r="L4211" s="444">
        <f t="shared" ca="1" si="182"/>
        <v>-10986466999432.857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-10986466999432.857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-45776945830.970238</v>
      </c>
      <c r="L4212" s="444">
        <f t="shared" ca="1" si="182"/>
        <v>-11032243945263.828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-11032243945263.828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-45967683105.265953</v>
      </c>
      <c r="L4213" s="444">
        <f t="shared" ca="1" si="182"/>
        <v>-11078211628369.094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-11078211628369.094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-46159215118.204559</v>
      </c>
      <c r="L4214" s="444">
        <f t="shared" ca="1" si="182"/>
        <v>-11124370843487.299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-11124370843487.299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-46351545181.197075</v>
      </c>
      <c r="L4215" s="444">
        <f t="shared" ca="1" si="182"/>
        <v>-11170722388668.496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-11170722388668.496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-46544676619.452065</v>
      </c>
      <c r="L4216" s="444">
        <f t="shared" ca="1" si="182"/>
        <v>-11217267065287.947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-11217267065287.947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-46738612772.033112</v>
      </c>
      <c r="L4217" s="444">
        <f t="shared" ca="1" si="182"/>
        <v>-11264005678059.98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-11264005678059.98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-46933356991.916588</v>
      </c>
      <c r="L4218" s="444">
        <f t="shared" ca="1" si="182"/>
        <v>-11310939035051.896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-11310939035051.896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-47128912646.049568</v>
      </c>
      <c r="L4219" s="444">
        <f t="shared" ca="1" si="182"/>
        <v>-11358067947697.945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-11358067947697.945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-47325283115.408104</v>
      </c>
      <c r="L4220" s="444">
        <f t="shared" ca="1" si="182"/>
        <v>-11405393230813.354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-11405393230813.354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-47522471795.055641</v>
      </c>
      <c r="L4221" s="444">
        <f t="shared" ca="1" si="182"/>
        <v>-11452915702608.408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-11452915702608.408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-47720482094.201698</v>
      </c>
      <c r="L4222" s="444">
        <f t="shared" ca="1" si="182"/>
        <v>-11500636184702.609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-11500636184702.609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-47919317436.260872</v>
      </c>
      <c r="L4223" s="444">
        <f t="shared" ca="1" si="182"/>
        <v>-11548555502138.871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-11548555502138.871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-48118981258.911964</v>
      </c>
      <c r="L4224" s="444">
        <f t="shared" ca="1" si="182"/>
        <v>-11596674483397.783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-11596674483397.783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-48319477014.157433</v>
      </c>
      <c r="L4225" s="444">
        <f t="shared" ca="1" si="182"/>
        <v>-11644993960411.941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-11644993960411.941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-48520808168.383087</v>
      </c>
      <c r="L4226" s="444">
        <f t="shared" ca="1" si="182"/>
        <v>-11693514768580.324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-11693514768580.324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-48722978202.418015</v>
      </c>
      <c r="L4227" s="444">
        <f t="shared" ca="1" si="182"/>
        <v>-11742237746782.742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-11742237746782.742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-48925990611.594757</v>
      </c>
      <c r="L4228" s="444">
        <f t="shared" ca="1" si="182"/>
        <v>-11791163737394.338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-11791163737394.338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-49129848905.809738</v>
      </c>
      <c r="L4229" s="444">
        <f t="shared" ca="1" si="182"/>
        <v>-11840293586300.148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-11840293586300.148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-49334556609.583954</v>
      </c>
      <c r="L4230" s="444">
        <f t="shared" ca="1" si="182"/>
        <v>-11889628142909.732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-11889628142909.732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-49540117262.123886</v>
      </c>
      <c r="L4231" s="444">
        <f t="shared" ca="1" si="182"/>
        <v>-11939168260171.855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-11939168260171.855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-49746534417.382729</v>
      </c>
      <c r="L4232" s="444">
        <f t="shared" ca="1" si="182"/>
        <v>-11988914794589.238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-11988914794589.238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-49953811644.121826</v>
      </c>
      <c r="L4233" s="444">
        <f t="shared" ca="1" si="182"/>
        <v>-12038868606233.359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-12038868606233.359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-50161952525.972328</v>
      </c>
      <c r="L4234" s="444">
        <f t="shared" ca="1" si="182"/>
        <v>-12089030558759.332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-12089030558759.332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-50370960661.497215</v>
      </c>
      <c r="L4235" s="444">
        <f t="shared" ca="1" si="182"/>
        <v>-12139401519420.83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-12139401519420.83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-50580839664.253456</v>
      </c>
      <c r="L4236" s="444">
        <f t="shared" ca="1" si="182"/>
        <v>-12189982359085.084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-12189982359085.084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-50791593162.854515</v>
      </c>
      <c r="L4237" s="444">
        <f t="shared" ca="1" si="182"/>
        <v>-12240773952247.939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-12240773952247.939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-51003224801.033081</v>
      </c>
      <c r="L4238" s="444">
        <f t="shared" ca="1" si="182"/>
        <v>-12291777177048.973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-12291777177048.973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-51215738237.704056</v>
      </c>
      <c r="L4239" s="444">
        <f t="shared" ca="1" si="182"/>
        <v>-12342992915286.676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-12342992915286.676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-51429137147.027817</v>
      </c>
      <c r="L4240" s="444">
        <f t="shared" ca="1" si="182"/>
        <v>-12394422052433.703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-12394422052433.703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-51643425218.473763</v>
      </c>
      <c r="L4241" s="444">
        <f t="shared" ca="1" si="182"/>
        <v>-12446065477652.178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-12446065477652.178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-51858606156.884071</v>
      </c>
      <c r="L4242" s="444">
        <f t="shared" ca="1" si="182"/>
        <v>-12497924083809.063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-12497924083809.063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-52074683682.537758</v>
      </c>
      <c r="L4243" s="444">
        <f t="shared" ca="1" si="182"/>
        <v>-12549998767491.6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-12549998767491.6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-52291661531.214996</v>
      </c>
      <c r="L4244" s="444">
        <f t="shared" ca="1" si="182"/>
        <v>-12602290429022.814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-12602290429022.814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-52509543454.261726</v>
      </c>
      <c r="L4245" s="444">
        <f t="shared" ca="1" si="182"/>
        <v>-12654799972477.076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-12654799972477.076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-52728333218.65448</v>
      </c>
      <c r="L4246" s="444">
        <f t="shared" ca="1" si="182"/>
        <v>-12707528305695.73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-12707528305695.73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-52948034607.065544</v>
      </c>
      <c r="L4247" s="444">
        <f t="shared" ca="1" si="182"/>
        <v>-12760476340302.797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-12760476340302.797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-53168651417.928322</v>
      </c>
      <c r="L4248" s="444">
        <f t="shared" ca="1" si="182"/>
        <v>-12813644991720.725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-12813644991720.725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-53390187465.503021</v>
      </c>
      <c r="L4249" s="444">
        <f t="shared" ca="1" si="182"/>
        <v>-12867035179186.229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-12867035179186.229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-53612646579.942619</v>
      </c>
      <c r="L4250" s="444">
        <f t="shared" ca="1" si="182"/>
        <v>-12920647825766.172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-12920647825766.172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-53836032607.359047</v>
      </c>
      <c r="L4251" s="444">
        <f t="shared" ca="1" si="182"/>
        <v>-12974483858373.531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-12974483858373.531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-54060349409.889709</v>
      </c>
      <c r="L4252" s="444">
        <f t="shared" ca="1" si="182"/>
        <v>-13028544207783.422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-13028544207783.422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-54285600865.764259</v>
      </c>
      <c r="L4253" s="444">
        <f t="shared" ca="1" si="182"/>
        <v>-13082829808649.186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-13082829808649.186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-54511790869.371605</v>
      </c>
      <c r="L4254" s="444">
        <f t="shared" ca="1" si="182"/>
        <v>-13137341599518.557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-13137341599518.557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-54738923331.327316</v>
      </c>
      <c r="L4255" s="444">
        <f t="shared" ca="1" si="182"/>
        <v>-13192080522849.885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-13192080522849.885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-54967002178.541183</v>
      </c>
      <c r="L4256" s="444">
        <f t="shared" ca="1" si="182"/>
        <v>-13247047525028.426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-13247047525028.426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-55196031354.285103</v>
      </c>
      <c r="L4257" s="444">
        <f t="shared" ca="1" si="182"/>
        <v>-13302243556382.711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-13302243556382.711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-55426014818.261292</v>
      </c>
      <c r="L4258" s="444">
        <f t="shared" ca="1" si="182"/>
        <v>-13357669571200.973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-13357669571200.973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-55656956546.670715</v>
      </c>
      <c r="L4259" s="444">
        <f t="shared" ca="1" si="182"/>
        <v>-13413326527747.643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-13413326527747.643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-55888860532.281845</v>
      </c>
      <c r="L4260" s="444">
        <f t="shared" ca="1" si="182"/>
        <v>-13469215388279.924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-13469215388279.924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-56121730784.49968</v>
      </c>
      <c r="L4261" s="444">
        <f t="shared" ca="1" si="182"/>
        <v>-13525337119064.424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-13525337119064.424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-56355571329.435097</v>
      </c>
      <c r="L4262" s="444">
        <f t="shared" ca="1" si="182"/>
        <v>-13581692690393.859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-13581692690393.859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-56590386209.974411</v>
      </c>
      <c r="L4263" s="444">
        <f t="shared" ca="1" si="182"/>
        <v>-13638283076603.834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-13638283076603.834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-56826179485.849304</v>
      </c>
      <c r="L4264" s="444">
        <f t="shared" ca="1" si="182"/>
        <v>-13695109256089.684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-13695109256089.684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-57062955233.707016</v>
      </c>
      <c r="L4265" s="444">
        <f t="shared" ca="1" si="182"/>
        <v>-13752172211323.391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-13752172211323.391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-57300717547.180801</v>
      </c>
      <c r="L4266" s="444">
        <f t="shared" ca="1" si="182"/>
        <v>-13809472928870.572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-13809472928870.572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-57539470536.960724</v>
      </c>
      <c r="L4267" s="444">
        <f t="shared" ca="1" si="182"/>
        <v>-13867012399407.533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-13867012399407.533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-57779218330.864731</v>
      </c>
      <c r="L4268" s="444">
        <f t="shared" ca="1" si="182"/>
        <v>-13924791617738.398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-13924791617738.398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-58019965073.909981</v>
      </c>
      <c r="L4269" s="444">
        <f t="shared" ca="1" si="182"/>
        <v>-13982811582812.309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-13982811582812.309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-58261714928.384621</v>
      </c>
      <c r="L4270" s="444">
        <f t="shared" ca="1" si="182"/>
        <v>-14041073297740.693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-14041073297740.693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-58504472073.919556</v>
      </c>
      <c r="L4271" s="444">
        <f t="shared" ca="1" si="182"/>
        <v>-14099577769814.613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-14099577769814.613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-58748240707.56089</v>
      </c>
      <c r="L4272" s="444">
        <f t="shared" ca="1" si="182"/>
        <v>-14158326010522.174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-14158326010522.174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-58993025043.8424</v>
      </c>
      <c r="L4273" s="444">
        <f t="shared" ca="1" si="182"/>
        <v>-14217319035566.016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-14217319035566.016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-59238829314.858398</v>
      </c>
      <c r="L4274" s="444">
        <f t="shared" ca="1" si="182"/>
        <v>-14276557864880.875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-14276557864880.875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-59485657770.336975</v>
      </c>
      <c r="L4275" s="444">
        <f t="shared" ca="1" si="182"/>
        <v>-14336043522651.213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-14336043522651.213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-59733514677.713387</v>
      </c>
      <c r="L4276" s="444">
        <f t="shared" ca="1" si="182"/>
        <v>-14395777037328.926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-14395777037328.926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-59982404322.203857</v>
      </c>
      <c r="L4277" s="444">
        <f t="shared" ca="1" si="182"/>
        <v>-14455759441651.129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-14455759441651.129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-60232331006.879692</v>
      </c>
      <c r="L4278" s="444">
        <f t="shared" ca="1" si="182"/>
        <v>-14515991772658.008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-14515991772658.008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-60483299052.741699</v>
      </c>
      <c r="L4279" s="444">
        <f t="shared" ca="1" si="182"/>
        <v>-14576475071710.75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-14576475071710.75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-60735312798.794792</v>
      </c>
      <c r="L4280" s="444">
        <f t="shared" ca="1" si="182"/>
        <v>-14637210384509.545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-14637210384509.545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-60988376602.1231</v>
      </c>
      <c r="L4281" s="444">
        <f t="shared" ca="1" si="182"/>
        <v>-14698198761111.668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-14698198761111.668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-61242494837.965279</v>
      </c>
      <c r="L4282" s="444">
        <f t="shared" ca="1" si="182"/>
        <v>-14759441255949.633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-14759441255949.633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-61497671899.790138</v>
      </c>
      <c r="L4283" s="444">
        <f t="shared" ca="1" si="182"/>
        <v>-14820938927849.424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-14820938927849.424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-61753912199.372597</v>
      </c>
      <c r="L4284" s="444">
        <f t="shared" ca="1" si="182"/>
        <v>-14882692840048.797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-14882692840048.797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-62011220166.869995</v>
      </c>
      <c r="L4285" s="444">
        <f t="shared" ca="1" si="182"/>
        <v>-14944704060215.666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-14944704060215.666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-62269600250.898613</v>
      </c>
      <c r="L4286" s="444">
        <f t="shared" ca="1" si="182"/>
        <v>-15006973660466.564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-15006973660466.564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-62529056918.610695</v>
      </c>
      <c r="L4287" s="444">
        <f t="shared" ca="1" si="182"/>
        <v>-15069502717385.176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-15069502717385.176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-62789594655.771568</v>
      </c>
      <c r="L4288" s="444">
        <f t="shared" ca="1" si="182"/>
        <v>-15132292312040.947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-15132292312040.947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-63051217966.83728</v>
      </c>
      <c r="L4289" s="444">
        <f t="shared" ca="1" si="182"/>
        <v>-15195343530007.785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-15195343530007.785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-63313931375.03244</v>
      </c>
      <c r="L4290" s="444">
        <f t="shared" ca="1" si="182"/>
        <v>-15258657461382.818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-15258657461382.818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-63577739422.428406</v>
      </c>
      <c r="L4291" s="444">
        <f t="shared" ca="1" si="182"/>
        <v>-15322235200805.246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-15322235200805.246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-63842646670.021858</v>
      </c>
      <c r="L4292" s="444">
        <f t="shared" ca="1" si="182"/>
        <v>-15386077847475.268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-15386077847475.268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-64108657697.813614</v>
      </c>
      <c r="L4293" s="444">
        <f t="shared" ca="1" si="182"/>
        <v>-15450186505173.082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-15450186505173.082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-64375777104.88784</v>
      </c>
      <c r="L4294" s="444">
        <f t="shared" ca="1" si="182"/>
        <v>-15514562282277.971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-15514562282277.971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-64644009509.491554</v>
      </c>
      <c r="L4295" s="444">
        <f t="shared" ca="1" si="182"/>
        <v>-15579206291787.463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-15579206291787.463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-64913359549.114426</v>
      </c>
      <c r="L4296" s="444">
        <f t="shared" ca="1" si="182"/>
        <v>-15644119651336.578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-15644119651336.578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-65183831880.569077</v>
      </c>
      <c r="L4297" s="444">
        <f t="shared" ca="1" si="182"/>
        <v>-15709303483217.146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-15709303483217.146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-65455431180.071442</v>
      </c>
      <c r="L4298" s="444">
        <f t="shared" ca="1" si="182"/>
        <v>-15774758914397.219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-15774758914397.219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-65728162143.321754</v>
      </c>
      <c r="L4299" s="444">
        <f t="shared" ca="1" si="182"/>
        <v>-15840487076540.541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-15840487076540.541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-66002029485.585587</v>
      </c>
      <c r="L4300" s="444">
        <f t="shared" ca="1" si="182"/>
        <v>-15906489106026.127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-15906489106026.127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-66277037941.775536</v>
      </c>
      <c r="L4301" s="444">
        <f t="shared" ca="1" si="182"/>
        <v>-15972766143967.902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-15972766143967.902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-66553192266.532928</v>
      </c>
      <c r="L4302" s="444">
        <f t="shared" ca="1" si="182"/>
        <v>-16039319336234.436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-16039319336234.436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-66830497234.31015</v>
      </c>
      <c r="L4303" s="444">
        <f t="shared" ca="1" si="182"/>
        <v>-16106149833468.746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-16106149833468.746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-67108957639.453117</v>
      </c>
      <c r="L4304" s="444">
        <f t="shared" ca="1" si="182"/>
        <v>-16173258791108.199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-16173258791108.199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-67388578296.284157</v>
      </c>
      <c r="L4305" s="444">
        <f t="shared" ca="1" si="182"/>
        <v>-16240647369404.482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-16240647369404.482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-67669364039.185349</v>
      </c>
      <c r="L4306" s="444">
        <f t="shared" ca="1" si="182"/>
        <v>-16308316733443.668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-16308316733443.668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-67951319722.681946</v>
      </c>
      <c r="L4307" s="444">
        <f t="shared" ca="1" si="182"/>
        <v>-16376268053166.35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-16376268053166.35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-68234450221.526459</v>
      </c>
      <c r="L4308" s="444">
        <f t="shared" ca="1" si="182"/>
        <v>-16444502503387.877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-16444502503387.877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-68518760430.782814</v>
      </c>
      <c r="L4309" s="444">
        <f t="shared" ca="1" si="182"/>
        <v>-16513021263818.66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-16513021263818.66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-68804255265.911072</v>
      </c>
      <c r="L4310" s="444">
        <f t="shared" ca="1" si="182"/>
        <v>-16581825519084.57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-16581825519084.57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-69090939662.852371</v>
      </c>
      <c r="L4311" s="444">
        <f t="shared" ca="1" si="182"/>
        <v>-16650916458747.422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-16650916458747.422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-69378818578.114258</v>
      </c>
      <c r="L4312" s="444">
        <f t="shared" ca="1" si="182"/>
        <v>-16720295277325.535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-16720295277325.535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-69667896988.8564</v>
      </c>
      <c r="L4313" s="444">
        <f t="shared" ca="1" si="182"/>
        <v>-16789963174314.391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-16789963174314.391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-69958179892.976624</v>
      </c>
      <c r="L4314" s="444">
        <f t="shared" ca="1" si="182"/>
        <v>-16859921354207.367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-16859921354207.367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-70249672309.197357</v>
      </c>
      <c r="L4315" s="444">
        <f t="shared" ca="1" si="182"/>
        <v>-16930171026516.564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-16930171026516.564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-70542379277.152344</v>
      </c>
      <c r="L4316" s="444">
        <f t="shared" ca="1" si="182"/>
        <v>-17000713405793.717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-17000713405793.717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-70836305857.473816</v>
      </c>
      <c r="L4317" s="444">
        <f t="shared" ca="1" si="182"/>
        <v>-17071549711651.191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-17071549711651.191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-71131457131.879959</v>
      </c>
      <c r="L4318" s="444">
        <f t="shared" ca="1" si="182"/>
        <v>-17142681168783.072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-17142681168783.072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-71427838203.262802</v>
      </c>
      <c r="L4319" s="444">
        <f t="shared" ca="1" si="182"/>
        <v>-17214109006986.336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-17214109006986.336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-71725454195.776413</v>
      </c>
      <c r="L4320" s="444">
        <f t="shared" ca="1" si="182"/>
        <v>-17285834461182.113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-17285834461182.113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-72024310254.925476</v>
      </c>
      <c r="L4321" s="444">
        <f t="shared" ca="1" si="182"/>
        <v>-17357858771437.039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-17357858771437.039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-72324411547.654327</v>
      </c>
      <c r="L4322" s="444">
        <f t="shared" ca="1" si="182"/>
        <v>-17430183182984.693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-17430183182984.693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-72625763262.436218</v>
      </c>
      <c r="L4323" s="444">
        <f t="shared" ca="1" si="182"/>
        <v>-17502808946247.129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-17502808946247.129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-72928370609.363037</v>
      </c>
      <c r="L4324" s="444">
        <f t="shared" ca="1" si="182"/>
        <v>-17575737316856.492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-17575737316856.492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-73232238820.235382</v>
      </c>
      <c r="L4325" s="444">
        <f t="shared" ca="1" si="182"/>
        <v>-17648969555676.727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-17648969555676.727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-73537373148.65303</v>
      </c>
      <c r="L4326" s="444">
        <f t="shared" ca="1" si="182"/>
        <v>-17722506928825.379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-17722506928825.379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-73843778870.105743</v>
      </c>
      <c r="L4327" s="444">
        <f t="shared" ca="1" si="182"/>
        <v>-17796350707695.484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-17796350707695.484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-74151461282.064514</v>
      </c>
      <c r="L4328" s="444">
        <f t="shared" ca="1" si="182"/>
        <v>-17870502168977.551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-17870502168977.551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-74460425704.07312</v>
      </c>
      <c r="L4329" s="444">
        <f t="shared" ca="1" si="182"/>
        <v>-17944962594681.625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-17944962594681.625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-74770677477.840103</v>
      </c>
      <c r="L4330" s="444">
        <f t="shared" ca="1" si="182"/>
        <v>-18019733272159.465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-18019733272159.465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-75082221967.3311</v>
      </c>
      <c r="L4331" s="444">
        <f t="shared" ca="1" si="182"/>
        <v>-18094815494126.797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-18094815494126.797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-75395064558.861649</v>
      </c>
      <c r="L4332" s="444">
        <f t="shared" ca="1" si="182"/>
        <v>-18170210558685.66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-18170210558685.66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-75709210661.190247</v>
      </c>
      <c r="L4333" s="444">
        <f t="shared" ca="1" si="182"/>
        <v>-18245919769346.852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-18245919769346.852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-76024665705.611877</v>
      </c>
      <c r="L4334" s="444">
        <f t="shared" ca="1" si="182"/>
        <v>-18321944435052.465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-18321944435052.465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-76341435146.051941</v>
      </c>
      <c r="L4335" s="444">
        <f t="shared" ca="1" si="182"/>
        <v>-18398285870198.516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-18398285870198.516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-76659524459.160477</v>
      </c>
      <c r="L4336" s="444">
        <f t="shared" ca="1" si="182"/>
        <v>-18474945394657.676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-18474945394657.676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-76978939144.406982</v>
      </c>
      <c r="L4337" s="444">
        <f t="shared" ca="1" si="182"/>
        <v>-18551924333802.082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-18551924333802.082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-77299684724.175339</v>
      </c>
      <c r="L4338" s="444">
        <f t="shared" ca="1" si="182"/>
        <v>-18629224018526.258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-18629224018526.258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-77621766743.859406</v>
      </c>
      <c r="L4339" s="444">
        <f t="shared" ca="1" si="182"/>
        <v>-18706845785270.117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-18706845785270.117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-77945190771.958817</v>
      </c>
      <c r="L4340" s="444">
        <f t="shared" ca="1" si="182"/>
        <v>-18784790976042.074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-18784790976042.074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-78269962400.175308</v>
      </c>
      <c r="L4341" s="444">
        <f t="shared" ca="1" si="182"/>
        <v>-18863060938442.25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-18863060938442.25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-78596087243.509369</v>
      </c>
      <c r="L4342" s="444">
        <f t="shared" ca="1" si="182"/>
        <v>-18941657025685.758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-18941657025685.758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-78923570940.35733</v>
      </c>
      <c r="L4343" s="444">
        <f t="shared" ref="L4343:L4597" ca="1" si="187">I4343-J4343+K4343</f>
        <v>-19020580596626.113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-19020580596626.113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-79252419152.60881</v>
      </c>
      <c r="L4344" s="444">
        <f t="shared" ca="1" si="187"/>
        <v>-19099833015778.723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-19099833015778.723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-79582637565.744675</v>
      </c>
      <c r="L4345" s="444">
        <f t="shared" ca="1" si="187"/>
        <v>-19179415653344.469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-19179415653344.469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-79914231888.935287</v>
      </c>
      <c r="L4346" s="444">
        <f t="shared" ca="1" si="187"/>
        <v>-19259329885233.402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-19259329885233.402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-80247207855.139175</v>
      </c>
      <c r="L4347" s="444">
        <f t="shared" ca="1" si="187"/>
        <v>-19339577093088.543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-19339577093088.543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-80581571221.202255</v>
      </c>
      <c r="L4348" s="444">
        <f t="shared" ca="1" si="187"/>
        <v>-19420158664309.746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-19420158664309.746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-80917327767.957275</v>
      </c>
      <c r="L4349" s="444">
        <f t="shared" ca="1" si="187"/>
        <v>-19501075992077.703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-19501075992077.703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-81254483300.323761</v>
      </c>
      <c r="L4350" s="444">
        <f t="shared" ca="1" si="187"/>
        <v>-19582330475378.027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-19582330475378.027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-81593043647.408447</v>
      </c>
      <c r="L4351" s="444">
        <f t="shared" ca="1" si="187"/>
        <v>-19663923519025.438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-19663923519025.438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-81933014662.605988</v>
      </c>
      <c r="L4352" s="444">
        <f t="shared" ca="1" si="187"/>
        <v>-19745856533688.043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-19745856533688.043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-82274402223.70018</v>
      </c>
      <c r="L4353" s="444">
        <f t="shared" ca="1" si="187"/>
        <v>-19828130935911.742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-19828130935911.742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-82617212232.965591</v>
      </c>
      <c r="L4354" s="444">
        <f t="shared" ca="1" si="187"/>
        <v>-19910748148144.707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-19910748148144.707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-82961450617.269608</v>
      </c>
      <c r="L4355" s="444">
        <f t="shared" ca="1" si="187"/>
        <v>-19993709598761.977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-19993709598761.977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-83307123328.174896</v>
      </c>
      <c r="L4356" s="444">
        <f t="shared" ca="1" si="187"/>
        <v>-20077016722090.152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-20077016722090.152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-83654236342.042297</v>
      </c>
      <c r="L4357" s="444">
        <f t="shared" ca="1" si="187"/>
        <v>-20160670958432.195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-20160670958432.195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-84002795660.13414</v>
      </c>
      <c r="L4358" s="444">
        <f t="shared" ca="1" si="187"/>
        <v>-20244673754092.328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-20244673754092.328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-84352807308.718033</v>
      </c>
      <c r="L4359" s="444">
        <f t="shared" ca="1" si="187"/>
        <v>-20329026561401.047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-20329026561401.047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-84704277339.171021</v>
      </c>
      <c r="L4360" s="444">
        <f t="shared" ca="1" si="187"/>
        <v>-20413730838740.219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-20413730838740.219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-85057211828.084244</v>
      </c>
      <c r="L4361" s="444">
        <f t="shared" ca="1" si="187"/>
        <v>-20498788050568.305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-20498788050568.305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-85411616877.367935</v>
      </c>
      <c r="L4362" s="444">
        <f t="shared" ca="1" si="187"/>
        <v>-20584199667445.672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-20584199667445.672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-85767498614.356964</v>
      </c>
      <c r="L4363" s="444">
        <f t="shared" ca="1" si="187"/>
        <v>-20669967166060.027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-20669967166060.027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-86124863191.916779</v>
      </c>
      <c r="L4364" s="444">
        <f t="shared" ca="1" si="187"/>
        <v>-20756092029251.945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-20756092029251.945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-86483716788.549774</v>
      </c>
      <c r="L4365" s="444">
        <f t="shared" ca="1" si="187"/>
        <v>-20842575746040.496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-20842575746040.496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-86844065608.50206</v>
      </c>
      <c r="L4366" s="444">
        <f t="shared" ca="1" si="187"/>
        <v>-20929419811649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-20929419811649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-87205915881.870834</v>
      </c>
      <c r="L4367" s="444">
        <f t="shared" ca="1" si="187"/>
        <v>-21016625727530.871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-21016625727530.871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-87569273864.71196</v>
      </c>
      <c r="L4368" s="444">
        <f t="shared" ca="1" si="187"/>
        <v>-21104195001395.582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-21104195001395.582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-87934145839.148254</v>
      </c>
      <c r="L4369" s="444">
        <f t="shared" ca="1" si="187"/>
        <v>-21192129147234.73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-21192129147234.73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-88300538113.478043</v>
      </c>
      <c r="L4370" s="444">
        <f t="shared" ca="1" si="187"/>
        <v>-21280429685348.207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-21280429685348.207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-88668457022.284195</v>
      </c>
      <c r="L4371" s="444">
        <f t="shared" ca="1" si="187"/>
        <v>-21369098142370.492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-21369098142370.492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-89037908926.543716</v>
      </c>
      <c r="L4372" s="444">
        <f t="shared" ca="1" si="187"/>
        <v>-21458136051297.035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-21458136051297.035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-89408900213.73764</v>
      </c>
      <c r="L4373" s="444">
        <f t="shared" ca="1" si="187"/>
        <v>-21547544951510.773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-21547544951510.773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-89781437297.961548</v>
      </c>
      <c r="L4374" s="444">
        <f t="shared" ca="1" si="187"/>
        <v>-21637326388808.734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-21637326388808.734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-90155526620.036392</v>
      </c>
      <c r="L4375" s="444">
        <f t="shared" ca="1" si="187"/>
        <v>-21727481915428.77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-21727481915428.77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-90531174647.619873</v>
      </c>
      <c r="L4376" s="444">
        <f t="shared" ca="1" si="187"/>
        <v>-21818013090076.391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-21818013090076.391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-90908387875.318298</v>
      </c>
      <c r="L4377" s="444">
        <f t="shared" ca="1" si="187"/>
        <v>-21908921477951.707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-21908921477951.707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-91287172824.798782</v>
      </c>
      <c r="L4378" s="444">
        <f t="shared" ca="1" si="187"/>
        <v>-22000208650776.504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-22000208650776.504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-91667536044.9021</v>
      </c>
      <c r="L4379" s="444">
        <f t="shared" ca="1" si="187"/>
        <v>-22091876186821.406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-22091876186821.406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-92049484111.755859</v>
      </c>
      <c r="L4380" s="444">
        <f t="shared" ca="1" si="187"/>
        <v>-22183925670933.164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-22183925670933.164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-92433023628.888184</v>
      </c>
      <c r="L4381" s="444">
        <f t="shared" ca="1" si="187"/>
        <v>-22276358694562.051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-22276358694562.051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-92818161227.341873</v>
      </c>
      <c r="L4382" s="444">
        <f t="shared" ca="1" si="187"/>
        <v>-22369176855789.395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-22369176855789.395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-93204903565.789139</v>
      </c>
      <c r="L4383" s="444">
        <f t="shared" ca="1" si="187"/>
        <v>-22462381759355.184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-22462381759355.184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-93593257330.646591</v>
      </c>
      <c r="L4384" s="444">
        <f t="shared" ca="1" si="187"/>
        <v>-22555975016685.832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-22555975016685.832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-93983229236.190964</v>
      </c>
      <c r="L4385" s="444">
        <f t="shared" ca="1" si="187"/>
        <v>-22649958245922.023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-22649958245922.023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-94374826024.675095</v>
      </c>
      <c r="L4386" s="444">
        <f t="shared" ca="1" si="187"/>
        <v>-22744333071946.699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-22744333071946.699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-94768054466.44458</v>
      </c>
      <c r="L4387" s="444">
        <f t="shared" ca="1" si="187"/>
        <v>-22839101126413.145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-22839101126413.145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-95162921360.054764</v>
      </c>
      <c r="L4388" s="444">
        <f t="shared" ca="1" si="187"/>
        <v>-22934264047773.199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-22934264047773.199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-95559433532.388336</v>
      </c>
      <c r="L4389" s="444">
        <f t="shared" ca="1" si="187"/>
        <v>-23029823481305.586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-23029823481305.586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-95957597838.77327</v>
      </c>
      <c r="L4390" s="444">
        <f t="shared" ca="1" si="187"/>
        <v>-23125781079144.359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-23125781079144.359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-96357421163.101501</v>
      </c>
      <c r="L4391" s="444">
        <f t="shared" ca="1" si="187"/>
        <v>-23222138500307.461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-23222138500307.461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-96758910417.947754</v>
      </c>
      <c r="L4392" s="444">
        <f t="shared" ca="1" si="187"/>
        <v>-23318897410725.41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-23318897410725.41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-97162072544.689209</v>
      </c>
      <c r="L4393" s="444">
        <f t="shared" ca="1" si="187"/>
        <v>-23416059483270.098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-23416059483270.098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-97566914513.625412</v>
      </c>
      <c r="L4394" s="444">
        <f t="shared" ca="1" si="187"/>
        <v>-23513626397783.723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-23513626397783.723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-97973443324.098846</v>
      </c>
      <c r="L4395" s="444">
        <f t="shared" ca="1" si="187"/>
        <v>-23611599841107.82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-23611599841107.82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-98381666004.615921</v>
      </c>
      <c r="L4396" s="444">
        <f t="shared" ca="1" si="187"/>
        <v>-23709981507112.438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-23709981507112.438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-98791589612.968491</v>
      </c>
      <c r="L4397" s="444">
        <f t="shared" ca="1" si="187"/>
        <v>-23808773096725.406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-23808773096725.406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-99203221236.355865</v>
      </c>
      <c r="L4398" s="444">
        <f t="shared" ca="1" si="187"/>
        <v>-23907976317961.762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-23907976317961.762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-99616567991.507339</v>
      </c>
      <c r="L4399" s="444">
        <f t="shared" ca="1" si="187"/>
        <v>-24007592885953.27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-24007592885953.27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-100031637024.80528</v>
      </c>
      <c r="L4400" s="444">
        <f t="shared" ca="1" si="187"/>
        <v>-24107624522978.074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-24107624522978.074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-100448435512.40865</v>
      </c>
      <c r="L4401" s="444">
        <f t="shared" ca="1" si="187"/>
        <v>-24208072958490.484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-24208072958490.484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-100866970660.37701</v>
      </c>
      <c r="L4402" s="444">
        <f t="shared" ca="1" si="187"/>
        <v>-24308939929150.863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-24308939929150.863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-101287249704.79526</v>
      </c>
      <c r="L4403" s="444">
        <f t="shared" ca="1" si="187"/>
        <v>-24410227178855.66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-24410227178855.66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-101709279911.89859</v>
      </c>
      <c r="L4404" s="444">
        <f t="shared" ca="1" si="187"/>
        <v>-24511936458767.559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-24511936458767.559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-102133068578.19817</v>
      </c>
      <c r="L4405" s="444">
        <f t="shared" ca="1" si="187"/>
        <v>-24614069527345.758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-24614069527345.758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-102558623030.60733</v>
      </c>
      <c r="L4406" s="444">
        <f t="shared" ca="1" si="187"/>
        <v>-24716628150376.363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-24716628150376.363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-102985950626.56818</v>
      </c>
      <c r="L4407" s="444">
        <f t="shared" ca="1" si="187"/>
        <v>-24819614101002.93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-24819614101002.93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-103415058754.17888</v>
      </c>
      <c r="L4408" s="444">
        <f t="shared" ca="1" si="187"/>
        <v>-24923029159757.109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-24923029159757.109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-103845954832.32129</v>
      </c>
      <c r="L4409" s="444">
        <f t="shared" ca="1" si="187"/>
        <v>-25026875114589.43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-25026875114589.43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-104278646310.78929</v>
      </c>
      <c r="L4410" s="444">
        <f t="shared" ca="1" si="187"/>
        <v>-25131153760900.219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-25131153760900.219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-104713140670.41757</v>
      </c>
      <c r="L4411" s="444">
        <f t="shared" ca="1" si="187"/>
        <v>-25235866901570.637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-25235866901570.637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-105149445423.21098</v>
      </c>
      <c r="L4412" s="444">
        <f t="shared" ca="1" si="187"/>
        <v>-25341016346993.848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-25341016346993.848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-105587568112.47437</v>
      </c>
      <c r="L4413" s="444">
        <f t="shared" ca="1" si="187"/>
        <v>-25446603915106.32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-25446603915106.32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-106027516312.94299</v>
      </c>
      <c r="L4414" s="444">
        <f t="shared" ca="1" si="187"/>
        <v>-25552631431419.262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-25552631431419.262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-106469297630.91359</v>
      </c>
      <c r="L4415" s="444">
        <f t="shared" ca="1" si="187"/>
        <v>-25659100729050.176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-25659100729050.176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-106912919704.37573</v>
      </c>
      <c r="L4416" s="444">
        <f t="shared" ca="1" si="187"/>
        <v>-25766013648754.551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-25766013648754.551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-107358390203.14397</v>
      </c>
      <c r="L4417" s="444">
        <f t="shared" ca="1" si="187"/>
        <v>-25873372038957.695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-25873372038957.695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-107805716828.9904</v>
      </c>
      <c r="L4418" s="444">
        <f t="shared" ca="1" si="187"/>
        <v>-25981177755786.688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-25981177755786.688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-108254907315.77786</v>
      </c>
      <c r="L4419" s="444">
        <f t="shared" ca="1" si="187"/>
        <v>-26089432663102.465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-26089432663102.465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-108705969429.5936</v>
      </c>
      <c r="L4420" s="444">
        <f t="shared" ca="1" si="187"/>
        <v>-26198138632532.059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-26198138632532.059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-109158910968.88358</v>
      </c>
      <c r="L4421" s="444">
        <f t="shared" ca="1" si="187"/>
        <v>-26307297543500.941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-26307297543500.941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-109613739764.58725</v>
      </c>
      <c r="L4422" s="444">
        <f t="shared" ca="1" si="187"/>
        <v>-26416911283265.527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-26416911283265.527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-110070463680.27303</v>
      </c>
      <c r="L4423" s="444">
        <f t="shared" ca="1" si="187"/>
        <v>-26526981746945.801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-26526981746945.801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-110529090612.27417</v>
      </c>
      <c r="L4424" s="444">
        <f t="shared" ca="1" si="187"/>
        <v>-26637510837558.074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-26637510837558.074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-110989628489.8253</v>
      </c>
      <c r="L4425" s="444">
        <f t="shared" ca="1" si="187"/>
        <v>-26748500466047.898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-26748500466047.898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-111452085275.19957</v>
      </c>
      <c r="L4426" s="444">
        <f t="shared" ca="1" si="187"/>
        <v>-26859952551323.098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-26859952551323.098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-111916468963.84624</v>
      </c>
      <c r="L4427" s="444">
        <f t="shared" ca="1" si="187"/>
        <v>-26971869020286.945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-26971869020286.945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-112382787584.52893</v>
      </c>
      <c r="L4428" s="444">
        <f t="shared" ca="1" si="187"/>
        <v>-27084251807871.473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-27084251807871.473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-112851049199.46446</v>
      </c>
      <c r="L4429" s="444">
        <f t="shared" ca="1" si="187"/>
        <v>-27197102857070.938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-27197102857070.938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-113321261904.46223</v>
      </c>
      <c r="L4430" s="444">
        <f t="shared" ca="1" si="187"/>
        <v>-27310424118975.398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-27310424118975.398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-113793433829.06416</v>
      </c>
      <c r="L4431" s="444">
        <f t="shared" ca="1" si="187"/>
        <v>-27424217552804.461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-27424217552804.461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-114267573136.68524</v>
      </c>
      <c r="L4432" s="444">
        <f t="shared" ca="1" si="187"/>
        <v>-27538485125941.145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-27538485125941.145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-114743688024.75478</v>
      </c>
      <c r="L4433" s="444">
        <f t="shared" ca="1" si="187"/>
        <v>-27653228813965.898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-27653228813965.898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-115221786724.85791</v>
      </c>
      <c r="L4434" s="444">
        <f t="shared" ca="1" si="187"/>
        <v>-27768450600690.758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-27768450600690.758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-115701877502.87816</v>
      </c>
      <c r="L4435" s="444">
        <f t="shared" ca="1" si="187"/>
        <v>-27884152478193.637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-27884152478193.637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-116183968659.14014</v>
      </c>
      <c r="L4436" s="444">
        <f t="shared" ca="1" si="187"/>
        <v>-28000336446852.777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-28000336446852.777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-116668068528.55324</v>
      </c>
      <c r="L4437" s="444">
        <f t="shared" ca="1" si="187"/>
        <v>-28117004515381.332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-28117004515381.332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-117154185480.75554</v>
      </c>
      <c r="L4438" s="444">
        <f t="shared" ca="1" si="187"/>
        <v>-28234158700862.086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-28234158700862.086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-117642327920.25868</v>
      </c>
      <c r="L4439" s="444">
        <f t="shared" ca="1" si="187"/>
        <v>-28351801028782.344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-28351801028782.344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-118132504286.59309</v>
      </c>
      <c r="L4440" s="444">
        <f t="shared" ca="1" si="187"/>
        <v>-28469933533068.938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-28469933533068.938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-118624723054.4539</v>
      </c>
      <c r="L4441" s="444">
        <f t="shared" ca="1" si="187"/>
        <v>-28588558256123.391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-28588558256123.391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-119118992733.84744</v>
      </c>
      <c r="L4442" s="444">
        <f t="shared" ca="1" si="187"/>
        <v>-28707677248857.238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-28707677248857.238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-119615321870.23849</v>
      </c>
      <c r="L4443" s="444">
        <f t="shared" ca="1" si="187"/>
        <v>-28827292570727.477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-28827292570727.477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-120113719044.69781</v>
      </c>
      <c r="L4444" s="444">
        <f t="shared" ca="1" si="187"/>
        <v>-28947406289772.176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-28947406289772.176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-120614192874.05074</v>
      </c>
      <c r="L4445" s="444">
        <f t="shared" ca="1" si="187"/>
        <v>-29068020482646.227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-29068020482646.227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-121116752011.02596</v>
      </c>
      <c r="L4446" s="444">
        <f t="shared" ca="1" si="187"/>
        <v>-29189137234657.254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-29189137234657.254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-121621405144.40523</v>
      </c>
      <c r="L4447" s="444">
        <f t="shared" ca="1" si="187"/>
        <v>-29310758639801.66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-29310758639801.66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-122128160999.17358</v>
      </c>
      <c r="L4448" s="444">
        <f t="shared" ca="1" si="187"/>
        <v>-29432886800800.832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-29432886800800.832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-122637028336.67014</v>
      </c>
      <c r="L4449" s="444">
        <f t="shared" ca="1" si="187"/>
        <v>-29555523829137.504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-29555523829137.504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-123148015954.73961</v>
      </c>
      <c r="L4450" s="444">
        <f t="shared" ca="1" si="187"/>
        <v>-29678671845092.242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-29678671845092.242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-123661132687.88432</v>
      </c>
      <c r="L4451" s="444">
        <f t="shared" ca="1" si="187"/>
        <v>-29802332977780.125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-29802332977780.125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-124176387407.41719</v>
      </c>
      <c r="L4452" s="444">
        <f t="shared" ca="1" si="187"/>
        <v>-29926509365187.543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-29926509365187.543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-124693789021.61475</v>
      </c>
      <c r="L4453" s="444">
        <f t="shared" ca="1" si="187"/>
        <v>-30051203154209.156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-30051203154209.156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-125213346475.87148</v>
      </c>
      <c r="L4454" s="444">
        <f t="shared" ca="1" si="187"/>
        <v>-30176416500685.027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-30176416500685.027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-125735068752.85429</v>
      </c>
      <c r="L4455" s="444">
        <f t="shared" ca="1" si="187"/>
        <v>-30302151569437.883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-30302151569437.883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-126258964872.65782</v>
      </c>
      <c r="L4456" s="444">
        <f t="shared" ca="1" si="187"/>
        <v>-30428410534310.539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-30428410534310.539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-126785043892.96056</v>
      </c>
      <c r="L4457" s="444">
        <f t="shared" ca="1" si="187"/>
        <v>-30555195578203.5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-30555195578203.5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-127313314909.18123</v>
      </c>
      <c r="L4458" s="444">
        <f t="shared" ca="1" si="187"/>
        <v>-30682508893112.68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-30682508893112.68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-127843787054.63617</v>
      </c>
      <c r="L4459" s="444">
        <f t="shared" ca="1" si="187"/>
        <v>-30810352680167.316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-30810352680167.316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-128376469500.69714</v>
      </c>
      <c r="L4460" s="444">
        <f t="shared" ca="1" si="187"/>
        <v>-30938729149668.012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-30938729149668.012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-128911371456.95004</v>
      </c>
      <c r="L4461" s="444">
        <f t="shared" ca="1" si="187"/>
        <v>-31067640521124.961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-31067640521124.961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-129448502171.354</v>
      </c>
      <c r="L4462" s="444">
        <f t="shared" ca="1" si="187"/>
        <v>-31197089023296.316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-31197089023296.316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-129987870930.40132</v>
      </c>
      <c r="L4463" s="444">
        <f t="shared" ca="1" si="187"/>
        <v>-31327076894226.719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-31327076894226.719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-130529487059.27802</v>
      </c>
      <c r="L4464" s="444">
        <f t="shared" ca="1" si="187"/>
        <v>-31457606381285.996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-31457606381285.996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-131073359922.02498</v>
      </c>
      <c r="L4465" s="444">
        <f t="shared" ca="1" si="187"/>
        <v>-31588679741208.02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-31588679741208.02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-131619498921.70007</v>
      </c>
      <c r="L4466" s="444">
        <f t="shared" ca="1" si="187"/>
        <v>-31720299240129.719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-31720299240129.719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-132167913500.54051</v>
      </c>
      <c r="L4467" s="444">
        <f t="shared" ca="1" si="187"/>
        <v>-31852467153630.258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-31852467153630.258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-132718613140.12605</v>
      </c>
      <c r="L4468" s="444">
        <f t="shared" ca="1" si="187"/>
        <v>-31985185766770.383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-31985185766770.383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-133271607361.54324</v>
      </c>
      <c r="L4469" s="444">
        <f t="shared" ca="1" si="187"/>
        <v>-32118457374131.926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-32118457374131.926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-133826905725.54968</v>
      </c>
      <c r="L4470" s="444">
        <f t="shared" ca="1" si="187"/>
        <v>-32252284279857.477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-32252284279857.477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-134384517832.73949</v>
      </c>
      <c r="L4471" s="444">
        <f t="shared" ca="1" si="187"/>
        <v>-32386668797690.215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-32386668797690.215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-134944453323.70923</v>
      </c>
      <c r="L4472" s="444">
        <f t="shared" ca="1" si="187"/>
        <v>-32521613251013.926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-32521613251013.926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-135506721879.22469</v>
      </c>
      <c r="L4473" s="444">
        <f t="shared" ca="1" si="187"/>
        <v>-32657119972893.152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-32657119972893.152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-136071333220.38812</v>
      </c>
      <c r="L4474" s="444">
        <f t="shared" ca="1" si="187"/>
        <v>-32793191306113.539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-32793191306113.539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-136638297108.80641</v>
      </c>
      <c r="L4475" s="444">
        <f t="shared" ca="1" si="187"/>
        <v>-32929829603222.344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-32929829603222.344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-137207623346.75975</v>
      </c>
      <c r="L4476" s="444">
        <f t="shared" ca="1" si="187"/>
        <v>-33067037226569.102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-33067037226569.102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-137779321777.37128</v>
      </c>
      <c r="L4477" s="444">
        <f t="shared" ca="1" si="187"/>
        <v>-33204816548346.473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-33204816548346.473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-138353402284.77698</v>
      </c>
      <c r="L4478" s="444">
        <f t="shared" ca="1" si="187"/>
        <v>-33343169950631.25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-33343169950631.25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-138929874794.29688</v>
      </c>
      <c r="L4479" s="444">
        <f t="shared" ca="1" si="187"/>
        <v>-33482099825425.547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-33482099825425.547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-139508749272.60641</v>
      </c>
      <c r="L4480" s="444">
        <f t="shared" ca="1" si="187"/>
        <v>-33621608574698.152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-33621608574698.152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-140090035727.90894</v>
      </c>
      <c r="L4481" s="444">
        <f t="shared" ca="1" si="187"/>
        <v>-33761698610426.063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-33761698610426.063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-140673744210.10858</v>
      </c>
      <c r="L4482" s="444">
        <f t="shared" ca="1" si="187"/>
        <v>-33902372354636.172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-33902372354636.172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-141259884810.98404</v>
      </c>
      <c r="L4483" s="444">
        <f t="shared" ca="1" si="187"/>
        <v>-34043632239447.156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-34043632239447.156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-141848467664.36316</v>
      </c>
      <c r="L4484" s="444">
        <f t="shared" ca="1" si="187"/>
        <v>-34185480707111.52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-34185480707111.52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-142439502946.298</v>
      </c>
      <c r="L4485" s="444">
        <f t="shared" ca="1" si="187"/>
        <v>-34327920210057.816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-34327920210057.816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-143033000875.24091</v>
      </c>
      <c r="L4486" s="444">
        <f t="shared" ca="1" si="187"/>
        <v>-34470953210933.059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-34470953210933.059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-143628971712.22107</v>
      </c>
      <c r="L4487" s="444">
        <f t="shared" ca="1" si="187"/>
        <v>-34614582182645.281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-34614582182645.281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-144227425761.022</v>
      </c>
      <c r="L4488" s="444">
        <f t="shared" ca="1" si="187"/>
        <v>-34758809608406.305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-34758809608406.305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-144828373368.35959</v>
      </c>
      <c r="L4489" s="444">
        <f t="shared" ca="1" si="187"/>
        <v>-34903637981774.664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-34903637981774.664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-145431824924.0611</v>
      </c>
      <c r="L4490" s="444">
        <f t="shared" ca="1" si="187"/>
        <v>-35049069806698.727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-35049069806698.727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-146037790861.24469</v>
      </c>
      <c r="L4491" s="444">
        <f t="shared" ca="1" si="187"/>
        <v>-35195107597559.969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-35195107597559.969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-146646281656.49988</v>
      </c>
      <c r="L4492" s="444">
        <f t="shared" ca="1" si="187"/>
        <v>-35341753879216.469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-35341753879216.469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-147257307830.0686</v>
      </c>
      <c r="L4493" s="444">
        <f t="shared" ca="1" si="187"/>
        <v>-35489011187046.539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-35489011187046.539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-147870879946.02725</v>
      </c>
      <c r="L4494" s="444">
        <f t="shared" ca="1" si="187"/>
        <v>-35636882066992.563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-35636882066992.563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-148487008612.46899</v>
      </c>
      <c r="L4495" s="444">
        <f t="shared" ca="1" si="187"/>
        <v>-35785369075605.031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-35785369075605.031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-149105704481.68762</v>
      </c>
      <c r="L4496" s="444">
        <f t="shared" ca="1" si="187"/>
        <v>-35934474780086.719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-35934474780086.719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-149726978250.36133</v>
      </c>
      <c r="L4497" s="444">
        <f t="shared" ca="1" si="187"/>
        <v>-36084201758337.078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-36084201758337.078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-150350840659.73782</v>
      </c>
      <c r="L4498" s="444">
        <f t="shared" ca="1" si="187"/>
        <v>-36234552598996.813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-36234552598996.813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-150977302495.82004</v>
      </c>
      <c r="L4499" s="444">
        <f t="shared" ca="1" si="187"/>
        <v>-36385529901492.633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-36385529901492.633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-151606374589.55264</v>
      </c>
      <c r="L4500" s="444">
        <f t="shared" ca="1" si="187"/>
        <v>-36537136276082.188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-36537136276082.188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-152238067817.00912</v>
      </c>
      <c r="L4501" s="444">
        <f t="shared" ca="1" si="187"/>
        <v>-36689374343899.195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-36689374343899.195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-152872393099.57999</v>
      </c>
      <c r="L4502" s="444">
        <f t="shared" ca="1" si="187"/>
        <v>-36842246736998.773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-36842246736998.773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-153509361404.16156</v>
      </c>
      <c r="L4503" s="444">
        <f t="shared" ca="1" si="187"/>
        <v>-36995756098402.938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-36995756098402.938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-154148983743.34558</v>
      </c>
      <c r="L4504" s="444">
        <f t="shared" ca="1" si="187"/>
        <v>-37149905082146.281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-37149905082146.281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-154791271175.6095</v>
      </c>
      <c r="L4505" s="444">
        <f t="shared" ca="1" si="187"/>
        <v>-37304696353321.891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-37304696353321.891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-155436234805.50787</v>
      </c>
      <c r="L4506" s="444">
        <f t="shared" ca="1" si="187"/>
        <v>-37460132588127.398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-37460132588127.398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-156083885783.86417</v>
      </c>
      <c r="L4507" s="444">
        <f t="shared" ca="1" si="187"/>
        <v>-37616216473911.266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-37616216473911.266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-156734235307.96359</v>
      </c>
      <c r="L4508" s="444">
        <f t="shared" ca="1" si="187"/>
        <v>-37772950709219.227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-37772950709219.227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-157387294621.74677</v>
      </c>
      <c r="L4509" s="444">
        <f t="shared" ca="1" si="187"/>
        <v>-37930338003840.977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-37930338003840.977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-158043075016.00406</v>
      </c>
      <c r="L4510" s="444">
        <f t="shared" ca="1" si="187"/>
        <v>-38088381078856.984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-38088381078856.984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-158701587828.57077</v>
      </c>
      <c r="L4511" s="444">
        <f t="shared" ca="1" si="187"/>
        <v>-38247082666685.555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-38247082666685.555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-159362844444.52313</v>
      </c>
      <c r="L4512" s="444">
        <f t="shared" ca="1" si="187"/>
        <v>-38406445511130.078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-38406445511130.078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-160026856296.37534</v>
      </c>
      <c r="L4513" s="444">
        <f t="shared" ca="1" si="187"/>
        <v>-38566472367426.453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-38566472367426.453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-160693634864.27689</v>
      </c>
      <c r="L4514" s="444">
        <f t="shared" ca="1" si="187"/>
        <v>-38727166002290.727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-38727166002290.727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-161363191676.21136</v>
      </c>
      <c r="L4515" s="444">
        <f t="shared" ca="1" si="187"/>
        <v>-38888529193966.938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-38888529193966.938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-162035538308.19556</v>
      </c>
      <c r="L4516" s="444">
        <f t="shared" ca="1" si="187"/>
        <v>-39050564732275.133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-39050564732275.133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-162710686384.47971</v>
      </c>
      <c r="L4517" s="444">
        <f t="shared" ca="1" si="187"/>
        <v>-39213275418659.609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-39213275418659.609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-163388647577.74838</v>
      </c>
      <c r="L4518" s="444">
        <f t="shared" ca="1" si="187"/>
        <v>-39376664066237.359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-39376664066237.359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-164069433609.32233</v>
      </c>
      <c r="L4519" s="444">
        <f t="shared" ca="1" si="187"/>
        <v>-39540733499846.68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-39540733499846.68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-164753056249.36118</v>
      </c>
      <c r="L4520" s="444">
        <f t="shared" ca="1" si="187"/>
        <v>-39705486556096.039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-39705486556096.039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-165439527317.06683</v>
      </c>
      <c r="L4521" s="444">
        <f t="shared" ca="1" si="187"/>
        <v>-39870926083413.109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-39870926083413.109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-166128858680.88794</v>
      </c>
      <c r="L4522" s="444">
        <f t="shared" ca="1" si="187"/>
        <v>-40037054942094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-40037054942094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-166821062258.72501</v>
      </c>
      <c r="L4523" s="444">
        <f t="shared" ca="1" si="187"/>
        <v>-40203876004352.727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-40203876004352.727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-167516150018.13635</v>
      </c>
      <c r="L4524" s="444">
        <f t="shared" ca="1" si="187"/>
        <v>-40371392154370.859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-40371392154370.859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-168214133976.54526</v>
      </c>
      <c r="L4525" s="444">
        <f t="shared" ca="1" si="187"/>
        <v>-40539606288347.406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-40539606288347.406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-168915026201.44751</v>
      </c>
      <c r="L4526" s="444">
        <f t="shared" ca="1" si="187"/>
        <v>-40708521314548.852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-40708521314548.852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-169618838810.62021</v>
      </c>
      <c r="L4527" s="444">
        <f t="shared" ca="1" si="187"/>
        <v>-40878140153359.469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-40878140153359.469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-170325583972.33112</v>
      </c>
      <c r="L4528" s="444">
        <f t="shared" ca="1" si="187"/>
        <v>-41048465737331.797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-41048465737331.797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-171035273905.54916</v>
      </c>
      <c r="L4529" s="444">
        <f t="shared" ca="1" si="187"/>
        <v>-41219501011237.344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-41219501011237.344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-171747920880.15561</v>
      </c>
      <c r="L4530" s="444">
        <f t="shared" ca="1" si="187"/>
        <v>-41391248932117.5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-41391248932117.5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-172463537217.15625</v>
      </c>
      <c r="L4531" s="444">
        <f t="shared" ca="1" si="187"/>
        <v>-41563712469334.656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-41563712469334.656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-173182135288.89441</v>
      </c>
      <c r="L4532" s="444">
        <f t="shared" ca="1" si="187"/>
        <v>-41736894604623.547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-41736894604623.547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-173903727519.26477</v>
      </c>
      <c r="L4533" s="444">
        <f t="shared" ca="1" si="187"/>
        <v>-41910798332142.813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-41910798332142.813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-174628326383.92838</v>
      </c>
      <c r="L4534" s="444">
        <f t="shared" ca="1" si="187"/>
        <v>-42085426658526.742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-42085426658526.742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-175355944410.52808</v>
      </c>
      <c r="L4535" s="444">
        <f t="shared" ca="1" si="187"/>
        <v>-42260782602937.273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-42260782602937.273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-176086594178.9053</v>
      </c>
      <c r="L4536" s="444">
        <f t="shared" ca="1" si="187"/>
        <v>-42436869197116.18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-42436869197116.18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-176820288321.31741</v>
      </c>
      <c r="L4537" s="444">
        <f t="shared" ca="1" si="187"/>
        <v>-42613689485437.5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-42613689485437.5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-177557039522.65625</v>
      </c>
      <c r="L4538" s="444">
        <f t="shared" ca="1" si="187"/>
        <v>-42791246524960.156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-42791246524960.156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-178296860520.66733</v>
      </c>
      <c r="L4539" s="444">
        <f t="shared" ca="1" si="187"/>
        <v>-42969543385480.82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-42969543385480.82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-179039764106.17007</v>
      </c>
      <c r="L4540" s="444">
        <f t="shared" ca="1" si="187"/>
        <v>-43148583149586.992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-43148583149586.992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-179785763123.27914</v>
      </c>
      <c r="L4541" s="444">
        <f t="shared" ca="1" si="187"/>
        <v>-43328368912710.273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-43328368912710.273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-180534870469.62613</v>
      </c>
      <c r="L4542" s="444">
        <f t="shared" ca="1" si="187"/>
        <v>-43508903783179.898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-43508903783179.898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-181287099096.58292</v>
      </c>
      <c r="L4543" s="444">
        <f t="shared" ca="1" si="187"/>
        <v>-43690190882276.484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-43690190882276.484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-182042462009.48535</v>
      </c>
      <c r="L4544" s="444">
        <f t="shared" ca="1" si="187"/>
        <v>-43872233344285.969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-43872233344285.969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-182800972267.85822</v>
      </c>
      <c r="L4545" s="444">
        <f t="shared" ca="1" si="187"/>
        <v>-44055034316553.828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-44055034316553.828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-183562642985.64096</v>
      </c>
      <c r="L4546" s="444">
        <f t="shared" ca="1" si="187"/>
        <v>-44238596959539.469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-44238596959539.469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-184327487331.41446</v>
      </c>
      <c r="L4547" s="444">
        <f t="shared" ca="1" si="187"/>
        <v>-44422924446870.883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-44422924446870.883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-185095518528.62866</v>
      </c>
      <c r="L4548" s="444">
        <f t="shared" ca="1" si="187"/>
        <v>-44608019965399.508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-44608019965399.508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-185866749855.83127</v>
      </c>
      <c r="L4549" s="444">
        <f t="shared" ca="1" si="187"/>
        <v>-44793886715255.336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-44793886715255.336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-186641194646.89722</v>
      </c>
      <c r="L4550" s="444">
        <f t="shared" ca="1" si="187"/>
        <v>-44980527909902.234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-44980527909902.234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-187418866291.25931</v>
      </c>
      <c r="L4551" s="444">
        <f t="shared" ca="1" si="187"/>
        <v>-45167946776193.492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-45167946776193.492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-188199778234.13956</v>
      </c>
      <c r="L4552" s="444">
        <f t="shared" ca="1" si="187"/>
        <v>-45356146554427.633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-45356146554427.633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-188983943976.7818</v>
      </c>
      <c r="L4553" s="444">
        <f t="shared" ca="1" si="187"/>
        <v>-45545130498404.414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-45545130498404.414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-189771377076.68506</v>
      </c>
      <c r="L4554" s="444">
        <f t="shared" ca="1" si="187"/>
        <v>-45734901875481.102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-45734901875481.102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-190562091147.83792</v>
      </c>
      <c r="L4555" s="444">
        <f t="shared" ca="1" si="187"/>
        <v>-45925463966628.938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-45925463966628.938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-191356099860.95392</v>
      </c>
      <c r="L4556" s="444">
        <f t="shared" ca="1" si="187"/>
        <v>-46116820066489.891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-46116820066489.891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-192153416943.70789</v>
      </c>
      <c r="L4557" s="444">
        <f t="shared" ca="1" si="187"/>
        <v>-46308973483433.602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-46308973483433.602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-192954056180.97333</v>
      </c>
      <c r="L4558" s="444">
        <f t="shared" ca="1" si="187"/>
        <v>-46501927539614.578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-46501927539614.578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-193758031415.06073</v>
      </c>
      <c r="L4559" s="444">
        <f t="shared" ca="1" si="187"/>
        <v>-46695685571029.641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-46695685571029.641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-194565356545.95685</v>
      </c>
      <c r="L4560" s="444">
        <f t="shared" ca="1" si="187"/>
        <v>-46890250927575.594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-46890250927575.594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-195376045531.56497</v>
      </c>
      <c r="L4561" s="444">
        <f t="shared" ca="1" si="187"/>
        <v>-47085626973107.156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-47085626973107.156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-196190112387.94647</v>
      </c>
      <c r="L4562" s="444">
        <f t="shared" ca="1" si="187"/>
        <v>-47281817085495.102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-47281817085495.102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-197007571189.56293</v>
      </c>
      <c r="L4563" s="444">
        <f t="shared" ca="1" si="187"/>
        <v>-47478824656684.664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-47478824656684.664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-197828436069.51944</v>
      </c>
      <c r="L4564" s="444">
        <f t="shared" ca="1" si="187"/>
        <v>-47676653092754.18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-47676653092754.18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-198652721219.80908</v>
      </c>
      <c r="L4565" s="444">
        <f t="shared" ca="1" si="187"/>
        <v>-47875305813973.992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-47875305813973.992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-199480440891.55829</v>
      </c>
      <c r="L4566" s="444">
        <f t="shared" ca="1" si="187"/>
        <v>-48074786254865.547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-48074786254865.547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-200311609395.2731</v>
      </c>
      <c r="L4567" s="444">
        <f t="shared" ca="1" si="187"/>
        <v>-48275097864260.82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-48275097864260.82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-201146241101.08676</v>
      </c>
      <c r="L4568" s="444">
        <f t="shared" ca="1" si="187"/>
        <v>-48476244105361.906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-48476244105361.906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-201984350439.00793</v>
      </c>
      <c r="L4569" s="444">
        <f t="shared" ca="1" si="187"/>
        <v>-48678228455800.914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-48678228455800.914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-202825951899.17047</v>
      </c>
      <c r="L4570" s="444">
        <f t="shared" ca="1" si="187"/>
        <v>-48881054407700.086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-48881054407700.086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-203671060032.08368</v>
      </c>
      <c r="L4571" s="444">
        <f t="shared" ca="1" si="187"/>
        <v>-49084725467732.172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-49084725467732.172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-204519689448.88403</v>
      </c>
      <c r="L4572" s="444">
        <f t="shared" ca="1" si="187"/>
        <v>-49289245157181.055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-49289245157181.055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-205371854821.58774</v>
      </c>
      <c r="L4573" s="444">
        <f t="shared" ca="1" si="187"/>
        <v>-49494617012002.641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-49494617012002.641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-206227570883.34433</v>
      </c>
      <c r="L4574" s="444">
        <f t="shared" ca="1" si="187"/>
        <v>-49700844582885.984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-49700844582885.984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-207086852428.69159</v>
      </c>
      <c r="L4575" s="444">
        <f t="shared" ca="1" si="187"/>
        <v>-49907931435314.68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-49907931435314.68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-207949714313.81116</v>
      </c>
      <c r="L4576" s="444">
        <f t="shared" ca="1" si="187"/>
        <v>-50115881149628.492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-50115881149628.492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-208816171456.78537</v>
      </c>
      <c r="L4577" s="444">
        <f t="shared" ca="1" si="187"/>
        <v>-50324697321085.281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-50324697321085.281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-209686238837.85535</v>
      </c>
      <c r="L4578" s="444">
        <f t="shared" ca="1" si="187"/>
        <v>-50534383559923.133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-50534383559923.133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-210559931499.67972</v>
      </c>
      <c r="L4579" s="444">
        <f t="shared" ca="1" si="187"/>
        <v>-50744943491422.813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-50744943491422.813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-211437264547.59506</v>
      </c>
      <c r="L4580" s="444">
        <f t="shared" ca="1" si="187"/>
        <v>-50956380755970.406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-50956380755970.406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-212318253149.87668</v>
      </c>
      <c r="L4581" s="444">
        <f t="shared" ca="1" si="187"/>
        <v>-51168699009120.281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-51168699009120.281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-213202912538.00116</v>
      </c>
      <c r="L4582" s="444">
        <f t="shared" ca="1" si="187"/>
        <v>-51381901921658.281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-51381901921658.281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-214091258006.90952</v>
      </c>
      <c r="L4583" s="444">
        <f t="shared" ca="1" si="187"/>
        <v>-51595993179665.188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-51595993179665.188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-214983304915.27161</v>
      </c>
      <c r="L4584" s="444">
        <f t="shared" ca="1" si="187"/>
        <v>-51810976484580.461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-51810976484580.461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-215879068685.75192</v>
      </c>
      <c r="L4585" s="444">
        <f t="shared" ca="1" si="187"/>
        <v>-52026855553266.211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-52026855553266.211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-216778564805.27588</v>
      </c>
      <c r="L4586" s="444">
        <f t="shared" ca="1" si="187"/>
        <v>-52243634118071.484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-52243634118071.484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-217681808825.29785</v>
      </c>
      <c r="L4587" s="444">
        <f t="shared" ca="1" si="187"/>
        <v>-52461315926896.781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-52461315926896.781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-218588816362.06992</v>
      </c>
      <c r="L4588" s="444">
        <f t="shared" ca="1" si="187"/>
        <v>-52679904743258.852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-52679904743258.852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-219499603096.91187</v>
      </c>
      <c r="L4589" s="444">
        <f t="shared" ca="1" si="187"/>
        <v>-52899404346355.766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-52899404346355.766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-220414184776.48236</v>
      </c>
      <c r="L4590" s="444">
        <f t="shared" ca="1" si="187"/>
        <v>-53119818531132.25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-53119818531132.25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-221332577213.05103</v>
      </c>
      <c r="L4591" s="444">
        <f t="shared" ca="1" si="187"/>
        <v>-53341151108345.305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-53341151108345.305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-222254796284.77209</v>
      </c>
      <c r="L4592" s="444">
        <f t="shared" ca="1" si="187"/>
        <v>-53563405904630.078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-53563405904630.078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-223180857935.95865</v>
      </c>
      <c r="L4593" s="444">
        <f t="shared" ca="1" si="187"/>
        <v>-53786586762566.039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-53786586762566.039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-224110778177.35849</v>
      </c>
      <c r="L4594" s="444">
        <f t="shared" ca="1" si="187"/>
        <v>-54010697540743.398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-54010697540743.398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-225044573086.43082</v>
      </c>
      <c r="L4595" s="444">
        <f t="shared" ca="1" si="187"/>
        <v>-54235742113829.828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-54235742113829.828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-225982258807.62427</v>
      </c>
      <c r="L4596" s="444">
        <f t="shared" ca="1" si="187"/>
        <v>-54461724372637.453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-54461724372637.453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-226923851552.65604</v>
      </c>
      <c r="L4597" s="444">
        <f t="shared" ca="1" si="187"/>
        <v>-54688648224190.109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-54688648224190.109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-227869367600.79211</v>
      </c>
      <c r="L4598" s="444">
        <f t="shared" ref="L4598:L4852" ca="1" si="192">I4598-J4598+K4598</f>
        <v>-54916517591790.898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-54916517591790.898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-228818823299.12875</v>
      </c>
      <c r="L4599" s="444">
        <f t="shared" ca="1" si="192"/>
        <v>-55145336415090.023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-55145336415090.023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-229772235062.87509</v>
      </c>
      <c r="L4600" s="444">
        <f t="shared" ca="1" si="192"/>
        <v>-55375108650152.898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-55375108650152.898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-230729619375.63708</v>
      </c>
      <c r="L4601" s="444">
        <f t="shared" ca="1" si="192"/>
        <v>-55605838269528.539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-55605838269528.539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-231690992789.70221</v>
      </c>
      <c r="L4602" s="444">
        <f t="shared" ca="1" si="192"/>
        <v>-55837529262318.242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-55837529262318.242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-232656371926.32602</v>
      </c>
      <c r="L4603" s="444">
        <f t="shared" ca="1" si="192"/>
        <v>-56070185634244.57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-56070185634244.57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-233625773476.01904</v>
      </c>
      <c r="L4604" s="444">
        <f t="shared" ca="1" si="192"/>
        <v>-56303811407720.586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-56303811407720.586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-234599214198.83578</v>
      </c>
      <c r="L4605" s="444">
        <f t="shared" ca="1" si="192"/>
        <v>-56538410621919.422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-56538410621919.422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-235576710924.66425</v>
      </c>
      <c r="L4606" s="444">
        <f t="shared" ca="1" si="192"/>
        <v>-56773987332844.086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-56773987332844.086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-236558280553.51703</v>
      </c>
      <c r="L4607" s="444">
        <f t="shared" ca="1" si="192"/>
        <v>-57010545613397.602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-57010545613397.602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-237543940055.8233</v>
      </c>
      <c r="L4608" s="444">
        <f t="shared" ca="1" si="192"/>
        <v>-57248089553453.422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-57248089553453.422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-238533706472.7226</v>
      </c>
      <c r="L4609" s="444">
        <f t="shared" ca="1" si="192"/>
        <v>-57486623259926.141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-57486623259926.141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-239527596916.35892</v>
      </c>
      <c r="L4610" s="444">
        <f t="shared" ca="1" si="192"/>
        <v>-57726150856842.5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-57726150856842.5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-240525628570.17703</v>
      </c>
      <c r="L4611" s="444">
        <f t="shared" ca="1" si="192"/>
        <v>-57966676485412.68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-57966676485412.68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-241527818689.21945</v>
      </c>
      <c r="L4612" s="444">
        <f t="shared" ca="1" si="192"/>
        <v>-58208204304101.898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-58208204304101.898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-242534184600.42456</v>
      </c>
      <c r="L4613" s="444">
        <f t="shared" ca="1" si="192"/>
        <v>-58450738488702.32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-58450738488702.32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-243544743702.92633</v>
      </c>
      <c r="L4614" s="444">
        <f t="shared" ca="1" si="192"/>
        <v>-58694283232405.25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-58694283232405.25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-244559513468.35516</v>
      </c>
      <c r="L4615" s="444">
        <f t="shared" ca="1" si="192"/>
        <v>-58938842745873.602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-58938842745873.602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-245578511441.14001</v>
      </c>
      <c r="L4616" s="444">
        <f t="shared" ca="1" si="192"/>
        <v>-59184421257314.742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-59184421257314.742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-246601755238.81143</v>
      </c>
      <c r="L4617" s="444">
        <f t="shared" ca="1" si="192"/>
        <v>-59431023012553.555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-59431023012553.555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-247629262552.30643</v>
      </c>
      <c r="L4618" s="444">
        <f t="shared" ca="1" si="192"/>
        <v>-59678652275105.859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-59678652275105.859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-248661051146.27441</v>
      </c>
      <c r="L4619" s="444">
        <f t="shared" ca="1" si="192"/>
        <v>-59927313326252.133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-59927313326252.133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-249697138859.38388</v>
      </c>
      <c r="L4620" s="444">
        <f t="shared" ca="1" si="192"/>
        <v>-60177010465111.516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-60177010465111.516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-250737543604.63132</v>
      </c>
      <c r="L4621" s="444">
        <f t="shared" ca="1" si="192"/>
        <v>-60427748008716.148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-60427748008716.148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-251782283369.65063</v>
      </c>
      <c r="L4622" s="444">
        <f t="shared" ca="1" si="192"/>
        <v>-60679530292085.797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-60679530292085.797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-252831376217.02411</v>
      </c>
      <c r="L4623" s="444">
        <f t="shared" ca="1" si="192"/>
        <v>-60932361668302.82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-60932361668302.82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-253884840284.59509</v>
      </c>
      <c r="L4624" s="444">
        <f t="shared" ca="1" si="192"/>
        <v>-61186246508587.414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-61186246508587.414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-254942693785.78088</v>
      </c>
      <c r="L4625" s="444">
        <f t="shared" ca="1" si="192"/>
        <v>-61441189202373.195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-61441189202373.195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-256004955009.88828</v>
      </c>
      <c r="L4626" s="444">
        <f t="shared" ca="1" si="192"/>
        <v>-61697194157383.086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-61697194157383.086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-257071642322.42947</v>
      </c>
      <c r="L4627" s="444">
        <f t="shared" ca="1" si="192"/>
        <v>-61954265799705.516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-61954265799705.516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-258142774165.43964</v>
      </c>
      <c r="L4628" s="444">
        <f t="shared" ca="1" si="192"/>
        <v>-62212408573870.953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-62212408573870.953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-259218369057.79565</v>
      </c>
      <c r="L4629" s="444">
        <f t="shared" ca="1" si="192"/>
        <v>-62471626942928.75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-62471626942928.75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-260298445595.53647</v>
      </c>
      <c r="L4630" s="444">
        <f t="shared" ca="1" si="192"/>
        <v>-62731925388524.289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-62731925388524.289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-261383022452.18454</v>
      </c>
      <c r="L4631" s="444">
        <f t="shared" ca="1" si="192"/>
        <v>-62993308410976.477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-62993308410976.477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-262472118379.0686</v>
      </c>
      <c r="L4632" s="444">
        <f t="shared" ca="1" si="192"/>
        <v>-63255780529355.547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-63255780529355.547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-263565752205.64807</v>
      </c>
      <c r="L4633" s="444">
        <f t="shared" ca="1" si="192"/>
        <v>-63519346281561.195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-63519346281561.195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-264663942839.83832</v>
      </c>
      <c r="L4634" s="444">
        <f t="shared" ca="1" si="192"/>
        <v>-63784010224401.031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-63784010224401.031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-265766709268.33762</v>
      </c>
      <c r="L4635" s="444">
        <f t="shared" ca="1" si="192"/>
        <v>-64049776933669.367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-64049776933669.367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-266874070556.95569</v>
      </c>
      <c r="L4636" s="444">
        <f t="shared" ca="1" si="192"/>
        <v>-64316651004226.32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-64316651004226.32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-267986045850.94299</v>
      </c>
      <c r="L4637" s="444">
        <f t="shared" ca="1" si="192"/>
        <v>-64584637050077.266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-64584637050077.266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-269102654375.32193</v>
      </c>
      <c r="L4638" s="444">
        <f t="shared" ca="1" si="192"/>
        <v>-64853739704452.586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-64853739704452.586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-270223915435.21912</v>
      </c>
      <c r="L4639" s="444">
        <f t="shared" ca="1" si="192"/>
        <v>-65123963619887.805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-65123963619887.805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-271349848416.19916</v>
      </c>
      <c r="L4640" s="444">
        <f t="shared" ca="1" si="192"/>
        <v>-65395313468304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-65395313468304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-272480472784.60004</v>
      </c>
      <c r="L4641" s="444">
        <f t="shared" ca="1" si="192"/>
        <v>-65667793941088.602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-65667793941088.602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-273615808087.86914</v>
      </c>
      <c r="L4642" s="444">
        <f t="shared" ca="1" si="192"/>
        <v>-65941409749176.469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-65941409749176.469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-274755873954.90192</v>
      </c>
      <c r="L4643" s="444">
        <f t="shared" ca="1" si="192"/>
        <v>-66216165623131.367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-66216165623131.367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-275900690096.38068</v>
      </c>
      <c r="L4644" s="444">
        <f t="shared" ca="1" si="192"/>
        <v>-66492066313227.75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-66492066313227.75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-277050276305.11566</v>
      </c>
      <c r="L4645" s="444">
        <f t="shared" ca="1" si="192"/>
        <v>-66769116589532.867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-66769116589532.867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-278204652456.3869</v>
      </c>
      <c r="L4646" s="444">
        <f t="shared" ca="1" si="192"/>
        <v>-67047321241989.258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-67047321241989.258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-279363838508.28857</v>
      </c>
      <c r="L4647" s="444">
        <f t="shared" ca="1" si="192"/>
        <v>-67326685080497.547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-67326685080497.547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-280527854502.07312</v>
      </c>
      <c r="L4648" s="444">
        <f t="shared" ca="1" si="192"/>
        <v>-67607212934999.617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-67607212934999.617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-281696720562.49841</v>
      </c>
      <c r="L4649" s="444">
        <f t="shared" ca="1" si="192"/>
        <v>-67888909655562.117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-67888909655562.117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-282870456898.17548</v>
      </c>
      <c r="L4650" s="444">
        <f t="shared" ca="1" si="192"/>
        <v>-68171780112460.289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-68171780112460.289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-284049083801.91791</v>
      </c>
      <c r="L4651" s="444">
        <f t="shared" ca="1" si="192"/>
        <v>-68455829196262.203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-68455829196262.203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-285232621651.09253</v>
      </c>
      <c r="L4652" s="444">
        <f t="shared" ca="1" si="192"/>
        <v>-68741061817913.297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-68741061817913.297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-286421090907.97205</v>
      </c>
      <c r="L4653" s="444">
        <f t="shared" ca="1" si="192"/>
        <v>-69027482908821.266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-69027482908821.266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-287614512120.08862</v>
      </c>
      <c r="L4654" s="444">
        <f t="shared" ca="1" si="192"/>
        <v>-69315097420941.352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-69315097420941.352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-288812905920.58899</v>
      </c>
      <c r="L4655" s="444">
        <f t="shared" ca="1" si="192"/>
        <v>-69603910326861.938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-69603910326861.938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-290016293028.59143</v>
      </c>
      <c r="L4656" s="444">
        <f t="shared" ca="1" si="192"/>
        <v>-69893926619890.531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-69893926619890.531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-291224694249.54388</v>
      </c>
      <c r="L4657" s="444">
        <f t="shared" ca="1" si="192"/>
        <v>-70185151314140.078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-70185151314140.078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-292438130475.58368</v>
      </c>
      <c r="L4658" s="444">
        <f t="shared" ca="1" si="192"/>
        <v>-70477589444615.656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-70477589444615.656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-293656622685.89856</v>
      </c>
      <c r="L4659" s="444">
        <f t="shared" ca="1" si="192"/>
        <v>-70771246067301.563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-70771246067301.563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-294880191947.08984</v>
      </c>
      <c r="L4660" s="444">
        <f t="shared" ca="1" si="192"/>
        <v>-71066126259248.656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-71066126259248.656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-296108859413.53607</v>
      </c>
      <c r="L4661" s="444">
        <f t="shared" ca="1" si="192"/>
        <v>-71362235118662.188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-71362235118662.188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-297342646327.75909</v>
      </c>
      <c r="L4662" s="444">
        <f t="shared" ca="1" si="192"/>
        <v>-71659577764989.953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-71659577764989.953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-298581574020.79144</v>
      </c>
      <c r="L4663" s="444">
        <f t="shared" ca="1" si="192"/>
        <v>-71958159339010.75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-71958159339010.75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-299825663912.5448</v>
      </c>
      <c r="L4664" s="444">
        <f t="shared" ca="1" si="192"/>
        <v>-72257985002923.297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-72257985002923.297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-301074937512.18042</v>
      </c>
      <c r="L4665" s="444">
        <f t="shared" ca="1" si="192"/>
        <v>-72559059940435.484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-72559059940435.484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-302329416418.4812</v>
      </c>
      <c r="L4666" s="444">
        <f t="shared" ca="1" si="192"/>
        <v>-72861389356853.969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-72861389356853.969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-303589122320.22485</v>
      </c>
      <c r="L4667" s="444">
        <f t="shared" ca="1" si="192"/>
        <v>-73164978479174.188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-73164978479174.188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-304854076996.55908</v>
      </c>
      <c r="L4668" s="444">
        <f t="shared" ca="1" si="192"/>
        <v>-73469832556170.75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-73469832556170.75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-306124302317.37811</v>
      </c>
      <c r="L4669" s="444">
        <f t="shared" ca="1" si="192"/>
        <v>-73775956858488.125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-73775956858488.125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-307399820243.7005</v>
      </c>
      <c r="L4670" s="444">
        <f t="shared" ca="1" si="192"/>
        <v>-74083356678731.828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-74083356678731.828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-308680652828.04926</v>
      </c>
      <c r="L4671" s="444">
        <f t="shared" ca="1" si="192"/>
        <v>-74392037331559.875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-74392037331559.875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-309966822214.83282</v>
      </c>
      <c r="L4672" s="444">
        <f t="shared" ca="1" si="192"/>
        <v>-74702004153774.703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-74702004153774.703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-311258350640.72791</v>
      </c>
      <c r="L4673" s="444">
        <f t="shared" ca="1" si="192"/>
        <v>-75013262504415.438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-75013262504415.438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-312555260435.06433</v>
      </c>
      <c r="L4674" s="444">
        <f t="shared" ca="1" si="192"/>
        <v>-75325817764850.5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-75325817764850.5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-313857574020.21039</v>
      </c>
      <c r="L4675" s="444">
        <f t="shared" ca="1" si="192"/>
        <v>-75639675338870.703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-75639675338870.703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-315165313911.96124</v>
      </c>
      <c r="L4676" s="444">
        <f t="shared" ca="1" si="192"/>
        <v>-75954840652782.672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-75954840652782.672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-316478502719.9278</v>
      </c>
      <c r="L4677" s="444">
        <f t="shared" ca="1" si="192"/>
        <v>-76271319155502.594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-76271319155502.594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-317797163147.92749</v>
      </c>
      <c r="L4678" s="444">
        <f t="shared" ca="1" si="192"/>
        <v>-76589116318650.516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-76589116318650.516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-319121317994.37714</v>
      </c>
      <c r="L4679" s="444">
        <f t="shared" ca="1" si="192"/>
        <v>-76908237636644.891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-76908237636644.891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-320450990152.68701</v>
      </c>
      <c r="L4680" s="444">
        <f t="shared" ca="1" si="192"/>
        <v>-77228688626797.578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-77228688626797.578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-321786202611.65656</v>
      </c>
      <c r="L4681" s="444">
        <f t="shared" ca="1" si="192"/>
        <v>-77550474829409.234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-77550474829409.234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-323126978455.87183</v>
      </c>
      <c r="L4682" s="444">
        <f t="shared" ca="1" si="192"/>
        <v>-77873601807865.109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-77873601807865.109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-324473340866.10461</v>
      </c>
      <c r="L4683" s="444">
        <f t="shared" ca="1" si="192"/>
        <v>-78198075148731.219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-78198075148731.219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-325825313119.71338</v>
      </c>
      <c r="L4684" s="444">
        <f t="shared" ca="1" si="192"/>
        <v>-78523900461850.938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-78523900461850.938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-327182918591.04559</v>
      </c>
      <c r="L4685" s="444">
        <f t="shared" ca="1" si="192"/>
        <v>-78851083380441.984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-78851083380441.984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-328546180751.84161</v>
      </c>
      <c r="L4686" s="444">
        <f t="shared" ca="1" si="192"/>
        <v>-79179629561193.828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-79179629561193.828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-329915123171.64093</v>
      </c>
      <c r="L4687" s="444">
        <f t="shared" ca="1" si="192"/>
        <v>-79509544684365.469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-79509544684365.469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-331289769518.18945</v>
      </c>
      <c r="L4688" s="444">
        <f t="shared" ca="1" si="192"/>
        <v>-79840834453883.656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-79840834453883.656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-332670143557.84857</v>
      </c>
      <c r="L4689" s="444">
        <f t="shared" ca="1" si="192"/>
        <v>-80173504597441.5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-80173504597441.5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-334056269156.00623</v>
      </c>
      <c r="L4690" s="444">
        <f t="shared" ca="1" si="192"/>
        <v>-80507560866597.5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-80507560866597.5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-335448170277.48956</v>
      </c>
      <c r="L4691" s="444">
        <f t="shared" ca="1" si="192"/>
        <v>-80843009036874.984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-80843009036874.984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-336845870986.97913</v>
      </c>
      <c r="L4692" s="444">
        <f t="shared" ca="1" si="192"/>
        <v>-81179854907861.969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-81179854907861.969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-338249395449.42487</v>
      </c>
      <c r="L4693" s="444">
        <f t="shared" ca="1" si="192"/>
        <v>-81518104303311.391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-81518104303311.391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-339658767930.46411</v>
      </c>
      <c r="L4694" s="444">
        <f t="shared" ca="1" si="192"/>
        <v>-81857763071241.859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-81857763071241.859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-341074012796.84106</v>
      </c>
      <c r="L4695" s="444">
        <f t="shared" ca="1" si="192"/>
        <v>-82198837084038.703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-82198837084038.703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-342495154516.82794</v>
      </c>
      <c r="L4696" s="444">
        <f t="shared" ca="1" si="192"/>
        <v>-82541332238555.531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-82541332238555.531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-343922217660.64807</v>
      </c>
      <c r="L4697" s="444">
        <f t="shared" ca="1" si="192"/>
        <v>-82885254456216.172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-82885254456216.172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-345355226900.9007</v>
      </c>
      <c r="L4698" s="444">
        <f t="shared" ca="1" si="192"/>
        <v>-83230609683117.078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-83230609683117.078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-346794207012.98779</v>
      </c>
      <c r="L4699" s="444">
        <f t="shared" ca="1" si="192"/>
        <v>-83577403890130.063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-83577403890130.063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-348239182875.54193</v>
      </c>
      <c r="L4700" s="444">
        <f t="shared" ca="1" si="192"/>
        <v>-83925643073005.609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-83925643073005.609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-349690179470.85669</v>
      </c>
      <c r="L4701" s="444">
        <f t="shared" ca="1" si="192"/>
        <v>-84275333252476.469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-84275333252476.469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-351147221885.3186</v>
      </c>
      <c r="L4702" s="444">
        <f t="shared" ca="1" si="192"/>
        <v>-84626480474361.781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-84626480474361.781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-352610335309.84076</v>
      </c>
      <c r="L4703" s="444">
        <f t="shared" ca="1" si="192"/>
        <v>-84979090809671.625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-84979090809671.625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-354079545040.29846</v>
      </c>
      <c r="L4704" s="444">
        <f t="shared" ca="1" si="192"/>
        <v>-85333170354711.922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-85333170354711.922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-355554876477.96631</v>
      </c>
      <c r="L4705" s="444">
        <f t="shared" ca="1" si="192"/>
        <v>-85688725231189.891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-85688725231189.891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-357036355129.95789</v>
      </c>
      <c r="L4706" s="444">
        <f t="shared" ca="1" si="192"/>
        <v>-86045761586319.844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-86045761586319.844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-358524006609.66602</v>
      </c>
      <c r="L4707" s="444">
        <f t="shared" ca="1" si="192"/>
        <v>-86404285592929.516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-86404285592929.516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-360017856637.2063</v>
      </c>
      <c r="L4708" s="444">
        <f t="shared" ca="1" si="192"/>
        <v>-86764303449566.719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-86764303449566.719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-361517931039.86133</v>
      </c>
      <c r="L4709" s="444">
        <f t="shared" ca="1" si="192"/>
        <v>-87125821380606.578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-87125821380606.578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-363024255752.5274</v>
      </c>
      <c r="L4710" s="444">
        <f t="shared" ca="1" si="192"/>
        <v>-87488845636359.109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-87488845636359.109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-364536856818.16296</v>
      </c>
      <c r="L4711" s="444">
        <f t="shared" ca="1" si="192"/>
        <v>-87853382493177.266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-87853382493177.266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-366055760388.23859</v>
      </c>
      <c r="L4712" s="444">
        <f t="shared" ca="1" si="192"/>
        <v>-88219438253565.5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-88219438253565.5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-367580992723.18958</v>
      </c>
      <c r="L4713" s="444">
        <f t="shared" ca="1" si="192"/>
        <v>-88587019246288.688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-88587019246288.688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-369112580192.86951</v>
      </c>
      <c r="L4714" s="444">
        <f t="shared" ca="1" si="192"/>
        <v>-88956131826481.563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-88956131826481.563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-370650549277.00653</v>
      </c>
      <c r="L4715" s="444">
        <f t="shared" ca="1" si="192"/>
        <v>-89326782375758.563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-89326782375758.563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-372194926565.66064</v>
      </c>
      <c r="L4716" s="444">
        <f t="shared" ca="1" si="192"/>
        <v>-89698977302324.219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-89698977302324.219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-373745738759.68427</v>
      </c>
      <c r="L4717" s="444">
        <f t="shared" ca="1" si="192"/>
        <v>-90072723041083.906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-90072723041083.906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-375303012671.18292</v>
      </c>
      <c r="L4718" s="444">
        <f t="shared" ca="1" si="192"/>
        <v>-90448026053755.094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-90448026053755.094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-376866775223.97955</v>
      </c>
      <c r="L4719" s="444">
        <f t="shared" ca="1" si="192"/>
        <v>-90824892828979.078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-90824892828979.078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-378437053454.07947</v>
      </c>
      <c r="L4720" s="444">
        <f t="shared" ca="1" si="192"/>
        <v>-91203329882433.156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-91203329882433.156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-380013874510.13812</v>
      </c>
      <c r="L4721" s="444">
        <f t="shared" ca="1" si="192"/>
        <v>-91583343756943.297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-91583343756943.297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-381597265653.93042</v>
      </c>
      <c r="L4722" s="444">
        <f t="shared" ca="1" si="192"/>
        <v>-91964941022597.234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-91964941022597.234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-383187254260.82178</v>
      </c>
      <c r="L4723" s="444">
        <f t="shared" ca="1" si="192"/>
        <v>-92348128276858.063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-92348128276858.063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-384783867820.24194</v>
      </c>
      <c r="L4724" s="444">
        <f t="shared" ca="1" si="192"/>
        <v>-92732912144678.297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-92732912144678.297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-386387133936.15955</v>
      </c>
      <c r="L4725" s="444">
        <f t="shared" ca="1" si="192"/>
        <v>-93119299278614.453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-93119299278614.453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-387997080327.56024</v>
      </c>
      <c r="L4726" s="444">
        <f t="shared" ca="1" si="192"/>
        <v>-93507296358942.016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-93507296358942.016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-389613734828.92505</v>
      </c>
      <c r="L4727" s="444">
        <f t="shared" ca="1" si="192"/>
        <v>-93896910093770.938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-93896910093770.938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-391237125390.71222</v>
      </c>
      <c r="L4728" s="444">
        <f t="shared" ca="1" si="192"/>
        <v>-94288147219161.656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-94288147219161.656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-392867280079.84021</v>
      </c>
      <c r="L4729" s="444">
        <f t="shared" ca="1" si="192"/>
        <v>-94681014499241.5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-94681014499241.5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-394504227080.17291</v>
      </c>
      <c r="L4730" s="444">
        <f t="shared" ca="1" si="192"/>
        <v>-95075518726321.672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-95075518726321.672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-396147994693.00696</v>
      </c>
      <c r="L4731" s="444">
        <f t="shared" ca="1" si="192"/>
        <v>-95471666721014.672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-95471666721014.672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-397798611337.56116</v>
      </c>
      <c r="L4732" s="444">
        <f t="shared" ca="1" si="192"/>
        <v>-95869465332352.234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-95869465332352.234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-399456105551.46765</v>
      </c>
      <c r="L4733" s="444">
        <f t="shared" ca="1" si="192"/>
        <v>-96268921437903.703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-96268921437903.703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-401120505991.26544</v>
      </c>
      <c r="L4734" s="444">
        <f t="shared" ca="1" si="192"/>
        <v>-96670041943894.969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-96670041943894.969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-402791841432.89569</v>
      </c>
      <c r="L4735" s="444">
        <f t="shared" ca="1" si="192"/>
        <v>-97072833785327.859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-97072833785327.859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-404470140772.1994</v>
      </c>
      <c r="L4736" s="444">
        <f t="shared" ca="1" si="192"/>
        <v>-97477303926100.063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-97477303926100.063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-406155433025.41693</v>
      </c>
      <c r="L4737" s="444">
        <f t="shared" ca="1" si="192"/>
        <v>-97883459359125.484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-97883459359125.484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-407847747329.68951</v>
      </c>
      <c r="L4738" s="444">
        <f t="shared" ca="1" si="192"/>
        <v>-98291307106455.172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-98291307106455.172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-409547112943.56323</v>
      </c>
      <c r="L4739" s="444">
        <f t="shared" ca="1" si="192"/>
        <v>-98700854219398.734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-98700854219398.734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-411253559247.49475</v>
      </c>
      <c r="L4740" s="444">
        <f t="shared" ca="1" si="192"/>
        <v>-99112107778646.234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-99112107778646.234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-412967115744.35931</v>
      </c>
      <c r="L4741" s="444">
        <f t="shared" ca="1" si="192"/>
        <v>-99525074894390.594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-99525074894390.594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-414687812059.96082</v>
      </c>
      <c r="L4742" s="444">
        <f t="shared" ca="1" si="192"/>
        <v>-99939762706450.547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-99939762706450.547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-416415677943.54395</v>
      </c>
      <c r="L4743" s="444">
        <f t="shared" ca="1" si="192"/>
        <v>-100356178384394.09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-100356178384394.09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-418150743268.30872</v>
      </c>
      <c r="L4744" s="444">
        <f t="shared" ca="1" si="192"/>
        <v>-100774329127662.41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-100774329127662.41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-419893038031.9267</v>
      </c>
      <c r="L4745" s="444">
        <f t="shared" ca="1" si="192"/>
        <v>-101194222165694.33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-101194222165694.33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-421642592357.05969</v>
      </c>
      <c r="L4746" s="444">
        <f t="shared" ca="1" si="192"/>
        <v>-101615864758051.39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-101615864758051.39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-423399436491.8808</v>
      </c>
      <c r="L4747" s="444">
        <f t="shared" ca="1" si="192"/>
        <v>-102039264194543.27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-102039264194543.27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-425163600810.59692</v>
      </c>
      <c r="L4748" s="444">
        <f t="shared" ca="1" si="192"/>
        <v>-102464427795353.86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-102464427795353.86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-426935115813.97443</v>
      </c>
      <c r="L4749" s="444">
        <f t="shared" ca="1" si="192"/>
        <v>-102891362911167.83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-102891362911167.83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-428714012129.86597</v>
      </c>
      <c r="L4750" s="444">
        <f t="shared" ca="1" si="192"/>
        <v>-103320076923297.69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-103320076923297.69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-430500320513.74036</v>
      </c>
      <c r="L4751" s="444">
        <f t="shared" ca="1" si="192"/>
        <v>-103750577243811.42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-103750577243811.42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-432294071849.21423</v>
      </c>
      <c r="L4752" s="444">
        <f t="shared" ca="1" si="192"/>
        <v>-104182871315660.64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-104182871315660.64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-434095297148.586</v>
      </c>
      <c r="L4753" s="444">
        <f t="shared" ca="1" si="192"/>
        <v>-104616966612809.23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-104616966612809.23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-435904027553.37183</v>
      </c>
      <c r="L4754" s="444">
        <f t="shared" ca="1" si="192"/>
        <v>-105052870640362.61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-105052870640362.61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-437720294334.84418</v>
      </c>
      <c r="L4755" s="444">
        <f t="shared" ca="1" si="192"/>
        <v>-105490590934697.45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-105490590934697.45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-439544128894.57269</v>
      </c>
      <c r="L4756" s="444">
        <f t="shared" ca="1" si="192"/>
        <v>-105930135063592.03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-105930135063592.03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-441375562764.9668</v>
      </c>
      <c r="L4757" s="444">
        <f t="shared" ca="1" si="192"/>
        <v>-106371510626357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-106371510626357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-443214627609.8208</v>
      </c>
      <c r="L4758" s="444">
        <f t="shared" ca="1" si="192"/>
        <v>-106814725253966.83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-106814725253966.83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-445061355224.86176</v>
      </c>
      <c r="L4759" s="444">
        <f t="shared" ca="1" si="192"/>
        <v>-107259786609191.69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-107259786609191.69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-446915777538.29871</v>
      </c>
      <c r="L4760" s="444">
        <f t="shared" ca="1" si="192"/>
        <v>-107706702386729.98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-107706702386729.98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-448777926611.37494</v>
      </c>
      <c r="L4761" s="444">
        <f t="shared" ca="1" si="192"/>
        <v>-108155480313341.36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-108155480313341.36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-450647834638.9223</v>
      </c>
      <c r="L4762" s="444">
        <f t="shared" ca="1" si="192"/>
        <v>-108606128147980.28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-108606128147980.28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-452525533949.91785</v>
      </c>
      <c r="L4763" s="444">
        <f t="shared" ca="1" si="192"/>
        <v>-109058653681930.2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-109058653681930.2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-454411057008.04248</v>
      </c>
      <c r="L4764" s="444">
        <f t="shared" ca="1" si="192"/>
        <v>-109513064738938.25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-109513064738938.25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-456304436412.24268</v>
      </c>
      <c r="L4765" s="444">
        <f t="shared" ca="1" si="192"/>
        <v>-109969369175350.5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-109969369175350.5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-458205704897.2937</v>
      </c>
      <c r="L4766" s="444">
        <f t="shared" ca="1" si="192"/>
        <v>-110427574880247.8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-110427574880247.8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-460114895334.36578</v>
      </c>
      <c r="L4767" s="444">
        <f t="shared" ca="1" si="192"/>
        <v>-110887689775582.16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-110887689775582.16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-462032040731.59229</v>
      </c>
      <c r="L4768" s="444">
        <f t="shared" ca="1" si="192"/>
        <v>-111349721816313.75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-111349721816313.75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-463957174234.64063</v>
      </c>
      <c r="L4769" s="444">
        <f t="shared" ca="1" si="192"/>
        <v>-111813678990548.39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-111813678990548.39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-465890329127.28497</v>
      </c>
      <c r="L4770" s="444">
        <f t="shared" ca="1" si="192"/>
        <v>-112279569319675.67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-112279569319675.67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-467831538831.98199</v>
      </c>
      <c r="L4771" s="444">
        <f t="shared" ca="1" si="192"/>
        <v>-112747400858507.66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-112747400858507.66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-469780836910.44855</v>
      </c>
      <c r="L4772" s="444">
        <f t="shared" ca="1" si="192"/>
        <v>-113217181695418.11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-113217181695418.11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-471738257064.24207</v>
      </c>
      <c r="L4773" s="444">
        <f t="shared" ca="1" si="192"/>
        <v>-113688919952482.34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-113688919952482.34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-473703833135.34308</v>
      </c>
      <c r="L4774" s="444">
        <f t="shared" ca="1" si="192"/>
        <v>-114162623785617.69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-114162623785617.69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-475677599106.7403</v>
      </c>
      <c r="L4775" s="444">
        <f t="shared" ca="1" si="192"/>
        <v>-114638301384724.42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-114638301384724.42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-477659589103.01843</v>
      </c>
      <c r="L4776" s="444">
        <f t="shared" ca="1" si="192"/>
        <v>-115115960973827.44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-115115960973827.44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-479649837390.94763</v>
      </c>
      <c r="L4777" s="444">
        <f t="shared" ca="1" si="192"/>
        <v>-115595610811218.39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-115595610811218.39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-481648378380.0766</v>
      </c>
      <c r="L4778" s="444">
        <f t="shared" ca="1" si="192"/>
        <v>-116077259189598.47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-116077259189598.47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-483655246623.32697</v>
      </c>
      <c r="L4779" s="444">
        <f t="shared" ca="1" si="192"/>
        <v>-116560914436221.8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-116560914436221.8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-485670476817.59082</v>
      </c>
      <c r="L4780" s="444">
        <f t="shared" ca="1" si="192"/>
        <v>-117046584913039.39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-117046584913039.39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-487694103804.33081</v>
      </c>
      <c r="L4781" s="444">
        <f t="shared" ca="1" si="192"/>
        <v>-117534279016843.72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-117534279016843.72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-489726162570.18213</v>
      </c>
      <c r="L4782" s="444">
        <f t="shared" ca="1" si="192"/>
        <v>-118024005179413.91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-118024005179413.91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-491766688247.55798</v>
      </c>
      <c r="L4783" s="444">
        <f t="shared" ca="1" si="192"/>
        <v>-118515771867661.47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-118515771867661.47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-493815716115.2561</v>
      </c>
      <c r="L4784" s="444">
        <f t="shared" ca="1" si="192"/>
        <v>-119009587583776.72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-119009587583776.72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-495873281599.0697</v>
      </c>
      <c r="L4785" s="444">
        <f t="shared" ca="1" si="192"/>
        <v>-119505460865375.78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-119505460865375.78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-497939420272.39917</v>
      </c>
      <c r="L4786" s="444">
        <f t="shared" ca="1" si="192"/>
        <v>-120003400285648.19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-120003400285648.19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-500014167856.86743</v>
      </c>
      <c r="L4787" s="444">
        <f t="shared" ca="1" si="192"/>
        <v>-120503414453505.06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-120503414453505.06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-502097560222.93774</v>
      </c>
      <c r="L4788" s="444">
        <f t="shared" ca="1" si="192"/>
        <v>-121005512013728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-121005512013728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-504189633390.53333</v>
      </c>
      <c r="L4789" s="444">
        <f t="shared" ca="1" si="192"/>
        <v>-121509701647118.53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-121509701647118.53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-506290423529.66058</v>
      </c>
      <c r="L4790" s="444">
        <f t="shared" ca="1" si="192"/>
        <v>-122015992070648.19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-122015992070648.19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-508399966961.03412</v>
      </c>
      <c r="L4791" s="444">
        <f t="shared" ca="1" si="192"/>
        <v>-122524392037609.22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-122524392037609.22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-510518300156.70508</v>
      </c>
      <c r="L4792" s="444">
        <f t="shared" ca="1" si="192"/>
        <v>-123034910337765.92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-123034910337765.92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-512645459740.69141</v>
      </c>
      <c r="L4793" s="444">
        <f t="shared" ca="1" si="192"/>
        <v>-123547555797506.61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-123547555797506.61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-514781482489.61084</v>
      </c>
      <c r="L4794" s="444">
        <f t="shared" ca="1" si="192"/>
        <v>-124062337279996.22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-124062337279996.22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-516926405333.31763</v>
      </c>
      <c r="L4795" s="444">
        <f t="shared" ca="1" si="192"/>
        <v>-124579263685329.53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-124579263685329.53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-519080265355.53973</v>
      </c>
      <c r="L4796" s="444">
        <f t="shared" ca="1" si="192"/>
        <v>-125098343950685.08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-125098343950685.08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-521243099794.52124</v>
      </c>
      <c r="L4797" s="444">
        <f t="shared" ca="1" si="192"/>
        <v>-125619587050479.59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-125619587050479.59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-523414946043.66504</v>
      </c>
      <c r="L4798" s="444">
        <f t="shared" ca="1" si="192"/>
        <v>-126143001996523.27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-126143001996523.27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-525595841652.18018</v>
      </c>
      <c r="L4799" s="444">
        <f t="shared" ca="1" si="192"/>
        <v>-126668597838175.45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-126668597838175.45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-527785824325.73114</v>
      </c>
      <c r="L4800" s="444">
        <f t="shared" ca="1" si="192"/>
        <v>-127196383662501.19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-127196383662501.19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-529984931927.08826</v>
      </c>
      <c r="L4801" s="444">
        <f t="shared" ca="1" si="192"/>
        <v>-127726368594428.28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-127726368594428.28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-532193202476.78448</v>
      </c>
      <c r="L4802" s="444">
        <f t="shared" ca="1" si="192"/>
        <v>-128258561796905.06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-128258561796905.06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-534410674153.77106</v>
      </c>
      <c r="L4803" s="444">
        <f t="shared" ca="1" si="192"/>
        <v>-128792972471058.83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-128792972471058.83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-536637385296.07843</v>
      </c>
      <c r="L4804" s="444">
        <f t="shared" ca="1" si="192"/>
        <v>-129329609856354.91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-129329609856354.91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-538873374401.47882</v>
      </c>
      <c r="L4805" s="444">
        <f t="shared" ca="1" si="192"/>
        <v>-129868483230756.39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-129868483230756.39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-541118680128.15161</v>
      </c>
      <c r="L4806" s="444">
        <f t="shared" ca="1" si="192"/>
        <v>-130409601910884.55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-130409601910884.55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-543373341295.35236</v>
      </c>
      <c r="L4807" s="444">
        <f t="shared" ca="1" si="192"/>
        <v>-130952975252179.91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-130952975252179.91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-545637396884.08289</v>
      </c>
      <c r="L4808" s="444">
        <f t="shared" ca="1" si="192"/>
        <v>-131498612649063.98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-131498612649063.98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-547910886037.76654</v>
      </c>
      <c r="L4809" s="444">
        <f t="shared" ca="1" si="192"/>
        <v>-132046523535101.75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-132046523535101.75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-550193848062.92395</v>
      </c>
      <c r="L4810" s="444">
        <f t="shared" ca="1" si="192"/>
        <v>-132596717383164.67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-132596717383164.67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-552486322429.85278</v>
      </c>
      <c r="L4811" s="444">
        <f t="shared" ca="1" si="192"/>
        <v>-133149203705594.53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-133149203705594.53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-554788348773.31055</v>
      </c>
      <c r="L4812" s="444">
        <f t="shared" ca="1" si="192"/>
        <v>-133703992054367.84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-133703992054367.84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-557099966893.19946</v>
      </c>
      <c r="L4813" s="444">
        <f t="shared" ca="1" si="192"/>
        <v>-134261092021261.05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-134261092021261.05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-559421216755.25439</v>
      </c>
      <c r="L4814" s="444">
        <f t="shared" ca="1" si="192"/>
        <v>-134820513238016.3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-134820513238016.3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-561752138491.7345</v>
      </c>
      <c r="L4815" s="444">
        <f t="shared" ca="1" si="192"/>
        <v>-135382265376508.03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-135382265376508.03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-564092772402.11682</v>
      </c>
      <c r="L4816" s="444">
        <f t="shared" ca="1" si="192"/>
        <v>-135946358148910.14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-135946358148910.14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-566443158953.79224</v>
      </c>
      <c r="L4817" s="444">
        <f t="shared" ca="1" si="192"/>
        <v>-136512801307863.94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-136512801307863.94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-568803338782.76636</v>
      </c>
      <c r="L4818" s="444">
        <f t="shared" ca="1" si="192"/>
        <v>-137081604646646.7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-137081604646646.7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-571173352694.36121</v>
      </c>
      <c r="L4819" s="444">
        <f t="shared" ca="1" si="192"/>
        <v>-137652777999341.06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-137652777999341.06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-573553241663.92102</v>
      </c>
      <c r="L4820" s="444">
        <f t="shared" ca="1" si="192"/>
        <v>-138226331241004.98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-138226331241004.98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-575943046837.52075</v>
      </c>
      <c r="L4821" s="444">
        <f t="shared" ca="1" si="192"/>
        <v>-138802274287842.5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-138802274287842.5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-578342809532.67712</v>
      </c>
      <c r="L4822" s="444">
        <f t="shared" ca="1" si="192"/>
        <v>-139380617097375.17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-139380617097375.17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-580752571239.06323</v>
      </c>
      <c r="L4823" s="444">
        <f t="shared" ca="1" si="192"/>
        <v>-139961369668614.23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-139961369668614.23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-583172373619.22595</v>
      </c>
      <c r="L4824" s="444">
        <f t="shared" ca="1" si="192"/>
        <v>-140544542042233.45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-140544542042233.45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-585602258509.30615</v>
      </c>
      <c r="L4825" s="444">
        <f t="shared" ca="1" si="192"/>
        <v>-141130144300742.75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-141130144300742.75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-588042267919.76147</v>
      </c>
      <c r="L4826" s="444">
        <f t="shared" ca="1" si="192"/>
        <v>-141718186568662.5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-141718186568662.5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-590492444036.09375</v>
      </c>
      <c r="L4827" s="444">
        <f t="shared" ca="1" si="192"/>
        <v>-142308679012698.59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-142308679012698.59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-592952829219.57751</v>
      </c>
      <c r="L4828" s="444">
        <f t="shared" ca="1" si="192"/>
        <v>-142901631841918.16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-142901631841918.16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-595423466007.99231</v>
      </c>
      <c r="L4829" s="444">
        <f t="shared" ca="1" si="192"/>
        <v>-143497055307926.16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-143497055307926.16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-597904397116.35901</v>
      </c>
      <c r="L4830" s="444">
        <f t="shared" ca="1" si="192"/>
        <v>-144094959705042.5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-144094959705042.5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-600395665437.67712</v>
      </c>
      <c r="L4831" s="444">
        <f t="shared" ca="1" si="192"/>
        <v>-144695355370480.19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-144695355370480.19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-602897314043.66748</v>
      </c>
      <c r="L4832" s="444">
        <f t="shared" ca="1" si="192"/>
        <v>-145298252684523.84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-145298252684523.84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-605409386185.51599</v>
      </c>
      <c r="L4833" s="444">
        <f t="shared" ca="1" si="192"/>
        <v>-145903662070709.38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-145903662070709.38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-607931925294.62244</v>
      </c>
      <c r="L4834" s="444">
        <f t="shared" ca="1" si="192"/>
        <v>-146511593996004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-146511593996004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-610464974983.34998</v>
      </c>
      <c r="L4835" s="444">
        <f t="shared" ca="1" si="192"/>
        <v>-147122058970987.34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-147122058970987.34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-613008579045.78064</v>
      </c>
      <c r="L4836" s="444">
        <f t="shared" ca="1" si="192"/>
        <v>-147735067550033.13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-147735067550033.13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-615562781458.47131</v>
      </c>
      <c r="L4837" s="444">
        <f t="shared" ca="1" si="192"/>
        <v>-148350630331491.59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-148350630331491.59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-618127626381.21497</v>
      </c>
      <c r="L4838" s="444">
        <f t="shared" ca="1" si="192"/>
        <v>-148968757957872.81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-148968757957872.81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-620703158157.80334</v>
      </c>
      <c r="L4839" s="444">
        <f t="shared" ca="1" si="192"/>
        <v>-149589461116030.63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-149589461116030.63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-623289421316.79431</v>
      </c>
      <c r="L4840" s="444">
        <f t="shared" ca="1" si="192"/>
        <v>-150212750537347.41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-150212750537347.41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-625886460572.28088</v>
      </c>
      <c r="L4841" s="444">
        <f t="shared" ca="1" si="192"/>
        <v>-150838636997919.69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-150838636997919.69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-628494320824.66541</v>
      </c>
      <c r="L4842" s="444">
        <f t="shared" ca="1" si="192"/>
        <v>-151467131318744.34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-151467131318744.34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-631113047161.43481</v>
      </c>
      <c r="L4843" s="444">
        <f t="shared" ca="1" si="192"/>
        <v>-152098244365905.78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-152098244365905.78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-633742684857.9408</v>
      </c>
      <c r="L4844" s="444">
        <f t="shared" ca="1" si="192"/>
        <v>-152731987050763.72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-152731987050763.72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-636383279378.18213</v>
      </c>
      <c r="L4845" s="444">
        <f t="shared" ca="1" si="192"/>
        <v>-153368370330141.91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-153368370330141.91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-639034876375.59131</v>
      </c>
      <c r="L4846" s="444">
        <f t="shared" ca="1" si="192"/>
        <v>-154007405206517.5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-154007405206517.5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-641697521693.82288</v>
      </c>
      <c r="L4847" s="444">
        <f t="shared" ca="1" si="192"/>
        <v>-154649102728211.31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-154649102728211.31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-644371261367.54712</v>
      </c>
      <c r="L4848" s="444">
        <f t="shared" ca="1" si="192"/>
        <v>-155293473989578.88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-155293473989578.88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-647056141623.24536</v>
      </c>
      <c r="L4849" s="444">
        <f t="shared" ca="1" si="192"/>
        <v>-155940530131202.13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-155940530131202.13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-649752208880.00879</v>
      </c>
      <c r="L4850" s="444">
        <f t="shared" ca="1" si="192"/>
        <v>-156590282340082.13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-156590282340082.13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-652459509750.34216</v>
      </c>
      <c r="L4851" s="444">
        <f t="shared" ca="1" si="192"/>
        <v>-157242741849832.47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-157242741849832.47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-655178091040.96863</v>
      </c>
      <c r="L4852" s="444">
        <f t="shared" ca="1" si="192"/>
        <v>-157897919940873.44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-157897919940873.44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-657907999753.63928</v>
      </c>
      <c r="L4853" s="444">
        <f t="shared" ref="L4853:L5107" ca="1" si="197">I4853-J4853+K4853</f>
        <v>-158555827940627.06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-158555827940627.06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-660649283085.94604</v>
      </c>
      <c r="L4854" s="444">
        <f t="shared" ca="1" si="197"/>
        <v>-159216477223713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-159216477223713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-663401988432.13745</v>
      </c>
      <c r="L4855" s="444">
        <f t="shared" ca="1" si="197"/>
        <v>-159879879212145.13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-159879879212145.13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-666166163383.93799</v>
      </c>
      <c r="L4856" s="444">
        <f t="shared" ca="1" si="197"/>
        <v>-160546045375529.06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-160546045375529.06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-668941855731.37109</v>
      </c>
      <c r="L4857" s="444">
        <f t="shared" ca="1" si="197"/>
        <v>-161214987231260.44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-161214987231260.44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-671729113463.58521</v>
      </c>
      <c r="L4858" s="444">
        <f t="shared" ca="1" si="197"/>
        <v>-161886716344724.03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-161886716344724.03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-674527984769.68347</v>
      </c>
      <c r="L4859" s="444">
        <f t="shared" ca="1" si="197"/>
        <v>-162561244329493.72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-162561244329493.72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-677338518039.55713</v>
      </c>
      <c r="L4860" s="444">
        <f t="shared" ca="1" si="197"/>
        <v>-163238582847533.28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-163238582847533.28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-680160761864.72205</v>
      </c>
      <c r="L4861" s="444">
        <f t="shared" ca="1" si="197"/>
        <v>-163918743609398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-163918743609398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-682994765039.15833</v>
      </c>
      <c r="L4862" s="444">
        <f t="shared" ca="1" si="197"/>
        <v>-164601738374437.16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-164601738374437.16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-685840576560.15479</v>
      </c>
      <c r="L4863" s="444">
        <f t="shared" ca="1" si="197"/>
        <v>-165287578950997.31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-165287578950997.31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-688698245629.15552</v>
      </c>
      <c r="L4864" s="444">
        <f t="shared" ca="1" si="197"/>
        <v>-165976277196626.47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-165976277196626.47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-691567821652.61023</v>
      </c>
      <c r="L4865" s="444">
        <f t="shared" ca="1" si="197"/>
        <v>-166667845018279.09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-166667845018279.09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-694449354242.82959</v>
      </c>
      <c r="L4866" s="444">
        <f t="shared" ca="1" si="197"/>
        <v>-167362294372521.94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-167362294372521.94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-697342893218.84143</v>
      </c>
      <c r="L4867" s="444">
        <f t="shared" ca="1" si="197"/>
        <v>-168059637265740.78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-168059637265740.78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-700248488607.2533</v>
      </c>
      <c r="L4868" s="444">
        <f t="shared" ca="1" si="197"/>
        <v>-168759885754348.03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-168759885754348.03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-703166190643.11682</v>
      </c>
      <c r="L4869" s="444">
        <f t="shared" ca="1" si="197"/>
        <v>-169463051944991.16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-169463051944991.16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-706096049770.79651</v>
      </c>
      <c r="L4870" s="444">
        <f t="shared" ca="1" si="197"/>
        <v>-170169147994761.94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-170169147994761.94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-709038116644.84143</v>
      </c>
      <c r="L4871" s="444">
        <f t="shared" ca="1" si="197"/>
        <v>-170878186111406.78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-170878186111406.78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-711992442130.86157</v>
      </c>
      <c r="L4872" s="444">
        <f t="shared" ca="1" si="197"/>
        <v>-171590178553537.66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-171590178553537.66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-714959077306.40686</v>
      </c>
      <c r="L4873" s="444">
        <f t="shared" ca="1" si="197"/>
        <v>-172305137630844.06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-172305137630844.06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-717938073461.85022</v>
      </c>
      <c r="L4874" s="444">
        <f t="shared" ca="1" si="197"/>
        <v>-173023075704305.91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-173023075704305.91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-720929482101.27466</v>
      </c>
      <c r="L4875" s="444">
        <f t="shared" ca="1" si="197"/>
        <v>-173744005186407.19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-173744005186407.19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-723933354943.36328</v>
      </c>
      <c r="L4876" s="444">
        <f t="shared" ca="1" si="197"/>
        <v>-174467938541350.56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-174467938541350.56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-726949743922.29395</v>
      </c>
      <c r="L4877" s="444">
        <f t="shared" ca="1" si="197"/>
        <v>-175194888285272.84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-175194888285272.84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-729978701188.63684</v>
      </c>
      <c r="L4878" s="444">
        <f t="shared" ca="1" si="197"/>
        <v>-175924866986461.47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-175924866986461.47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-733020279110.2561</v>
      </c>
      <c r="L4879" s="444">
        <f t="shared" ca="1" si="197"/>
        <v>-176657887265571.72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-176657887265571.72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-736074530273.21545</v>
      </c>
      <c r="L4880" s="444">
        <f t="shared" ca="1" si="197"/>
        <v>-177393961795844.94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-177393961795844.94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-739141507482.68726</v>
      </c>
      <c r="L4881" s="444">
        <f t="shared" ca="1" si="197"/>
        <v>-178133103303327.63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-178133103303327.63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-742221263763.86511</v>
      </c>
      <c r="L4882" s="444">
        <f t="shared" ca="1" si="197"/>
        <v>-178875324567091.5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-178875324567091.5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-745313852362.88123</v>
      </c>
      <c r="L4883" s="444">
        <f t="shared" ca="1" si="197"/>
        <v>-179620638419454.38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-179620638419454.38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-748419326747.72656</v>
      </c>
      <c r="L4884" s="444">
        <f t="shared" ca="1" si="197"/>
        <v>-180369057746202.09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-180369057746202.09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-751537740609.17542</v>
      </c>
      <c r="L4885" s="444">
        <f t="shared" ca="1" si="197"/>
        <v>-181120595486811.28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-181120595486811.28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-754669147861.71362</v>
      </c>
      <c r="L4886" s="444">
        <f t="shared" ca="1" si="197"/>
        <v>-181875264634673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-181875264634673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-757813602644.47083</v>
      </c>
      <c r="L4887" s="444">
        <f t="shared" ca="1" si="197"/>
        <v>-182633078237317.47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-182633078237317.47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-760971159322.15613</v>
      </c>
      <c r="L4888" s="444">
        <f t="shared" ca="1" si="197"/>
        <v>-183394049396639.63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-183394049396639.63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-764141872485.99841</v>
      </c>
      <c r="L4889" s="444">
        <f t="shared" ca="1" si="197"/>
        <v>-184158191269125.63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-184158191269125.63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-767325796954.69006</v>
      </c>
      <c r="L4890" s="444">
        <f t="shared" ca="1" si="197"/>
        <v>-184925517066080.31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-184925517066080.31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-770522987775.33459</v>
      </c>
      <c r="L4891" s="444">
        <f t="shared" ca="1" si="197"/>
        <v>-185696040053855.66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-185696040053855.66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-773733500224.39856</v>
      </c>
      <c r="L4892" s="444">
        <f t="shared" ca="1" si="197"/>
        <v>-186469773554080.06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-186469773554080.06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-776957389808.66687</v>
      </c>
      <c r="L4893" s="444">
        <f t="shared" ca="1" si="197"/>
        <v>-187246730943888.72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-187246730943888.72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-780194712266.203</v>
      </c>
      <c r="L4894" s="444">
        <f t="shared" ca="1" si="197"/>
        <v>-188026925656154.91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-188026925656154.91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-783445523567.31213</v>
      </c>
      <c r="L4895" s="444">
        <f t="shared" ca="1" si="197"/>
        <v>-188810371179722.22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-188810371179722.22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-786709879915.50928</v>
      </c>
      <c r="L4896" s="444">
        <f t="shared" ca="1" si="197"/>
        <v>-189597081059637.72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-189597081059637.72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-789987837748.49048</v>
      </c>
      <c r="L4897" s="444">
        <f t="shared" ca="1" si="197"/>
        <v>-190387068897386.22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-190387068897386.22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-793279453739.10925</v>
      </c>
      <c r="L4898" s="444">
        <f t="shared" ca="1" si="197"/>
        <v>-191180348351125.31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-191180348351125.31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-796584784796.35547</v>
      </c>
      <c r="L4899" s="444">
        <f t="shared" ca="1" si="197"/>
        <v>-191976933135921.66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-191976933135921.66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-799903888066.34021</v>
      </c>
      <c r="L4900" s="444">
        <f t="shared" ca="1" si="197"/>
        <v>-192776837023988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-192776837023988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-803236820933.28333</v>
      </c>
      <c r="L4901" s="444">
        <f t="shared" ca="1" si="197"/>
        <v>-193580073844921.28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-193580073844921.28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-806583641020.50537</v>
      </c>
      <c r="L4902" s="444">
        <f t="shared" ca="1" si="197"/>
        <v>-194386657485941.78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-194386657485941.78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-809944406191.42407</v>
      </c>
      <c r="L4903" s="444">
        <f t="shared" ca="1" si="197"/>
        <v>-195196601892133.22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-195196601892133.22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-813319174550.55505</v>
      </c>
      <c r="L4904" s="444">
        <f t="shared" ca="1" si="197"/>
        <v>-196009921066683.78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-196009921066683.78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-816708004444.51575</v>
      </c>
      <c r="L4905" s="444">
        <f t="shared" ca="1" si="197"/>
        <v>-196826629071128.31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-196826629071128.31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-820110954463.03467</v>
      </c>
      <c r="L4906" s="444">
        <f t="shared" ca="1" si="197"/>
        <v>-197646740025591.34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-197646740025591.34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-823528083439.96387</v>
      </c>
      <c r="L4907" s="444">
        <f t="shared" ca="1" si="197"/>
        <v>-198470268109031.31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-198470268109031.31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-826959450454.29712</v>
      </c>
      <c r="L4908" s="444">
        <f t="shared" ca="1" si="197"/>
        <v>-199297227559485.63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-199297227559485.63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-830405114831.19006</v>
      </c>
      <c r="L4909" s="444">
        <f t="shared" ca="1" si="197"/>
        <v>-200127632674316.81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-200127632674316.81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-833865136142.98669</v>
      </c>
      <c r="L4910" s="444">
        <f t="shared" ca="1" si="197"/>
        <v>-200961497810459.81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-200961497810459.81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-837339574210.24927</v>
      </c>
      <c r="L4911" s="444">
        <f t="shared" ca="1" si="197"/>
        <v>-201798837384670.06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-201798837384670.06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-840828489102.79187</v>
      </c>
      <c r="L4912" s="444">
        <f t="shared" ca="1" si="197"/>
        <v>-202639665873772.84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-202639665873772.84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-844331941140.72021</v>
      </c>
      <c r="L4913" s="444">
        <f t="shared" ca="1" si="197"/>
        <v>-203483997814913.56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-203483997814913.56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-847849990895.47314</v>
      </c>
      <c r="L4914" s="444">
        <f t="shared" ca="1" si="197"/>
        <v>-204331847805809.03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-204331847805809.03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-851382699190.87097</v>
      </c>
      <c r="L4915" s="444">
        <f t="shared" ca="1" si="197"/>
        <v>-205183230504999.91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-205183230504999.91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-854930127104.16626</v>
      </c>
      <c r="L4916" s="444">
        <f t="shared" ca="1" si="197"/>
        <v>-206038160632104.06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-206038160632104.06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-858492335967.10022</v>
      </c>
      <c r="L4917" s="444">
        <f t="shared" ca="1" si="197"/>
        <v>-206896652968071.16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-206896652968071.16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-862069387366.96313</v>
      </c>
      <c r="L4918" s="444">
        <f t="shared" ca="1" si="197"/>
        <v>-207758722355438.13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-207758722355438.13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-865661343147.65881</v>
      </c>
      <c r="L4919" s="444">
        <f t="shared" ca="1" si="197"/>
        <v>-208624383698585.78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-208624383698585.78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-869268265410.77405</v>
      </c>
      <c r="L4920" s="444">
        <f t="shared" ca="1" si="197"/>
        <v>-209493651963996.56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-209493651963996.56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-872890216516.65234</v>
      </c>
      <c r="L4921" s="444">
        <f t="shared" ca="1" si="197"/>
        <v>-210366542180513.22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-210366542180513.22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-876527259085.47168</v>
      </c>
      <c r="L4922" s="444">
        <f t="shared" ca="1" si="197"/>
        <v>-211243069439598.69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-211243069439598.69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-880179455998.32788</v>
      </c>
      <c r="L4923" s="444">
        <f t="shared" ca="1" si="197"/>
        <v>-212123248895597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-212123248895597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-883846870398.3208</v>
      </c>
      <c r="L4924" s="444">
        <f t="shared" ca="1" si="197"/>
        <v>-213007095765995.31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-213007095765995.31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-887529565691.64709</v>
      </c>
      <c r="L4925" s="444">
        <f t="shared" ca="1" si="197"/>
        <v>-213894625331686.97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-213894625331686.97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-891227605548.69568</v>
      </c>
      <c r="L4926" s="444">
        <f t="shared" ca="1" si="197"/>
        <v>-214785852937235.66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-214785852937235.66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-894941053905.14856</v>
      </c>
      <c r="L4927" s="444">
        <f t="shared" ca="1" si="197"/>
        <v>-215680793991140.81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-215680793991140.81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-898669974963.08667</v>
      </c>
      <c r="L4928" s="444">
        <f t="shared" ca="1" si="197"/>
        <v>-216579463966103.91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-216579463966103.91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-902414433192.09961</v>
      </c>
      <c r="L4929" s="444">
        <f t="shared" ca="1" si="197"/>
        <v>-217481878399296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-217481878399296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-906174493330.40002</v>
      </c>
      <c r="L4930" s="444">
        <f t="shared" ca="1" si="197"/>
        <v>-218388052892626.41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-218388052892626.41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-909950220385.94336</v>
      </c>
      <c r="L4931" s="444">
        <f t="shared" ca="1" si="197"/>
        <v>-219298003113012.34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-219298003113012.34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-913741679637.55139</v>
      </c>
      <c r="L4932" s="444">
        <f t="shared" ca="1" si="197"/>
        <v>-220211744792649.91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-220211744792649.91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-917548936636.04138</v>
      </c>
      <c r="L4933" s="444">
        <f t="shared" ca="1" si="197"/>
        <v>-221129293729285.94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-221129293729285.94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-921372057205.35803</v>
      </c>
      <c r="L4934" s="444">
        <f t="shared" ca="1" si="197"/>
        <v>-222050665786491.28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-222050665786491.28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-925211107443.71362</v>
      </c>
      <c r="L4935" s="444">
        <f t="shared" ca="1" si="197"/>
        <v>-222975876893935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-222975876893935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-929066153724.72913</v>
      </c>
      <c r="L4936" s="444">
        <f t="shared" ca="1" si="197"/>
        <v>-223904943047659.72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-223904943047659.72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-932937262698.58215</v>
      </c>
      <c r="L4937" s="444">
        <f t="shared" ca="1" si="197"/>
        <v>-224837880310358.31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-224837880310358.31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-936824501293.15955</v>
      </c>
      <c r="L4938" s="444">
        <f t="shared" ca="1" si="197"/>
        <v>-225774704811651.47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-225774704811651.47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-940727936715.21448</v>
      </c>
      <c r="L4939" s="444">
        <f t="shared" ca="1" si="197"/>
        <v>-226715432748366.69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-226715432748366.69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-944647636451.52783</v>
      </c>
      <c r="L4940" s="444">
        <f t="shared" ca="1" si="197"/>
        <v>-227660080384818.22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-227660080384818.22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-948583668270.07593</v>
      </c>
      <c r="L4941" s="444">
        <f t="shared" ca="1" si="197"/>
        <v>-228608664053088.28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-228608664053088.28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-952536100221.20117</v>
      </c>
      <c r="L4942" s="444">
        <f t="shared" ca="1" si="197"/>
        <v>-229561200153309.47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-229561200153309.47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-956505000638.78955</v>
      </c>
      <c r="L4943" s="444">
        <f t="shared" ca="1" si="197"/>
        <v>-230517705153948.25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-230517705153948.25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-960490438141.45093</v>
      </c>
      <c r="L4944" s="444">
        <f t="shared" ca="1" si="197"/>
        <v>-231478195592089.69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-231478195592089.69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-964492481633.70703</v>
      </c>
      <c r="L4945" s="444">
        <f t="shared" ca="1" si="197"/>
        <v>-232442688073723.41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-232442688073723.41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-968511200307.18079</v>
      </c>
      <c r="L4946" s="444">
        <f t="shared" ca="1" si="197"/>
        <v>-233411199274030.59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-233411199274030.59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-972546663641.79407</v>
      </c>
      <c r="L4947" s="444">
        <f t="shared" ca="1" si="197"/>
        <v>-234383745937672.38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-234383745937672.38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-976598941406.96838</v>
      </c>
      <c r="L4948" s="444">
        <f t="shared" ca="1" si="197"/>
        <v>-235360344879079.34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-235360344879079.34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-980668103662.83069</v>
      </c>
      <c r="L4949" s="444">
        <f t="shared" ca="1" si="197"/>
        <v>-236341012982742.19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-236341012982742.19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-984754220761.42578</v>
      </c>
      <c r="L4950" s="444">
        <f t="shared" ca="1" si="197"/>
        <v>-237325767203503.63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-237325767203503.63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-988857363347.93176</v>
      </c>
      <c r="L4951" s="444">
        <f t="shared" ca="1" si="197"/>
        <v>-238314624566851.56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-238314624566851.56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-992977602361.88147</v>
      </c>
      <c r="L4952" s="444">
        <f t="shared" ca="1" si="197"/>
        <v>-239307602169213.44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-239307602169213.44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-997115009038.38928</v>
      </c>
      <c r="L4953" s="444">
        <f t="shared" ca="1" si="197"/>
        <v>-240304717178251.81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-240304717178251.81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-1001269654909.3826</v>
      </c>
      <c r="L4954" s="444">
        <f t="shared" ca="1" si="197"/>
        <v>-241305986833161.19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-241305986833161.19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-1005441611804.8381</v>
      </c>
      <c r="L4955" s="444">
        <f t="shared" ca="1" si="197"/>
        <v>-242311428444966.03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-242311428444966.03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-1009630951854.0253</v>
      </c>
      <c r="L4956" s="444">
        <f t="shared" ca="1" si="197"/>
        <v>-243321059396820.06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-243321059396820.06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-1013837747486.7504</v>
      </c>
      <c r="L4957" s="444">
        <f t="shared" ca="1" si="197"/>
        <v>-244334897144306.81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-244334897144306.81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-1018062071434.6116</v>
      </c>
      <c r="L4958" s="444">
        <f t="shared" ca="1" si="197"/>
        <v>-245352959215741.44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-245352959215741.44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-1022303996732.256</v>
      </c>
      <c r="L4959" s="444">
        <f t="shared" ca="1" si="197"/>
        <v>-246375263212473.69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-246375263212473.69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-1026563596718.6404</v>
      </c>
      <c r="L4960" s="444">
        <f t="shared" ca="1" si="197"/>
        <v>-247401826809192.31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-247401826809192.31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-1030840945038.3013</v>
      </c>
      <c r="L4961" s="444">
        <f t="shared" ca="1" si="197"/>
        <v>-248432667754230.63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-248432667754230.63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-1035136115642.6276</v>
      </c>
      <c r="L4962" s="444">
        <f t="shared" ca="1" si="197"/>
        <v>-249467803869873.25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-249467803869873.25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-1039449182791.1384</v>
      </c>
      <c r="L4963" s="444">
        <f t="shared" ca="1" si="197"/>
        <v>-250507253052664.38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-250507253052664.38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-1043780221052.7682</v>
      </c>
      <c r="L4964" s="444">
        <f t="shared" ca="1" si="197"/>
        <v>-251551033273717.16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-251551033273717.16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-1048129305307.1548</v>
      </c>
      <c r="L4965" s="444">
        <f t="shared" ca="1" si="197"/>
        <v>-252599162579024.31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-252599162579024.31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-1052496510745.9346</v>
      </c>
      <c r="L4966" s="444">
        <f t="shared" ca="1" si="197"/>
        <v>-253651659089770.25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-253651659089770.25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-1056881912874.0427</v>
      </c>
      <c r="L4967" s="444">
        <f t="shared" ca="1" si="197"/>
        <v>-254708541002644.28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-254708541002644.28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-1061285587511.0178</v>
      </c>
      <c r="L4968" s="444">
        <f t="shared" ca="1" si="197"/>
        <v>-255769826590155.31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-255769826590155.31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-1065707610792.3138</v>
      </c>
      <c r="L4969" s="444">
        <f t="shared" ca="1" si="197"/>
        <v>-256835534200947.63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-256835534200947.63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-1070148059170.6151</v>
      </c>
      <c r="L4970" s="444">
        <f t="shared" ca="1" si="197"/>
        <v>-257905682260118.25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-257905682260118.25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-1074607009417.1593</v>
      </c>
      <c r="L4971" s="444">
        <f t="shared" ca="1" si="197"/>
        <v>-258980289269535.41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-258980289269535.41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-1079084538623.0641</v>
      </c>
      <c r="L4972" s="444">
        <f t="shared" ca="1" si="197"/>
        <v>-260059373808158.47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-260059373808158.47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-1083580724200.6603</v>
      </c>
      <c r="L4973" s="444">
        <f t="shared" ca="1" si="197"/>
        <v>-261142954532359.13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-261142954532359.13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-1088095643884.8297</v>
      </c>
      <c r="L4974" s="444">
        <f t="shared" ca="1" si="197"/>
        <v>-262231050176243.97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-262231050176243.97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-1092629375734.3499</v>
      </c>
      <c r="L4975" s="444">
        <f t="shared" ca="1" si="197"/>
        <v>-263323679551978.31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-263323679551978.31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-1097181998133.2429</v>
      </c>
      <c r="L4976" s="444">
        <f t="shared" ca="1" si="197"/>
        <v>-264420861550111.56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-264420861550111.56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-1101753589792.1316</v>
      </c>
      <c r="L4977" s="444">
        <f t="shared" ca="1" si="197"/>
        <v>-265522615139903.69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-265522615139903.69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-1106344229749.5986</v>
      </c>
      <c r="L4978" s="444">
        <f t="shared" ca="1" si="197"/>
        <v>-266628959369653.28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-266628959369653.28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-1110953997373.5554</v>
      </c>
      <c r="L4979" s="444">
        <f t="shared" ca="1" si="197"/>
        <v>-267739913367026.84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-267739913367026.84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-1115582972362.6118</v>
      </c>
      <c r="L4980" s="444">
        <f t="shared" ca="1" si="197"/>
        <v>-268855496339389.47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-268855496339389.47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-1120231234747.4561</v>
      </c>
      <c r="L4981" s="444">
        <f t="shared" ca="1" si="197"/>
        <v>-269975727574136.94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-269975727574136.94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-1124898864892.2373</v>
      </c>
      <c r="L4982" s="444">
        <f t="shared" ca="1" si="197"/>
        <v>-271100626439029.19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-271100626439029.19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-1129585943495.9548</v>
      </c>
      <c r="L4983" s="444">
        <f t="shared" ca="1" si="197"/>
        <v>-272230212382525.16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-272230212382525.16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-1134292551593.855</v>
      </c>
      <c r="L4984" s="444">
        <f t="shared" ca="1" si="197"/>
        <v>-273364504934119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-273364504934119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-1139018770558.8291</v>
      </c>
      <c r="L4985" s="444">
        <f t="shared" ca="1" si="197"/>
        <v>-274503523704677.84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-274503523704677.84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-1143764682102.8242</v>
      </c>
      <c r="L4986" s="444">
        <f t="shared" ca="1" si="197"/>
        <v>-275647288386780.66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-275647288386780.66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-1148530368278.2527</v>
      </c>
      <c r="L4987" s="444">
        <f t="shared" ca="1" si="197"/>
        <v>-276795818755058.91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-276795818755058.91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-1153315911479.4121</v>
      </c>
      <c r="L4988" s="444">
        <f t="shared" ca="1" si="197"/>
        <v>-277949134666538.31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-277949134666538.31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-1158121394443.9097</v>
      </c>
      <c r="L4989" s="444">
        <f t="shared" ca="1" si="197"/>
        <v>-279107256060982.22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-279107256060982.22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-1162946900254.0925</v>
      </c>
      <c r="L4990" s="444">
        <f t="shared" ca="1" si="197"/>
        <v>-280270202961236.31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-280270202961236.31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-1167792512338.4846</v>
      </c>
      <c r="L4991" s="444">
        <f t="shared" ca="1" si="197"/>
        <v>-281437995473574.81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-281437995473574.81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-1172658314473.2283</v>
      </c>
      <c r="L4992" s="444">
        <f t="shared" ca="1" si="197"/>
        <v>-282610653788048.06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-282610653788048.06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-1177544390783.5337</v>
      </c>
      <c r="L4993" s="444">
        <f t="shared" ca="1" si="197"/>
        <v>-283788198178831.63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-283788198178831.63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-1182450825745.1318</v>
      </c>
      <c r="L4994" s="444">
        <f t="shared" ca="1" si="197"/>
        <v>-284970649004576.75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-284970649004576.75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-1187377704185.7363</v>
      </c>
      <c r="L4995" s="444">
        <f t="shared" ca="1" si="197"/>
        <v>-286158026708762.5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-286158026708762.5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-1192325111286.5105</v>
      </c>
      <c r="L4996" s="444">
        <f t="shared" ca="1" si="197"/>
        <v>-287350351820049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-287350351820049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-1197293132583.5376</v>
      </c>
      <c r="L4997" s="444">
        <f t="shared" ca="1" si="197"/>
        <v>-288547644952632.56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-288547644952632.56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-1202281853969.3022</v>
      </c>
      <c r="L4998" s="444">
        <f t="shared" ca="1" si="197"/>
        <v>-289749926806601.88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-289749926806601.88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-1207291361694.1746</v>
      </c>
      <c r="L4999" s="444">
        <f t="shared" ca="1" si="197"/>
        <v>-290957218168296.06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-290957218168296.06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-1212321742367.9001</v>
      </c>
      <c r="L5000" s="444">
        <f t="shared" ca="1" si="197"/>
        <v>-292169539910663.94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-292169539910663.94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-1217373082961.0996</v>
      </c>
      <c r="L5001" s="444">
        <f t="shared" ca="1" si="197"/>
        <v>-293386912993625.06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-293386912993625.06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-1222445470806.771</v>
      </c>
      <c r="L5002" s="444">
        <f t="shared" ca="1" si="197"/>
        <v>-294609358464431.81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-294609358464431.81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-1227538993601.7993</v>
      </c>
      <c r="L5003" s="444">
        <f t="shared" ca="1" si="197"/>
        <v>-295836897458033.63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-295836897458033.63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-1232653739408.4734</v>
      </c>
      <c r="L5004" s="444">
        <f t="shared" ca="1" si="197"/>
        <v>-297069551197442.13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-297069551197442.13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-1237789796656.0088</v>
      </c>
      <c r="L5005" s="444">
        <f t="shared" ca="1" si="197"/>
        <v>-298307340994098.13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-298307340994098.13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-1242947254142.0754</v>
      </c>
      <c r="L5006" s="444">
        <f t="shared" ca="1" si="197"/>
        <v>-299550288248240.19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-299550288248240.19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-1248126201034.334</v>
      </c>
      <c r="L5007" s="444">
        <f t="shared" ca="1" si="197"/>
        <v>-300798414449274.5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-300798414449274.5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-1253326726871.9771</v>
      </c>
      <c r="L5008" s="444">
        <f t="shared" ca="1" si="197"/>
        <v>-302051741176146.5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-302051741176146.5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-1258548921567.2771</v>
      </c>
      <c r="L5009" s="444">
        <f t="shared" ca="1" si="197"/>
        <v>-303310290097713.75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-303310290097713.75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-1263792875407.1406</v>
      </c>
      <c r="L5010" s="444">
        <f t="shared" ca="1" si="197"/>
        <v>-304574082973120.88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-304574082973120.88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-1269058679054.6704</v>
      </c>
      <c r="L5011" s="444">
        <f t="shared" ca="1" si="197"/>
        <v>-305843141652175.56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-305843141652175.56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-1274346423550.7314</v>
      </c>
      <c r="L5012" s="444">
        <f t="shared" ca="1" si="197"/>
        <v>-307117488075726.31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-307117488075726.31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-1279656200315.5264</v>
      </c>
      <c r="L5013" s="444">
        <f t="shared" ca="1" si="197"/>
        <v>-308397144276041.81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-308397144276041.81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-1284988101150.1743</v>
      </c>
      <c r="L5014" s="444">
        <f t="shared" ca="1" si="197"/>
        <v>-309682132377192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-309682132377192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-1290342218238.3</v>
      </c>
      <c r="L5015" s="444">
        <f t="shared" ca="1" si="197"/>
        <v>-310972474595430.31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-310972474595430.31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-1295718644147.6262</v>
      </c>
      <c r="L5016" s="444">
        <f t="shared" ca="1" si="197"/>
        <v>-312268193239577.94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-312268193239577.94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-1301117471831.5747</v>
      </c>
      <c r="L5017" s="444">
        <f t="shared" ca="1" si="197"/>
        <v>-313569310711409.5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-313569310711409.5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-1306538794630.8728</v>
      </c>
      <c r="L5018" s="444">
        <f t="shared" ca="1" si="197"/>
        <v>-314875849506040.38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-314875849506040.38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-1311982706275.1682</v>
      </c>
      <c r="L5019" s="444">
        <f t="shared" ca="1" si="197"/>
        <v>-316187832212315.56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-316187832212315.56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-1317449300884.6482</v>
      </c>
      <c r="L5020" s="444">
        <f t="shared" ca="1" si="197"/>
        <v>-317505281513200.19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-317505281513200.19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-1322938672971.6675</v>
      </c>
      <c r="L5021" s="444">
        <f t="shared" ca="1" si="197"/>
        <v>-318828220186171.88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-318828220186171.88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-1328450917442.3828</v>
      </c>
      <c r="L5022" s="444">
        <f t="shared" ca="1" si="197"/>
        <v>-320156671103614.25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-320156671103614.25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-1333986129598.3926</v>
      </c>
      <c r="L5023" s="444">
        <f t="shared" ca="1" si="197"/>
        <v>-321490657233212.63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-321490657233212.63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-1339544405138.386</v>
      </c>
      <c r="L5024" s="444">
        <f t="shared" ca="1" si="197"/>
        <v>-322830201638351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-322830201638351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-1345125840159.7959</v>
      </c>
      <c r="L5025" s="444">
        <f t="shared" ca="1" si="197"/>
        <v>-324175327478510.81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-324175327478510.81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-1350730531160.4617</v>
      </c>
      <c r="L5026" s="444">
        <f t="shared" ca="1" si="197"/>
        <v>-325526058009671.25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-325526058009671.25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-1356358575040.2969</v>
      </c>
      <c r="L5027" s="444">
        <f t="shared" ca="1" si="197"/>
        <v>-326882416584711.56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-326882416584711.56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-1362010069102.9648</v>
      </c>
      <c r="L5028" s="444">
        <f t="shared" ca="1" si="197"/>
        <v>-328244426653814.5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-328244426653814.5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-1367685111057.5603</v>
      </c>
      <c r="L5029" s="444">
        <f t="shared" ca="1" si="197"/>
        <v>-329612111764872.06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-329612111764872.06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-1373383799020.3003</v>
      </c>
      <c r="L5030" s="444">
        <f t="shared" ca="1" si="197"/>
        <v>-330985495563892.38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-330985495563892.38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-1379106231516.2183</v>
      </c>
      <c r="L5031" s="444">
        <f t="shared" ca="1" si="197"/>
        <v>-332364601795408.56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-332364601795408.56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-1384852507480.8689</v>
      </c>
      <c r="L5032" s="444">
        <f t="shared" ca="1" si="197"/>
        <v>-333749454302889.44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-333749454302889.44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-1390622726262.0393</v>
      </c>
      <c r="L5033" s="444">
        <f t="shared" ca="1" si="197"/>
        <v>-335140077029151.5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-335140077029151.5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-1396416987621.4646</v>
      </c>
      <c r="L5034" s="444">
        <f t="shared" ca="1" si="197"/>
        <v>-336536494016772.94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-336536494016772.94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-1402235391736.554</v>
      </c>
      <c r="L5035" s="444">
        <f t="shared" ca="1" si="197"/>
        <v>-337938729408509.5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-337938729408509.5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-1408078039202.1228</v>
      </c>
      <c r="L5036" s="444">
        <f t="shared" ca="1" si="197"/>
        <v>-339346807447711.63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-339346807447711.63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-1413945031032.1318</v>
      </c>
      <c r="L5037" s="444">
        <f t="shared" ca="1" si="197"/>
        <v>-340760752478743.75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-340760752478743.75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-1419836468661.4324</v>
      </c>
      <c r="L5038" s="444">
        <f t="shared" ca="1" si="197"/>
        <v>-342180588947405.19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-342180588947405.19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-1425752453947.5215</v>
      </c>
      <c r="L5039" s="444">
        <f t="shared" ca="1" si="197"/>
        <v>-343606341401352.69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-343606341401352.69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-1431693089172.3027</v>
      </c>
      <c r="L5040" s="444">
        <f t="shared" ca="1" si="197"/>
        <v>-345038034490525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-345038034490525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-1437658477043.8542</v>
      </c>
      <c r="L5041" s="444">
        <f t="shared" ca="1" si="197"/>
        <v>-346475692967568.88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-346475692967568.88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-1443648720698.2036</v>
      </c>
      <c r="L5042" s="444">
        <f t="shared" ca="1" si="197"/>
        <v>-347919341688267.06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-347919341688267.06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-1449663923701.1128</v>
      </c>
      <c r="L5043" s="444">
        <f t="shared" ca="1" si="197"/>
        <v>-349369005611968.19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-349369005611968.19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-1455704190049.8674</v>
      </c>
      <c r="L5044" s="444">
        <f t="shared" ca="1" si="197"/>
        <v>-350824709802018.06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-350824709802018.06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-1461769624175.0752</v>
      </c>
      <c r="L5045" s="444">
        <f t="shared" ca="1" si="197"/>
        <v>-352286479426193.13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-352286479426193.13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-1467860330942.4714</v>
      </c>
      <c r="L5046" s="444">
        <f t="shared" ca="1" si="197"/>
        <v>-353754339757135.63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-353754339757135.63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-1473976415654.7317</v>
      </c>
      <c r="L5047" s="444">
        <f t="shared" ca="1" si="197"/>
        <v>-355228316172790.38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-355228316172790.38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-1480117984053.2932</v>
      </c>
      <c r="L5048" s="444">
        <f t="shared" ca="1" si="197"/>
        <v>-356708434156843.69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-356708434156843.69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-1486285142320.1821</v>
      </c>
      <c r="L5049" s="444">
        <f t="shared" ca="1" si="197"/>
        <v>-358194719299163.88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-358194719299163.88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-1492477997079.8494</v>
      </c>
      <c r="L5050" s="444">
        <f t="shared" ca="1" si="197"/>
        <v>-359687197296243.75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-359687197296243.75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-1498696655401.0156</v>
      </c>
      <c r="L5051" s="444">
        <f t="shared" ca="1" si="197"/>
        <v>-361185893951644.75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-361185893951644.75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-1504941224798.5198</v>
      </c>
      <c r="L5052" s="444">
        <f t="shared" ca="1" si="197"/>
        <v>-362690835176443.25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-362690835176443.25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-1511211813235.1802</v>
      </c>
      <c r="L5053" s="444">
        <f t="shared" ca="1" si="197"/>
        <v>-364202046989678.44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-364202046989678.44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-1517508529123.6602</v>
      </c>
      <c r="L5054" s="444">
        <f t="shared" ca="1" si="197"/>
        <v>-365719555518802.13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-365719555518802.13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-1523831481328.3423</v>
      </c>
      <c r="L5055" s="444">
        <f t="shared" ca="1" si="197"/>
        <v>-367243387000130.44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-367243387000130.44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-1530180779167.2102</v>
      </c>
      <c r="L5056" s="444">
        <f t="shared" ca="1" si="197"/>
        <v>-368773567779297.63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-368773567779297.63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-1536556532413.74</v>
      </c>
      <c r="L5057" s="444">
        <f t="shared" ca="1" si="197"/>
        <v>-370310124311711.38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-370310124311711.38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-1542958851298.7974</v>
      </c>
      <c r="L5058" s="444">
        <f t="shared" ca="1" si="197"/>
        <v>-371853083163010.19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-371853083163010.19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-1549387846512.5425</v>
      </c>
      <c r="L5059" s="444">
        <f t="shared" ca="1" si="197"/>
        <v>-373402471009522.75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-373402471009522.75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-1555843629206.3447</v>
      </c>
      <c r="L5060" s="444">
        <f t="shared" ca="1" si="197"/>
        <v>-374958314638729.13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-374958314638729.13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-1562326310994.7046</v>
      </c>
      <c r="L5061" s="444">
        <f t="shared" ca="1" si="197"/>
        <v>-376520640949723.81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-376520640949723.81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-1568836003957.1826</v>
      </c>
      <c r="L5062" s="444">
        <f t="shared" ca="1" si="197"/>
        <v>-378089476953681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-378089476953681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-1575372820640.3374</v>
      </c>
      <c r="L5063" s="444">
        <f t="shared" ca="1" si="197"/>
        <v>-379664849774321.31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-379664849774321.31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-1581936874059.6721</v>
      </c>
      <c r="L5064" s="444">
        <f t="shared" ca="1" si="197"/>
        <v>-381246786648381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-381246786648381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-1588528277701.5874</v>
      </c>
      <c r="L5065" s="444">
        <f t="shared" ca="1" si="197"/>
        <v>-382835314926082.56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-382835314926082.56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-1595147145525.344</v>
      </c>
      <c r="L5066" s="444">
        <f t="shared" ca="1" si="197"/>
        <v>-384430462071607.94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-384430462071607.94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-1601793591965.033</v>
      </c>
      <c r="L5067" s="444">
        <f t="shared" ca="1" si="197"/>
        <v>-386032255663573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-386032255663573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-1608467731931.5542</v>
      </c>
      <c r="L5068" s="444">
        <f t="shared" ca="1" si="197"/>
        <v>-387640723395504.56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-387640723395504.56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-1615169680814.6023</v>
      </c>
      <c r="L5069" s="444">
        <f t="shared" ca="1" si="197"/>
        <v>-389255893076319.19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-389255893076319.19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-1621899554484.6633</v>
      </c>
      <c r="L5070" s="444">
        <f t="shared" ca="1" si="197"/>
        <v>-390877792630803.88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-390877792630803.88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-1628657469295.0161</v>
      </c>
      <c r="L5071" s="444">
        <f t="shared" ca="1" si="197"/>
        <v>-392506450100098.88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-392506450100098.88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-1635443542083.7454</v>
      </c>
      <c r="L5072" s="444">
        <f t="shared" ca="1" si="197"/>
        <v>-394141893642182.63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-394141893642182.63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-1642257890175.761</v>
      </c>
      <c r="L5073" s="444">
        <f t="shared" ca="1" si="197"/>
        <v>-395784151532358.38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-395784151532358.38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-1649100631384.8267</v>
      </c>
      <c r="L5074" s="444">
        <f t="shared" ca="1" si="197"/>
        <v>-397433252163743.19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-397433252163743.19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-1655971884015.5967</v>
      </c>
      <c r="L5075" s="444">
        <f t="shared" ca="1" si="197"/>
        <v>-399089224047758.81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-399089224047758.81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-1662871766865.6616</v>
      </c>
      <c r="L5076" s="444">
        <f t="shared" ca="1" si="197"/>
        <v>-400752095814624.5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-400752095814624.5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-1669800399227.6021</v>
      </c>
      <c r="L5077" s="444">
        <f t="shared" ca="1" si="197"/>
        <v>-402421896213852.13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-402421896213852.13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-1676757900891.0505</v>
      </c>
      <c r="L5078" s="444">
        <f t="shared" ca="1" si="197"/>
        <v>-404098654114743.19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-404098654114743.19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-1683744392144.7632</v>
      </c>
      <c r="L5079" s="444">
        <f t="shared" ca="1" si="197"/>
        <v>-405782398506887.94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-405782398506887.94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-1690759993778.6997</v>
      </c>
      <c r="L5080" s="444">
        <f t="shared" ca="1" si="197"/>
        <v>-407473158500666.63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-407473158500666.63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-1697804827086.1108</v>
      </c>
      <c r="L5081" s="444">
        <f t="shared" ca="1" si="197"/>
        <v>-409170963327752.75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-409170963327752.75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-1704879013865.6365</v>
      </c>
      <c r="L5082" s="444">
        <f t="shared" ca="1" si="197"/>
        <v>-410875842341618.38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-410875842341618.38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-1711982676423.4099</v>
      </c>
      <c r="L5083" s="444">
        <f t="shared" ca="1" si="197"/>
        <v>-412587825018041.81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-412587825018041.81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-1719115937575.1743</v>
      </c>
      <c r="L5084" s="444">
        <f t="shared" ca="1" si="197"/>
        <v>-414306940955617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-414306940955617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-1726278920648.4041</v>
      </c>
      <c r="L5085" s="444">
        <f t="shared" ca="1" si="197"/>
        <v>-416033219876265.38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-416033219876265.38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-1733471749484.439</v>
      </c>
      <c r="L5086" s="444">
        <f t="shared" ca="1" si="197"/>
        <v>-417766691625749.81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-417766691625749.81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-1740694548440.6243</v>
      </c>
      <c r="L5087" s="444">
        <f t="shared" ca="1" si="197"/>
        <v>-419507386174190.44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-419507386174190.44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-1747947442392.4602</v>
      </c>
      <c r="L5088" s="444">
        <f t="shared" ca="1" si="197"/>
        <v>-421255333616582.88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-421255333616582.88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-1755230556735.762</v>
      </c>
      <c r="L5089" s="444">
        <f t="shared" ca="1" si="197"/>
        <v>-423010564173318.63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-423010564173318.63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-1762544017388.8276</v>
      </c>
      <c r="L5090" s="444">
        <f t="shared" ca="1" si="197"/>
        <v>-424773108190707.44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-424773108190707.44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-1769887950794.6143</v>
      </c>
      <c r="L5091" s="444">
        <f t="shared" ca="1" si="197"/>
        <v>-426542996141502.06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-426542996141502.06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-1777262483922.9253</v>
      </c>
      <c r="L5092" s="444">
        <f t="shared" ca="1" si="197"/>
        <v>-428320258625425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-428320258625425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-1784667744272.6042</v>
      </c>
      <c r="L5093" s="444">
        <f t="shared" ca="1" si="197"/>
        <v>-430104926369697.63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-430104926369697.63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-1792103859873.74</v>
      </c>
      <c r="L5094" s="444">
        <f t="shared" ca="1" si="197"/>
        <v>-431897030229571.38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-431897030229571.38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-1799570959289.8806</v>
      </c>
      <c r="L5095" s="444">
        <f t="shared" ca="1" si="197"/>
        <v>-433696601188861.25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-433696601188861.25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-1807069171620.2551</v>
      </c>
      <c r="L5096" s="444">
        <f t="shared" ca="1" si="197"/>
        <v>-435503670360481.5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-435503670360481.5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-1814598626502.0061</v>
      </c>
      <c r="L5097" s="444">
        <f t="shared" ca="1" si="197"/>
        <v>-437318268986983.5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-437318268986983.5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-1822159454112.4312</v>
      </c>
      <c r="L5098" s="444">
        <f t="shared" ca="1" si="197"/>
        <v>-439140428441095.94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-439140428441095.94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-1829751785171.2332</v>
      </c>
      <c r="L5099" s="444">
        <f t="shared" ca="1" si="197"/>
        <v>-440970180226267.19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-440970180226267.19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-1837375750942.7795</v>
      </c>
      <c r="L5100" s="444">
        <f t="shared" ca="1" si="197"/>
        <v>-442807555977209.94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-442807555977209.94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-1845031483238.375</v>
      </c>
      <c r="L5101" s="444">
        <f t="shared" ca="1" si="197"/>
        <v>-444652587460448.31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-444652587460448.31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-1852719114418.5347</v>
      </c>
      <c r="L5102" s="444">
        <f t="shared" ca="1" si="197"/>
        <v>-446505306574866.88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-446505306574866.88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-1860438777395.2786</v>
      </c>
      <c r="L5103" s="444">
        <f t="shared" ca="1" si="197"/>
        <v>-448365745352262.13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-448365745352262.13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-1868190605634.4253</v>
      </c>
      <c r="L5104" s="444">
        <f t="shared" ca="1" si="197"/>
        <v>-450233935957896.56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-450233935957896.56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-1875974733157.9023</v>
      </c>
      <c r="L5105" s="444">
        <f t="shared" ca="1" si="197"/>
        <v>-452109910691054.44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-452109910691054.44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-1883791294546.0601</v>
      </c>
      <c r="L5106" s="444">
        <f t="shared" ca="1" si="197"/>
        <v>-453993701985600.5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-453993701985600.5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-1891640424940.002</v>
      </c>
      <c r="L5107" s="444">
        <f t="shared" ca="1" si="197"/>
        <v>-455885342410540.5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-455885342410540.5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-1899522260043.9187</v>
      </c>
      <c r="L5108" s="444">
        <f t="shared" ref="L5108:L5362" ca="1" si="202">I5108-J5108+K5108</f>
        <v>-457784864670584.44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-457784864670584.44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-1907436936127.4353</v>
      </c>
      <c r="L5109" s="444">
        <f t="shared" ca="1" si="202"/>
        <v>-459692301606711.88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-459692301606711.88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-1915384590027.9661</v>
      </c>
      <c r="L5110" s="444">
        <f t="shared" ca="1" si="202"/>
        <v>-461607686196739.81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-461607686196739.81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-1923365359153.0823</v>
      </c>
      <c r="L5111" s="444">
        <f t="shared" ca="1" si="202"/>
        <v>-463531051555892.88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-463531051555892.88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-1931379381482.887</v>
      </c>
      <c r="L5112" s="444">
        <f t="shared" ca="1" si="202"/>
        <v>-465462430937375.75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-465462430937375.75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-1939426795572.3989</v>
      </c>
      <c r="L5113" s="444">
        <f t="shared" ca="1" si="202"/>
        <v>-467401857732948.13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-467401857732948.13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-1947507740553.9504</v>
      </c>
      <c r="L5114" s="444">
        <f t="shared" ca="1" si="202"/>
        <v>-469349365473502.06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-469349365473502.06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-1955622356139.5918</v>
      </c>
      <c r="L5115" s="444">
        <f t="shared" ca="1" si="202"/>
        <v>-471304987829641.63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-471304987829641.63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-1963770782623.5068</v>
      </c>
      <c r="L5116" s="444">
        <f t="shared" ca="1" si="202"/>
        <v>-473268758612265.13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-473268758612265.13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-1971953160884.438</v>
      </c>
      <c r="L5117" s="444">
        <f t="shared" ca="1" si="202"/>
        <v>-475240711773149.56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-475240711773149.56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-1980169632388.123</v>
      </c>
      <c r="L5118" s="444">
        <f t="shared" ca="1" si="202"/>
        <v>-477220881405537.69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-477220881405537.69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-1988420339189.7402</v>
      </c>
      <c r="L5119" s="444">
        <f t="shared" ca="1" si="202"/>
        <v>-479209301744727.44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-479209301744727.44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-1996705423936.364</v>
      </c>
      <c r="L5120" s="444">
        <f t="shared" ca="1" si="202"/>
        <v>-481206007168663.81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-481206007168663.81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-2005025029869.4324</v>
      </c>
      <c r="L5121" s="444">
        <f t="shared" ca="1" si="202"/>
        <v>-483211032198533.25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-483211032198533.25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-2013379300827.2222</v>
      </c>
      <c r="L5122" s="444">
        <f t="shared" ca="1" si="202"/>
        <v>-485224411499360.5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-485224411499360.5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-2021768381247.3354</v>
      </c>
      <c r="L5123" s="444">
        <f t="shared" ca="1" si="202"/>
        <v>-487246179880607.81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-487246179880607.81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-2030192416169.199</v>
      </c>
      <c r="L5124" s="444">
        <f t="shared" ca="1" si="202"/>
        <v>-489276372296777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-489276372296777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-2038651551236.5708</v>
      </c>
      <c r="L5125" s="444">
        <f t="shared" ca="1" si="202"/>
        <v>-491315023848013.56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-491315023848013.56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-2047145932700.0564</v>
      </c>
      <c r="L5126" s="444">
        <f t="shared" ca="1" si="202"/>
        <v>-493362169780713.63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-493362169780713.63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-2055675707419.6399</v>
      </c>
      <c r="L5127" s="444">
        <f t="shared" ca="1" si="202"/>
        <v>-495417845488133.25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-495417845488133.25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-2064241022867.2219</v>
      </c>
      <c r="L5128" s="444">
        <f t="shared" ca="1" si="202"/>
        <v>-497482086511000.5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-497482086511000.5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-2072842027129.1689</v>
      </c>
      <c r="L5129" s="444">
        <f t="shared" ca="1" si="202"/>
        <v>-499554928538129.69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-499554928538129.69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-2081478868908.8738</v>
      </c>
      <c r="L5130" s="444">
        <f t="shared" ca="1" si="202"/>
        <v>-501636407407038.56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-501636407407038.56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-2090151697529.3274</v>
      </c>
      <c r="L5131" s="444">
        <f t="shared" ca="1" si="202"/>
        <v>-503726559104567.88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-503726559104567.88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-2098860662935.6997</v>
      </c>
      <c r="L5132" s="444">
        <f t="shared" ca="1" si="202"/>
        <v>-505825419767503.56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-505825419767503.56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-2107605915697.9314</v>
      </c>
      <c r="L5133" s="444">
        <f t="shared" ca="1" si="202"/>
        <v>-507933025683201.5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-507933025683201.5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-2116387607013.3394</v>
      </c>
      <c r="L5134" s="444">
        <f t="shared" ca="1" si="202"/>
        <v>-510049413290214.81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-510049413290214.81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-2125205888709.2283</v>
      </c>
      <c r="L5135" s="444">
        <f t="shared" ca="1" si="202"/>
        <v>-512174619178924.06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-512174619178924.06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-2134060913245.5166</v>
      </c>
      <c r="L5136" s="444">
        <f t="shared" ca="1" si="202"/>
        <v>-514308680092169.56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-514308680092169.56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-2142952833717.373</v>
      </c>
      <c r="L5137" s="444">
        <f t="shared" ca="1" si="202"/>
        <v>-516451632925886.94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-516451632925886.94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-2151881803857.8623</v>
      </c>
      <c r="L5138" s="444">
        <f t="shared" ca="1" si="202"/>
        <v>-518603514729744.81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-518603514729744.81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-2160847978040.6033</v>
      </c>
      <c r="L5139" s="444">
        <f t="shared" ca="1" si="202"/>
        <v>-520764362707785.44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-520764362707785.44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-2169851511282.4392</v>
      </c>
      <c r="L5140" s="444">
        <f t="shared" ca="1" si="202"/>
        <v>-522934214219067.88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-522934214219067.88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-2178892559246.1165</v>
      </c>
      <c r="L5141" s="444">
        <f t="shared" ca="1" si="202"/>
        <v>-525113106778314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-525113106778314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-2187971278242.9749</v>
      </c>
      <c r="L5142" s="444">
        <f t="shared" ca="1" si="202"/>
        <v>-527301078056557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-527301078056557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-2197087825235.6543</v>
      </c>
      <c r="L5143" s="444">
        <f t="shared" ca="1" si="202"/>
        <v>-529498165881792.63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-529498165881792.63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-2206242357840.8027</v>
      </c>
      <c r="L5144" s="444">
        <f t="shared" ca="1" si="202"/>
        <v>-531704408239633.44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-531704408239633.44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-2215435034331.8057</v>
      </c>
      <c r="L5145" s="444">
        <f t="shared" ca="1" si="202"/>
        <v>-533919843273965.25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-533919843273965.25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-2224666013641.5215</v>
      </c>
      <c r="L5146" s="444">
        <f t="shared" ca="1" si="202"/>
        <v>-536144509287606.75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-536144509287606.75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-2233935455365.0283</v>
      </c>
      <c r="L5147" s="444">
        <f t="shared" ca="1" si="202"/>
        <v>-538378444742971.75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-538378444742971.75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-2243243519762.3823</v>
      </c>
      <c r="L5148" s="444">
        <f t="shared" ca="1" si="202"/>
        <v>-540621688262734.13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-540621688262734.13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-2252590367761.3921</v>
      </c>
      <c r="L5149" s="444">
        <f t="shared" ca="1" si="202"/>
        <v>-542874278630495.5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-542874278630495.5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-2261976160960.3979</v>
      </c>
      <c r="L5150" s="444">
        <f t="shared" ca="1" si="202"/>
        <v>-545136254791455.88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-545136254791455.88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-2271401061631.0659</v>
      </c>
      <c r="L5151" s="444">
        <f t="shared" ca="1" si="202"/>
        <v>-547407655853086.94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-547407655853086.94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-2280865232721.1958</v>
      </c>
      <c r="L5152" s="444">
        <f t="shared" ca="1" si="202"/>
        <v>-549688521085808.13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-549688521085808.13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-2290368837857.5337</v>
      </c>
      <c r="L5153" s="444">
        <f t="shared" ca="1" si="202"/>
        <v>-551978889923665.69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-551978889923665.69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-2299912041348.6074</v>
      </c>
      <c r="L5154" s="444">
        <f t="shared" ca="1" si="202"/>
        <v>-554278801965014.31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-554278801965014.31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-2309495008187.5596</v>
      </c>
      <c r="L5155" s="444">
        <f t="shared" ca="1" si="202"/>
        <v>-556588296973201.88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-556588296973201.88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-2319117904055.0078</v>
      </c>
      <c r="L5156" s="444">
        <f t="shared" ca="1" si="202"/>
        <v>-558907414877256.88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-558907414877256.88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-2328780895321.9038</v>
      </c>
      <c r="L5157" s="444">
        <f t="shared" ca="1" si="202"/>
        <v>-561236195772578.75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-561236195772578.75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-2338484149052.4116</v>
      </c>
      <c r="L5158" s="444">
        <f t="shared" ca="1" si="202"/>
        <v>-563574679921631.13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-563574679921631.13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-2348227833006.7964</v>
      </c>
      <c r="L5159" s="444">
        <f t="shared" ca="1" si="202"/>
        <v>-565922907754637.88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-565922907754637.88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-2358012115644.3242</v>
      </c>
      <c r="L5160" s="444">
        <f t="shared" ca="1" si="202"/>
        <v>-568280919870282.25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-568280919870282.25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-2367837166126.1758</v>
      </c>
      <c r="L5161" s="444">
        <f t="shared" ca="1" si="202"/>
        <v>-570648757036408.38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-570648757036408.38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-2377703154318.3682</v>
      </c>
      <c r="L5162" s="444">
        <f t="shared" ca="1" si="202"/>
        <v>-573026460190726.75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-573026460190726.75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-2387610250794.6948</v>
      </c>
      <c r="L5163" s="444">
        <f t="shared" ca="1" si="202"/>
        <v>-575414070441521.5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-575414070441521.5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-2397558626839.6729</v>
      </c>
      <c r="L5164" s="444">
        <f t="shared" ca="1" si="202"/>
        <v>-577811629068361.13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-577811629068361.13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-2407548454451.5049</v>
      </c>
      <c r="L5165" s="444">
        <f t="shared" ca="1" si="202"/>
        <v>-580219177522812.63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-580219177522812.63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-2417579906345.0527</v>
      </c>
      <c r="L5166" s="444">
        <f t="shared" ca="1" si="202"/>
        <v>-582636757429157.63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-582636757429157.63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-2427653155954.8232</v>
      </c>
      <c r="L5167" s="444">
        <f t="shared" ca="1" si="202"/>
        <v>-585064410585112.5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-585064410585112.5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-2437768377437.9688</v>
      </c>
      <c r="L5168" s="444">
        <f t="shared" ca="1" si="202"/>
        <v>-587502178962550.5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-587502178962550.5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-2447925745677.2939</v>
      </c>
      <c r="L5169" s="444">
        <f t="shared" ca="1" si="202"/>
        <v>-589950104708227.75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-589950104708227.75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-2458125436284.2822</v>
      </c>
      <c r="L5170" s="444">
        <f t="shared" ca="1" si="202"/>
        <v>-592408230144512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-592408230144512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-2468367625602.1333</v>
      </c>
      <c r="L5171" s="444">
        <f t="shared" ca="1" si="202"/>
        <v>-594876597770114.13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-594876597770114.13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-2478652490708.8086</v>
      </c>
      <c r="L5172" s="444">
        <f t="shared" ca="1" si="202"/>
        <v>-597355250260822.88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-597355250260822.88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-2488980209420.0952</v>
      </c>
      <c r="L5173" s="444">
        <f t="shared" ca="1" si="202"/>
        <v>-599844230470243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-599844230470243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-2499350960292.6792</v>
      </c>
      <c r="L5174" s="444">
        <f t="shared" ca="1" si="202"/>
        <v>-602343581430535.63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-602343581430535.63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-2509764922627.2319</v>
      </c>
      <c r="L5175" s="444">
        <f t="shared" ca="1" si="202"/>
        <v>-604853346353162.88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-604853346353162.88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-2520222276471.5117</v>
      </c>
      <c r="L5176" s="444">
        <f t="shared" ca="1" si="202"/>
        <v>-607373568629634.38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-607373568629634.38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-2530723202623.4766</v>
      </c>
      <c r="L5177" s="444">
        <f t="shared" ca="1" si="202"/>
        <v>-609904291832257.88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-609904291832257.88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-2541267882634.4077</v>
      </c>
      <c r="L5178" s="444">
        <f t="shared" ca="1" si="202"/>
        <v>-612445559714892.25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-612445559714892.25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-2551856498812.0508</v>
      </c>
      <c r="L5179" s="444">
        <f t="shared" ca="1" si="202"/>
        <v>-614997416213704.25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-614997416213704.25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-2562489234223.7676</v>
      </c>
      <c r="L5180" s="444">
        <f t="shared" ca="1" si="202"/>
        <v>-617559905447928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-617559905447928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-2573166272699.7002</v>
      </c>
      <c r="L5181" s="444">
        <f t="shared" ca="1" si="202"/>
        <v>-620133071720627.75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-620133071720627.75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-2583887798835.9487</v>
      </c>
      <c r="L5182" s="444">
        <f t="shared" ca="1" si="202"/>
        <v>-622716959519463.75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-622716959519463.75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-2594653997997.7656</v>
      </c>
      <c r="L5183" s="444">
        <f t="shared" ca="1" si="202"/>
        <v>-625311613517461.5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-625311613517461.5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-2605465056322.7563</v>
      </c>
      <c r="L5184" s="444">
        <f t="shared" ca="1" si="202"/>
        <v>-627917078573784.25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-627917078573784.25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-2616321160724.1011</v>
      </c>
      <c r="L5185" s="444">
        <f t="shared" ca="1" si="202"/>
        <v>-630533399734508.38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-630533399734508.38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-2627222498893.7847</v>
      </c>
      <c r="L5186" s="444">
        <f t="shared" ca="1" si="202"/>
        <v>-633160622233402.13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-633160622233402.13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-2638169259305.8423</v>
      </c>
      <c r="L5187" s="444">
        <f t="shared" ca="1" si="202"/>
        <v>-635798791492708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-635798791492708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-2649161631219.6167</v>
      </c>
      <c r="L5188" s="444">
        <f t="shared" ca="1" si="202"/>
        <v>-638447953123927.63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-638447953123927.63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-2660199804683.0317</v>
      </c>
      <c r="L5189" s="444">
        <f t="shared" ca="1" si="202"/>
        <v>-641108152928610.63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-641108152928610.63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-2671283970535.8774</v>
      </c>
      <c r="L5190" s="444">
        <f t="shared" ca="1" si="202"/>
        <v>-643779436899146.5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-643779436899146.5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-2682414320413.1104</v>
      </c>
      <c r="L5191" s="444">
        <f t="shared" ca="1" si="202"/>
        <v>-646461851219559.63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-646461851219559.63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-2693591046748.165</v>
      </c>
      <c r="L5192" s="444">
        <f t="shared" ca="1" si="202"/>
        <v>-649155442266307.75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-649155442266307.75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-2704814342776.2822</v>
      </c>
      <c r="L5193" s="444">
        <f t="shared" ca="1" si="202"/>
        <v>-651860256609084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-651860256609084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-2716084402537.8501</v>
      </c>
      <c r="L5194" s="444">
        <f t="shared" ca="1" si="202"/>
        <v>-654576341011621.88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-654576341011621.88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-2727401420881.7578</v>
      </c>
      <c r="L5195" s="444">
        <f t="shared" ca="1" si="202"/>
        <v>-657303742432503.63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-657303742432503.63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-2738765593468.7651</v>
      </c>
      <c r="L5196" s="444">
        <f t="shared" ca="1" si="202"/>
        <v>-660042508025972.38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-660042508025972.38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-2750177116774.8848</v>
      </c>
      <c r="L5197" s="444">
        <f t="shared" ca="1" si="202"/>
        <v>-662792685142747.25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-662792685142747.25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-2761636188094.7803</v>
      </c>
      <c r="L5198" s="444">
        <f t="shared" ca="1" si="202"/>
        <v>-665554321330842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-665554321330842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-2773143005545.1748</v>
      </c>
      <c r="L5199" s="444">
        <f t="shared" ca="1" si="202"/>
        <v>-668327464336387.13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-668327464336387.13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-2784697768068.2798</v>
      </c>
      <c r="L5200" s="444">
        <f t="shared" ca="1" si="202"/>
        <v>-671112162104455.38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-671112162104455.38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-2796300675435.2305</v>
      </c>
      <c r="L5201" s="444">
        <f t="shared" ca="1" si="202"/>
        <v>-673908462779890.63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-673908462779890.63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-2807951928249.5444</v>
      </c>
      <c r="L5202" s="444">
        <f t="shared" ca="1" si="202"/>
        <v>-676716414708140.13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-676716414708140.13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-2819651727950.584</v>
      </c>
      <c r="L5203" s="444">
        <f t="shared" ca="1" si="202"/>
        <v>-679536066436090.75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-679536066436090.75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-2831400276817.0449</v>
      </c>
      <c r="L5204" s="444">
        <f t="shared" ca="1" si="202"/>
        <v>-682367466712907.75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-682367466712907.75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-2843197777970.4487</v>
      </c>
      <c r="L5205" s="444">
        <f t="shared" ca="1" si="202"/>
        <v>-685210664490878.25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-685210664490878.25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-2855044435378.6592</v>
      </c>
      <c r="L5206" s="444">
        <f t="shared" ca="1" si="202"/>
        <v>-688065708926256.88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-688065708926256.88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-2866940453859.4038</v>
      </c>
      <c r="L5207" s="444">
        <f t="shared" ca="1" si="202"/>
        <v>-690932649380116.25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-690932649380116.25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-2878886039083.8179</v>
      </c>
      <c r="L5208" s="444">
        <f t="shared" ca="1" si="202"/>
        <v>-693811535419200.13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-693811535419200.13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-2890881397580.0005</v>
      </c>
      <c r="L5209" s="444">
        <f t="shared" ca="1" si="202"/>
        <v>-696702416816780.13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-696702416816780.13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-2902926736736.584</v>
      </c>
      <c r="L5210" s="444">
        <f t="shared" ca="1" si="202"/>
        <v>-699605343553516.75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-699605343553516.75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-2915022264806.3198</v>
      </c>
      <c r="L5211" s="444">
        <f t="shared" ca="1" si="202"/>
        <v>-702520365818323.13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-702520365818323.13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-2927168190909.6797</v>
      </c>
      <c r="L5212" s="444">
        <f t="shared" ca="1" si="202"/>
        <v>-705447534009232.75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-705447534009232.75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-2939364725038.4697</v>
      </c>
      <c r="L5213" s="444">
        <f t="shared" ca="1" si="202"/>
        <v>-708386898734271.25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-708386898734271.25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-2951612078059.4634</v>
      </c>
      <c r="L5214" s="444">
        <f t="shared" ca="1" si="202"/>
        <v>-711338510812330.75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-711338510812330.75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-2963910461718.0449</v>
      </c>
      <c r="L5215" s="444">
        <f t="shared" ca="1" si="202"/>
        <v>-714302421274048.75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-714302421274048.75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-2976260088641.8696</v>
      </c>
      <c r="L5216" s="444">
        <f t="shared" ca="1" si="202"/>
        <v>-717278681362690.63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-717278681362690.63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-2988661172344.5444</v>
      </c>
      <c r="L5217" s="444">
        <f t="shared" ca="1" si="202"/>
        <v>-720267342535035.13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-720267342535035.13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-3001113927229.313</v>
      </c>
      <c r="L5218" s="444">
        <f t="shared" ca="1" si="202"/>
        <v>-723268456462264.5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-723268456462264.5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-3013618568592.7686</v>
      </c>
      <c r="L5219" s="444">
        <f t="shared" ca="1" si="202"/>
        <v>-726282075030857.25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-726282075030857.25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-3026175312628.5718</v>
      </c>
      <c r="L5220" s="444">
        <f t="shared" ca="1" si="202"/>
        <v>-729308250343485.88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-729308250343485.88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-3038784376431.1909</v>
      </c>
      <c r="L5221" s="444">
        <f t="shared" ca="1" si="202"/>
        <v>-732347034719917.13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-732347034719917.13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-3051445977999.6548</v>
      </c>
      <c r="L5222" s="444">
        <f t="shared" ca="1" si="202"/>
        <v>-735398480697916.75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-735398480697916.75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-3064160336241.3198</v>
      </c>
      <c r="L5223" s="444">
        <f t="shared" ca="1" si="202"/>
        <v>-738462641034158.13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-738462641034158.13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-3076927670975.6587</v>
      </c>
      <c r="L5224" s="444">
        <f t="shared" ca="1" si="202"/>
        <v>-741539568705133.75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-741539568705133.75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-3089748202938.0571</v>
      </c>
      <c r="L5225" s="444">
        <f t="shared" ca="1" si="202"/>
        <v>-744629316908071.75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-744629316908071.75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-3102622153783.6323</v>
      </c>
      <c r="L5226" s="444">
        <f t="shared" ca="1" si="202"/>
        <v>-747731939061855.38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-747731939061855.38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-3115549746091.064</v>
      </c>
      <c r="L5227" s="444">
        <f t="shared" ca="1" si="202"/>
        <v>-750847488807946.5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-750847488807946.5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-3128531203366.4438</v>
      </c>
      <c r="L5228" s="444">
        <f t="shared" ca="1" si="202"/>
        <v>-753976020011313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-753976020011313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-3141566750047.1377</v>
      </c>
      <c r="L5229" s="444">
        <f t="shared" ca="1" si="202"/>
        <v>-757117586761360.13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-757117586761360.13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-3154656611505.667</v>
      </c>
      <c r="L5230" s="444">
        <f t="shared" ca="1" si="202"/>
        <v>-760272243372865.75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-760272243372865.75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-3167801014053.6074</v>
      </c>
      <c r="L5231" s="444">
        <f t="shared" ca="1" si="202"/>
        <v>-763440044386919.38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-763440044386919.38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-3181000184945.4976</v>
      </c>
      <c r="L5232" s="444">
        <f t="shared" ca="1" si="202"/>
        <v>-766621044571864.88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-766621044571864.88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-3194254352382.7705</v>
      </c>
      <c r="L5233" s="444">
        <f t="shared" ca="1" si="202"/>
        <v>-769815298924247.63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-769815298924247.63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-3207563745517.6982</v>
      </c>
      <c r="L5234" s="444">
        <f t="shared" ca="1" si="202"/>
        <v>-773022862669765.38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-773022862669765.38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-3220928594457.3555</v>
      </c>
      <c r="L5235" s="444">
        <f t="shared" ca="1" si="202"/>
        <v>-776243791264222.75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-776243791264222.75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-3234349130267.5947</v>
      </c>
      <c r="L5236" s="444">
        <f t="shared" ca="1" si="202"/>
        <v>-779478140394490.38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-779478140394490.38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-3247825584977.043</v>
      </c>
      <c r="L5237" s="444">
        <f t="shared" ca="1" si="202"/>
        <v>-782725965979467.38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-782725965979467.38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-3261358191581.1143</v>
      </c>
      <c r="L5238" s="444">
        <f t="shared" ca="1" si="202"/>
        <v>-785987324171048.5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-785987324171048.5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-3274947184046.0352</v>
      </c>
      <c r="L5239" s="444">
        <f t="shared" ca="1" si="202"/>
        <v>-789262271355094.5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-789262271355094.5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-3288592797312.8936</v>
      </c>
      <c r="L5240" s="444">
        <f t="shared" ca="1" si="202"/>
        <v>-792550864152407.38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-792550864152407.38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-3302295267301.6973</v>
      </c>
      <c r="L5241" s="444">
        <f t="shared" ca="1" si="202"/>
        <v>-795853159419709.13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-795853159419709.13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-3316054830915.4546</v>
      </c>
      <c r="L5242" s="444">
        <f t="shared" ca="1" si="202"/>
        <v>-799169214250624.63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-799169214250624.63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-3329871726044.269</v>
      </c>
      <c r="L5243" s="444">
        <f t="shared" ca="1" si="202"/>
        <v>-802499085976668.88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-802499085976668.88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-3343746191569.4536</v>
      </c>
      <c r="L5244" s="444">
        <f t="shared" ca="1" si="202"/>
        <v>-805842832168238.38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-805842832168238.38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-3357678467367.6597</v>
      </c>
      <c r="L5245" s="444">
        <f t="shared" ca="1" si="202"/>
        <v>-809200510635606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-809200510635606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-3371668794315.0249</v>
      </c>
      <c r="L5246" s="444">
        <f t="shared" ca="1" si="202"/>
        <v>-812572179429921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-812572179429921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-3385717414291.3374</v>
      </c>
      <c r="L5247" s="444">
        <f t="shared" ca="1" si="202"/>
        <v>-815957896844212.38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-815957896844212.38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-3399824570184.2183</v>
      </c>
      <c r="L5248" s="444">
        <f t="shared" ca="1" si="202"/>
        <v>-819357721414396.63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-819357721414396.63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-3413990505893.3193</v>
      </c>
      <c r="L5249" s="444">
        <f t="shared" ca="1" si="202"/>
        <v>-822771711920290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-822771711920290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-3428215466334.5415</v>
      </c>
      <c r="L5250" s="444">
        <f t="shared" ca="1" si="202"/>
        <v>-826199927386624.5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-826199927386624.5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-3442499697444.2686</v>
      </c>
      <c r="L5251" s="444">
        <f t="shared" ca="1" si="202"/>
        <v>-829642427084068.75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-829642427084068.75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-3456843446183.6196</v>
      </c>
      <c r="L5252" s="444">
        <f t="shared" ca="1" si="202"/>
        <v>-833099270530252.38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-833099270530252.38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-3471246960542.7183</v>
      </c>
      <c r="L5253" s="444">
        <f t="shared" ca="1" si="202"/>
        <v>-836570517490795.13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-836570517490795.13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-3485710489544.9795</v>
      </c>
      <c r="L5254" s="444">
        <f t="shared" ca="1" si="202"/>
        <v>-840056227980340.13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-840056227980340.13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-3500234283251.417</v>
      </c>
      <c r="L5255" s="444">
        <f t="shared" ca="1" si="202"/>
        <v>-843556462263591.5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-843556462263591.5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-3514818592764.9644</v>
      </c>
      <c r="L5256" s="444">
        <f t="shared" ca="1" si="202"/>
        <v>-847071280856356.5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-847071280856356.5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-3529463670234.8188</v>
      </c>
      <c r="L5257" s="444">
        <f t="shared" ca="1" si="202"/>
        <v>-850600744526591.38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-850600744526591.38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-3544169768860.7974</v>
      </c>
      <c r="L5258" s="444">
        <f t="shared" ca="1" si="202"/>
        <v>-854144914295452.13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-854144914295452.13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-3558937142897.7173</v>
      </c>
      <c r="L5259" s="444">
        <f t="shared" ca="1" si="202"/>
        <v>-857703851438349.88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-857703851438349.88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-3573766047659.791</v>
      </c>
      <c r="L5260" s="444">
        <f t="shared" ca="1" si="202"/>
        <v>-861277617486009.63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-861277617486009.63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-3588656739525.04</v>
      </c>
      <c r="L5261" s="444">
        <f t="shared" ca="1" si="202"/>
        <v>-864866274225534.63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-864866274225534.63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-3603609475939.7275</v>
      </c>
      <c r="L5262" s="444">
        <f t="shared" ca="1" si="202"/>
        <v>-868469883701474.38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-868469883701474.38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-3618624515422.8101</v>
      </c>
      <c r="L5263" s="444">
        <f t="shared" ca="1" si="202"/>
        <v>-872088508216897.13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-872088508216897.13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-3633702117570.4048</v>
      </c>
      <c r="L5264" s="444">
        <f t="shared" ca="1" si="202"/>
        <v>-875722210334467.5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-875722210334467.5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-3648842543060.2813</v>
      </c>
      <c r="L5265" s="444">
        <f t="shared" ca="1" si="202"/>
        <v>-879371052877527.75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-879371052877527.75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-3664046053656.3657</v>
      </c>
      <c r="L5266" s="444">
        <f t="shared" ca="1" si="202"/>
        <v>-883035098931184.13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-883035098931184.13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-3679312912213.2671</v>
      </c>
      <c r="L5267" s="444">
        <f t="shared" ca="1" si="202"/>
        <v>-886714411843397.38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-886714411843397.38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-3694643382680.8223</v>
      </c>
      <c r="L5268" s="444">
        <f t="shared" ca="1" si="202"/>
        <v>-890409055226078.25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-890409055226078.25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-3710037730108.6592</v>
      </c>
      <c r="L5269" s="444">
        <f t="shared" ca="1" si="202"/>
        <v>-894119092956186.88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-894119092956186.88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-3725496220650.7788</v>
      </c>
      <c r="L5270" s="444">
        <f t="shared" ca="1" si="202"/>
        <v>-897844589176837.63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-897844589176837.63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-3741019121570.1567</v>
      </c>
      <c r="L5271" s="444">
        <f t="shared" ca="1" si="202"/>
        <v>-901585608298407.75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-901585608298407.75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-3756606701243.3657</v>
      </c>
      <c r="L5272" s="444">
        <f t="shared" ca="1" si="202"/>
        <v>-905342214999651.13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-905342214999651.13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-3772259229165.2134</v>
      </c>
      <c r="L5273" s="444">
        <f t="shared" ca="1" si="202"/>
        <v>-909114474228816.38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-909114474228816.38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-3787976975953.4014</v>
      </c>
      <c r="L5274" s="444">
        <f t="shared" ca="1" si="202"/>
        <v>-912902451204769.75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-912902451204769.75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-3803760213353.207</v>
      </c>
      <c r="L5275" s="444">
        <f t="shared" ca="1" si="202"/>
        <v>-916706211418123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-916706211418123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-3819609214242.1792</v>
      </c>
      <c r="L5276" s="444">
        <f t="shared" ca="1" si="202"/>
        <v>-920525820632365.13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-920525820632365.13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-3835524252634.854</v>
      </c>
      <c r="L5277" s="444">
        <f t="shared" ca="1" si="202"/>
        <v>-924361344885000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-924361344885000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-3851505603687.5</v>
      </c>
      <c r="L5278" s="444">
        <f t="shared" ca="1" si="202"/>
        <v>-928212850488687.5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-928212850488687.5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-3867553543702.8652</v>
      </c>
      <c r="L5279" s="444">
        <f t="shared" ca="1" si="202"/>
        <v>-932080404032390.38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-932080404032390.38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-3883668350134.9604</v>
      </c>
      <c r="L5280" s="444">
        <f t="shared" ca="1" si="202"/>
        <v>-935964072382525.38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-935964072382525.38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-3899850301593.8555</v>
      </c>
      <c r="L5281" s="444">
        <f t="shared" ca="1" si="202"/>
        <v>-939863922684119.25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-939863922684119.25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-3916099677850.4966</v>
      </c>
      <c r="L5282" s="444">
        <f t="shared" ca="1" si="202"/>
        <v>-943780022361969.75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-943780022361969.75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-3932416759841.541</v>
      </c>
      <c r="L5283" s="444">
        <f t="shared" ca="1" si="202"/>
        <v>-947712439121811.25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-947712439121811.25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-3948801829674.2134</v>
      </c>
      <c r="L5284" s="444">
        <f t="shared" ca="1" si="202"/>
        <v>-951661240951485.5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-951661240951485.5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-3965255170631.189</v>
      </c>
      <c r="L5285" s="444">
        <f t="shared" ca="1" si="202"/>
        <v>-955626496122116.75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-955626496122116.75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-3981777067175.4863</v>
      </c>
      <c r="L5286" s="444">
        <f t="shared" ca="1" si="202"/>
        <v>-959608273189292.25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-959608273189292.25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-3998367804955.3848</v>
      </c>
      <c r="L5287" s="444">
        <f t="shared" ca="1" si="202"/>
        <v>-963606640994247.63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-963606640994247.63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-4015027670809.3652</v>
      </c>
      <c r="L5288" s="444">
        <f t="shared" ca="1" si="202"/>
        <v>-967621668665057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-967621668665057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-4031756952771.0713</v>
      </c>
      <c r="L5289" s="444">
        <f t="shared" ca="1" si="202"/>
        <v>-971653425617828.13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-971653425617828.13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-4048555940074.2837</v>
      </c>
      <c r="L5290" s="444">
        <f t="shared" ca="1" si="202"/>
        <v>-975701981557902.38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-975701981557902.38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-4065424923157.9263</v>
      </c>
      <c r="L5291" s="444">
        <f t="shared" ca="1" si="202"/>
        <v>-979767406481060.25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-979767406481060.25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-4082364193671.0845</v>
      </c>
      <c r="L5292" s="444">
        <f t="shared" ca="1" si="202"/>
        <v>-983849770674731.38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-983849770674731.38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-4099374044478.0479</v>
      </c>
      <c r="L5293" s="444">
        <f t="shared" ca="1" si="202"/>
        <v>-987949144719209.38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-987949144719209.38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-4116454769663.373</v>
      </c>
      <c r="L5294" s="444">
        <f t="shared" ca="1" si="202"/>
        <v>-992065599488872.75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-992065599488872.75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-4133606664536.9697</v>
      </c>
      <c r="L5295" s="444">
        <f t="shared" ca="1" si="202"/>
        <v>-996199206153409.75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-996199206153409.75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-4150830025639.207</v>
      </c>
      <c r="L5296" s="444">
        <f t="shared" ca="1" si="202"/>
        <v>-1000350036179049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-1000350036179049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-4168125150746.0376</v>
      </c>
      <c r="L5297" s="444">
        <f t="shared" ca="1" si="202"/>
        <v>-1004518161329795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-1004518161329795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-4185492338874.146</v>
      </c>
      <c r="L5298" s="444">
        <f t="shared" ca="1" si="202"/>
        <v>-1008703653668669.1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-1008703653668669.1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-4202931890286.1211</v>
      </c>
      <c r="L5299" s="444">
        <f t="shared" ca="1" si="202"/>
        <v>-1012906585558955.3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-1012906585558955.3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-4220444106495.647</v>
      </c>
      <c r="L5300" s="444">
        <f t="shared" ca="1" si="202"/>
        <v>-1017127029665450.9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-1017127029665450.9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-4238029290272.7119</v>
      </c>
      <c r="L5301" s="444">
        <f t="shared" ca="1" si="202"/>
        <v>-1021365058955723.6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-1021365058955723.6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-4255687745648.8481</v>
      </c>
      <c r="L5302" s="444">
        <f t="shared" ca="1" si="202"/>
        <v>-1025620746701372.5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-1025620746701372.5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-4273419777922.3853</v>
      </c>
      <c r="L5303" s="444">
        <f t="shared" ca="1" si="202"/>
        <v>-1029894166479294.9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-1029894166479294.9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-4291225693663.7285</v>
      </c>
      <c r="L5304" s="444">
        <f t="shared" ca="1" si="202"/>
        <v>-1034185392172958.6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-1034185392172958.6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-4309105800720.6616</v>
      </c>
      <c r="L5305" s="444">
        <f t="shared" ca="1" si="202"/>
        <v>-1038494497973679.3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-1038494497973679.3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-4327060408223.6641</v>
      </c>
      <c r="L5306" s="444">
        <f t="shared" ca="1" si="202"/>
        <v>-1042821558381902.9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-1042821558381902.9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-4345089826591.2617</v>
      </c>
      <c r="L5307" s="444">
        <f t="shared" ca="1" si="202"/>
        <v>-1047166648208494.1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-1047166648208494.1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-4363194367535.3926</v>
      </c>
      <c r="L5308" s="444">
        <f t="shared" ca="1" si="202"/>
        <v>-1051529842576029.5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-1051529842576029.5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-4381374344066.7896</v>
      </c>
      <c r="L5309" s="444">
        <f t="shared" ca="1" si="202"/>
        <v>-1055911216920096.3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-1055911216920096.3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-4399630070500.4014</v>
      </c>
      <c r="L5310" s="444">
        <f t="shared" ca="1" si="202"/>
        <v>-1060310846990596.6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-1060310846990596.6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-4417961862460.8184</v>
      </c>
      <c r="L5311" s="444">
        <f t="shared" ca="1" si="202"/>
        <v>-1064728808853057.5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-1064728808853057.5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-4436370036887.7393</v>
      </c>
      <c r="L5312" s="444">
        <f t="shared" ca="1" si="202"/>
        <v>-1069165178889945.3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-1069165178889945.3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-4454854912041.4385</v>
      </c>
      <c r="L5313" s="444">
        <f t="shared" ca="1" si="202"/>
        <v>-1073620033801986.8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-1073620033801986.8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-4473416807508.2783</v>
      </c>
      <c r="L5314" s="444">
        <f t="shared" ca="1" si="202"/>
        <v>-1078093450609495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-1078093450609495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-4492056044206.2295</v>
      </c>
      <c r="L5315" s="444">
        <f t="shared" ca="1" si="202"/>
        <v>-1082585506653701.3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-1082585506653701.3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-4510772944390.4209</v>
      </c>
      <c r="L5316" s="444">
        <f t="shared" ca="1" si="202"/>
        <v>-1087096279598091.6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-1087096279598091.6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-4529567831658.7148</v>
      </c>
      <c r="L5317" s="444">
        <f t="shared" ca="1" si="202"/>
        <v>-1091625847429750.4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-1091625847429750.4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-4548441030957.293</v>
      </c>
      <c r="L5318" s="444">
        <f t="shared" ca="1" si="202"/>
        <v>-1096174288460707.6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-1096174288460707.6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-4567392868586.2822</v>
      </c>
      <c r="L5319" s="444">
        <f t="shared" ca="1" si="202"/>
        <v>-1100741681329293.9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-1100741681329293.9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-4586423672205.3906</v>
      </c>
      <c r="L5320" s="444">
        <f t="shared" ca="1" si="202"/>
        <v>-1105328105001499.3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-1105328105001499.3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-4605533770839.5801</v>
      </c>
      <c r="L5321" s="444">
        <f t="shared" ca="1" si="202"/>
        <v>-1109933638772338.9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-1109933638772338.9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-4624723494884.7451</v>
      </c>
      <c r="L5322" s="444">
        <f t="shared" ca="1" si="202"/>
        <v>-1114558362267223.6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-1114558362267223.6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-4643993176113.4316</v>
      </c>
      <c r="L5323" s="444">
        <f t="shared" ca="1" si="202"/>
        <v>-1119202355443337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-1119202355443337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-4663343147680.5703</v>
      </c>
      <c r="L5324" s="444">
        <f t="shared" ca="1" si="202"/>
        <v>-1123865698591017.6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-1123865698591017.6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-4682773744129.2402</v>
      </c>
      <c r="L5325" s="444">
        <f t="shared" ca="1" si="202"/>
        <v>-1128548472335146.8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-1128548472335146.8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-4702285301396.4443</v>
      </c>
      <c r="L5326" s="444">
        <f t="shared" ca="1" si="202"/>
        <v>-1133250757636543.3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-1133250757636543.3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-4721878156818.9297</v>
      </c>
      <c r="L5327" s="444">
        <f t="shared" ca="1" si="202"/>
        <v>-1137972635793362.3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-1137972635793362.3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-4741552649139.0098</v>
      </c>
      <c r="L5328" s="444">
        <f t="shared" ca="1" si="202"/>
        <v>-1142714188442501.3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-1142714188442501.3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-4761309118510.4219</v>
      </c>
      <c r="L5329" s="444">
        <f t="shared" ca="1" si="202"/>
        <v>-1147475497561011.8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-1147475497561011.8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-4781147906504.2158</v>
      </c>
      <c r="L5330" s="444">
        <f t="shared" ca="1" si="202"/>
        <v>-1152256645467516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-1152256645467516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-4801069356114.6504</v>
      </c>
      <c r="L5331" s="444">
        <f t="shared" ca="1" si="202"/>
        <v>-1157057714823630.8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-1157057714823630.8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-4821073811765.1279</v>
      </c>
      <c r="L5332" s="444">
        <f t="shared" ca="1" si="202"/>
        <v>-1161878788635396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-1161878788635396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-4841161619314.1504</v>
      </c>
      <c r="L5333" s="444">
        <f t="shared" ca="1" si="202"/>
        <v>-1166719950254710.3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-1166719950254710.3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-4861333126061.293</v>
      </c>
      <c r="L5334" s="444">
        <f t="shared" ca="1" si="202"/>
        <v>-1171581283380771.5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-1171581283380771.5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-4881588680753.2148</v>
      </c>
      <c r="L5335" s="444">
        <f t="shared" ca="1" si="202"/>
        <v>-1176462872061524.8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-1176462872061524.8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-4901928633589.6865</v>
      </c>
      <c r="L5336" s="444">
        <f t="shared" ca="1" si="202"/>
        <v>-1181364800695114.5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-1181364800695114.5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-4922353336229.6436</v>
      </c>
      <c r="L5337" s="444">
        <f t="shared" ca="1" si="202"/>
        <v>-1186287154031344.3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-1186287154031344.3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-4942863141797.2676</v>
      </c>
      <c r="L5338" s="444">
        <f t="shared" ca="1" si="202"/>
        <v>-1191230017173141.5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-1191230017173141.5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-4963458404888.0898</v>
      </c>
      <c r="L5339" s="444">
        <f t="shared" ca="1" si="202"/>
        <v>-1196193475578029.5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-1196193475578029.5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-4984139481575.123</v>
      </c>
      <c r="L5340" s="444">
        <f t="shared" ca="1" si="202"/>
        <v>-1201177615059604.5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-1201177615059604.5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-5004906729415.0186</v>
      </c>
      <c r="L5341" s="444">
        <f t="shared" ca="1" si="202"/>
        <v>-1206182521789019.5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-1206182521789019.5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-5025760507454.248</v>
      </c>
      <c r="L5342" s="444">
        <f t="shared" ca="1" si="202"/>
        <v>-1211208282296473.8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-1211208282296473.8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-5046701176235.3076</v>
      </c>
      <c r="L5343" s="444">
        <f t="shared" ca="1" si="202"/>
        <v>-1216254983472709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-1216254983472709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-5067729097802.9541</v>
      </c>
      <c r="L5344" s="444">
        <f t="shared" ca="1" si="202"/>
        <v>-1221322712570512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-1221322712570512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-5088844635710.4668</v>
      </c>
      <c r="L5345" s="444">
        <f t="shared" ca="1" si="202"/>
        <v>-1226411557206222.5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-1226411557206222.5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-5110048155025.9268</v>
      </c>
      <c r="L5346" s="444">
        <f t="shared" ca="1" si="202"/>
        <v>-1231521605361248.5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-1231521605361248.5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-5131340022338.5352</v>
      </c>
      <c r="L5347" s="444">
        <f t="shared" ca="1" si="202"/>
        <v>-1236652945383587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-1236652945383587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-5152720605764.9453</v>
      </c>
      <c r="L5348" s="444">
        <f t="shared" ca="1" si="202"/>
        <v>-1241805665989352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-1241805665989352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-5174190274955.6328</v>
      </c>
      <c r="L5349" s="444">
        <f t="shared" ca="1" si="202"/>
        <v>-1246979856264307.8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-1246979856264307.8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-5195749401101.2822</v>
      </c>
      <c r="L5350" s="444">
        <f t="shared" ca="1" si="202"/>
        <v>-1252175605665409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-1252175605665409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-5217398356939.2041</v>
      </c>
      <c r="L5351" s="444">
        <f t="shared" ca="1" si="202"/>
        <v>-1257393004022348.3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-1257393004022348.3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-5239137516759.7842</v>
      </c>
      <c r="L5352" s="444">
        <f t="shared" ca="1" si="202"/>
        <v>-1262632141539108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-1262632141539108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-5260967256412.9502</v>
      </c>
      <c r="L5353" s="444">
        <f t="shared" ca="1" si="202"/>
        <v>-1267893108795521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-1267893108795521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-5282887953314.6709</v>
      </c>
      <c r="L5354" s="444">
        <f t="shared" ca="1" si="202"/>
        <v>-1273175996748835.8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-1273175996748835.8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-5304899986453.4824</v>
      </c>
      <c r="L5355" s="444">
        <f t="shared" ca="1" si="202"/>
        <v>-1278480896735289.3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-1278480896735289.3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-5327003736397.0381</v>
      </c>
      <c r="L5356" s="444">
        <f t="shared" ca="1" si="202"/>
        <v>-1283807900471686.3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-1283807900471686.3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-5349199585298.6924</v>
      </c>
      <c r="L5357" s="444">
        <f t="shared" ca="1" si="202"/>
        <v>-1289157100056985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-1289157100056985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-5371487916904.1045</v>
      </c>
      <c r="L5358" s="444">
        <f t="shared" ca="1" si="202"/>
        <v>-1294528587973889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-1294528587973889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-5393869116557.8711</v>
      </c>
      <c r="L5359" s="444">
        <f t="shared" ca="1" si="202"/>
        <v>-1299922457090446.8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-1299922457090446.8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-5416343571210.1943</v>
      </c>
      <c r="L5360" s="444">
        <f t="shared" ca="1" si="202"/>
        <v>-1305338800661657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-1305338800661657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-5438911669423.5703</v>
      </c>
      <c r="L5361" s="444">
        <f t="shared" ca="1" si="202"/>
        <v>-1310777712331080.5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-1310777712331080.5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-5461573801379.502</v>
      </c>
      <c r="L5362" s="444">
        <f t="shared" ca="1" si="202"/>
        <v>-1316239286132460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-1316239286132460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-5484330358885.25</v>
      </c>
      <c r="L5363" s="444">
        <f t="shared" ref="L5363:L5617" ca="1" si="207">I5363-J5363+K5363</f>
        <v>-1321723616491345.3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-1321723616491345.3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-5507181735380.6055</v>
      </c>
      <c r="L5364" s="444">
        <f t="shared" ca="1" si="207"/>
        <v>-1327230798226725.8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-1327230798226725.8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-5530128325944.6904</v>
      </c>
      <c r="L5365" s="444">
        <f t="shared" ca="1" si="207"/>
        <v>-1332760926552670.5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-1332760926552670.5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-5553170527302.7939</v>
      </c>
      <c r="L5366" s="444">
        <f t="shared" ca="1" si="207"/>
        <v>-1338314097079973.3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-1338314097079973.3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-5576308737833.2217</v>
      </c>
      <c r="L5367" s="444">
        <f t="shared" ca="1" si="207"/>
        <v>-1343890405817806.5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-1343890405817806.5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-5599543357574.1934</v>
      </c>
      <c r="L5368" s="444">
        <f t="shared" ca="1" si="207"/>
        <v>-1349489949175380.8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-1349489949175380.8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-5622874788230.7529</v>
      </c>
      <c r="L5369" s="444">
        <f t="shared" ca="1" si="207"/>
        <v>-1355112823963611.5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-1355112823963611.5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-5646303433181.7148</v>
      </c>
      <c r="L5370" s="444">
        <f t="shared" ca="1" si="207"/>
        <v>-1360759127396793.3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-1360759127396793.3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-5669829697486.6387</v>
      </c>
      <c r="L5371" s="444">
        <f t="shared" ca="1" si="207"/>
        <v>-1366428957094280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-1366428957094280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-5693453987892.833</v>
      </c>
      <c r="L5372" s="444">
        <f t="shared" ca="1" si="207"/>
        <v>-1372122411082172.8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-1372122411082172.8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-5717176712842.3867</v>
      </c>
      <c r="L5373" s="444">
        <f t="shared" ca="1" si="207"/>
        <v>-1377839587795015.3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-1377839587795015.3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-5740998282479.2305</v>
      </c>
      <c r="L5374" s="444">
        <f t="shared" ca="1" si="207"/>
        <v>-1383580586077494.5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-1383580586077494.5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-5764919108656.2266</v>
      </c>
      <c r="L5375" s="444">
        <f t="shared" ca="1" si="207"/>
        <v>-1389345505186150.8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-1389345505186150.8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-5788939604942.2949</v>
      </c>
      <c r="L5376" s="444">
        <f t="shared" ca="1" si="207"/>
        <v>-1395134444791093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-1395134444791093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-5813060186629.5537</v>
      </c>
      <c r="L5377" s="444">
        <f t="shared" ca="1" si="207"/>
        <v>-1400947504977722.5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-1400947504977722.5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-5837281270740.5107</v>
      </c>
      <c r="L5378" s="444">
        <f t="shared" ca="1" si="207"/>
        <v>-1406784786248463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-1406784786248463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-5861603276035.2627</v>
      </c>
      <c r="L5379" s="444">
        <f t="shared" ca="1" si="207"/>
        <v>-1412646389524498.3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-1412646389524498.3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-5886026623018.7422</v>
      </c>
      <c r="L5380" s="444">
        <f t="shared" ca="1" si="207"/>
        <v>-1418532416147517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-1418532416147517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-5910551733947.9873</v>
      </c>
      <c r="L5381" s="444">
        <f t="shared" ca="1" si="207"/>
        <v>-1424442967881465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-1424442967881465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-5935179032839.4375</v>
      </c>
      <c r="L5382" s="444">
        <f t="shared" ca="1" si="207"/>
        <v>-1430378146914304.5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-1430378146914304.5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-5959908945476.2686</v>
      </c>
      <c r="L5383" s="444">
        <f t="shared" ca="1" si="207"/>
        <v>-1436338055859780.8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-1436338055859780.8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-5984741899415.7529</v>
      </c>
      <c r="L5384" s="444">
        <f t="shared" ca="1" si="207"/>
        <v>-1442322797759196.5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-1442322797759196.5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-6009678323996.6523</v>
      </c>
      <c r="L5385" s="444">
        <f t="shared" ca="1" si="207"/>
        <v>-1448332476083193.3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-1448332476083193.3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-6034718650346.6387</v>
      </c>
      <c r="L5386" s="444">
        <f t="shared" ca="1" si="207"/>
        <v>-1454367194733540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-1454367194733540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-6059863311389.75</v>
      </c>
      <c r="L5387" s="444">
        <f t="shared" ca="1" si="207"/>
        <v>-1460427058044929.8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-1460427058044929.8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-6085112741853.874</v>
      </c>
      <c r="L5388" s="444">
        <f t="shared" ca="1" si="207"/>
        <v>-1466512170786783.5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-1466512170786783.5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-6110467378278.2646</v>
      </c>
      <c r="L5389" s="444">
        <f t="shared" ca="1" si="207"/>
        <v>-1472622638165061.8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-1472622638165061.8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-6135927659021.0908</v>
      </c>
      <c r="L5390" s="444">
        <f t="shared" ca="1" si="207"/>
        <v>-1478758565824082.8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-1478758565824082.8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-6161494024267.0117</v>
      </c>
      <c r="L5391" s="444">
        <f t="shared" ca="1" si="207"/>
        <v>-1484920059848349.8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-1484920059848349.8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-6187166916034.791</v>
      </c>
      <c r="L5392" s="444">
        <f t="shared" ca="1" si="207"/>
        <v>-1491107226764384.5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-1491107226764384.5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-6212946778184.9355</v>
      </c>
      <c r="L5393" s="444">
        <f t="shared" ca="1" si="207"/>
        <v>-1497320173542569.5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-1497320173542569.5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-6238834056427.373</v>
      </c>
      <c r="L5394" s="444">
        <f t="shared" ca="1" si="207"/>
        <v>-1503559007598996.8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-1503559007598996.8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-6264829198329.1533</v>
      </c>
      <c r="L5395" s="444">
        <f t="shared" ca="1" si="207"/>
        <v>-1509823836797326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-1509823836797326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-6290932653322.1914</v>
      </c>
      <c r="L5396" s="444">
        <f t="shared" ca="1" si="207"/>
        <v>-1516114769450648.3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-1516114769450648.3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-6317144872711.0342</v>
      </c>
      <c r="L5397" s="444">
        <f t="shared" ca="1" si="207"/>
        <v>-1522431914323359.3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-1522431914323359.3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-6343466309680.6631</v>
      </c>
      <c r="L5398" s="444">
        <f t="shared" ca="1" si="207"/>
        <v>-1528775380633040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-1528775380633040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-6369897419304.333</v>
      </c>
      <c r="L5399" s="444">
        <f t="shared" ca="1" si="207"/>
        <v>-1535145278052344.3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-1535145278052344.3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-6396438658551.4346</v>
      </c>
      <c r="L5400" s="444">
        <f t="shared" ca="1" si="207"/>
        <v>-1541541716710895.8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-1541541716710895.8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-6423090486295.3984</v>
      </c>
      <c r="L5401" s="444">
        <f t="shared" ca="1" si="207"/>
        <v>-1547964807197191.3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-1547964807197191.3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-6449853363321.6299</v>
      </c>
      <c r="L5402" s="444">
        <f t="shared" ca="1" si="207"/>
        <v>-1554414660560513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-1554414660560513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-6476727752335.4707</v>
      </c>
      <c r="L5403" s="444">
        <f t="shared" ca="1" si="207"/>
        <v>-1560891388312848.5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-1560891388312848.5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-6503714117970.2021</v>
      </c>
      <c r="L5404" s="444">
        <f t="shared" ca="1" si="207"/>
        <v>-1567395102430818.8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-1567395102430818.8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-6530812926795.0781</v>
      </c>
      <c r="L5405" s="444">
        <f t="shared" ca="1" si="207"/>
        <v>-1573925915357613.8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-1573925915357613.8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-6558024647323.3906</v>
      </c>
      <c r="L5406" s="444">
        <f t="shared" ca="1" si="207"/>
        <v>-1580483940004937.3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-1580483940004937.3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-6585349750020.5723</v>
      </c>
      <c r="L5407" s="444">
        <f t="shared" ca="1" si="207"/>
        <v>-1587069289754957.8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-1587069289754957.8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-6612788707312.3242</v>
      </c>
      <c r="L5408" s="444">
        <f t="shared" ca="1" si="207"/>
        <v>-1593682078462270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-1593682078462270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-6640341993592.792</v>
      </c>
      <c r="L5409" s="444">
        <f t="shared" ca="1" si="207"/>
        <v>-1600322420455862.8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-1600322420455862.8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-6668010085232.7617</v>
      </c>
      <c r="L5410" s="444">
        <f t="shared" ca="1" si="207"/>
        <v>-1606990430541095.5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-1606990430541095.5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-6695793460587.8975</v>
      </c>
      <c r="L5411" s="444">
        <f t="shared" ca="1" si="207"/>
        <v>-1613686224001683.5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-1613686224001683.5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-6723692600007.0146</v>
      </c>
      <c r="L5412" s="444">
        <f t="shared" ca="1" si="207"/>
        <v>-1620409916601690.5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-1620409916601690.5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-6751707985840.377</v>
      </c>
      <c r="L5413" s="444">
        <f t="shared" ca="1" si="207"/>
        <v>-1627161624587531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-1627161624587531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-6779840102448.0459</v>
      </c>
      <c r="L5414" s="444">
        <f t="shared" ca="1" si="207"/>
        <v>-1633941464689979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-1633941464689979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-6808089436208.2461</v>
      </c>
      <c r="L5415" s="444">
        <f t="shared" ca="1" si="207"/>
        <v>-1640749554126187.3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-1640749554126187.3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-6836456475525.7803</v>
      </c>
      <c r="L5416" s="444">
        <f t="shared" ca="1" si="207"/>
        <v>-1647586010601713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-1647586010601713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-6864941710840.4707</v>
      </c>
      <c r="L5417" s="444">
        <f t="shared" ca="1" si="207"/>
        <v>-1654450952312553.5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-1654450952312553.5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-6893545634635.6396</v>
      </c>
      <c r="L5418" s="444">
        <f t="shared" ca="1" si="207"/>
        <v>-1661344497947189.3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-1661344497947189.3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-6922268741446.6221</v>
      </c>
      <c r="L5419" s="444">
        <f t="shared" ca="1" si="207"/>
        <v>-1668266766688635.8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-1668266766688635.8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-6951111527869.3154</v>
      </c>
      <c r="L5420" s="444">
        <f t="shared" ca="1" si="207"/>
        <v>-1675217878216505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-1675217878216505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-6980074492568.7705</v>
      </c>
      <c r="L5421" s="444">
        <f t="shared" ca="1" si="207"/>
        <v>-1682197952709073.8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-1682197952709073.8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-7009158136287.8076</v>
      </c>
      <c r="L5422" s="444">
        <f t="shared" ca="1" si="207"/>
        <v>-1689207110845361.5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-1689207110845361.5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-7038362961855.6729</v>
      </c>
      <c r="L5423" s="444">
        <f t="shared" ca="1" si="207"/>
        <v>-1696245473807217.3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-1696245473807217.3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-7067689474196.7383</v>
      </c>
      <c r="L5424" s="444">
        <f t="shared" ca="1" si="207"/>
        <v>-1703313163281414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-1703313163281414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-7097138180339.2246</v>
      </c>
      <c r="L5425" s="444">
        <f t="shared" ca="1" si="207"/>
        <v>-1710410301461753.3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-1710410301461753.3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-7126709589423.9717</v>
      </c>
      <c r="L5426" s="444">
        <f t="shared" ca="1" si="207"/>
        <v>-1717537011051177.3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-1717537011051177.3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-7156404212713.2383</v>
      </c>
      <c r="L5427" s="444">
        <f t="shared" ca="1" si="207"/>
        <v>-1724693415263890.5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-1724693415263890.5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-7186222563599.5439</v>
      </c>
      <c r="L5428" s="444">
        <f t="shared" ca="1" si="207"/>
        <v>-1731879637827490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-1731879637827490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-7216165157614.542</v>
      </c>
      <c r="L5429" s="444">
        <f t="shared" ca="1" si="207"/>
        <v>-1739095802985104.5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-1739095802985104.5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-7246232512437.9355</v>
      </c>
      <c r="L5430" s="444">
        <f t="shared" ca="1" si="207"/>
        <v>-1746342035497542.5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-1746342035497542.5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-7276425147906.4268</v>
      </c>
      <c r="L5431" s="444">
        <f t="shared" ca="1" si="207"/>
        <v>-1753618460645449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-1753618460645449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-7306743586022.7041</v>
      </c>
      <c r="L5432" s="444">
        <f t="shared" ca="1" si="207"/>
        <v>-1760925204231471.8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-1760925204231471.8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-7337188350964.4648</v>
      </c>
      <c r="L5433" s="444">
        <f t="shared" ca="1" si="207"/>
        <v>-1768262392582436.3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-1768262392582436.3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-7367759969093.4844</v>
      </c>
      <c r="L5434" s="444">
        <f t="shared" ca="1" si="207"/>
        <v>-1775630152551529.8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-1775630152551529.8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-7398458968964.707</v>
      </c>
      <c r="L5435" s="444">
        <f t="shared" ca="1" si="207"/>
        <v>-1783028611520494.5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-1783028611520494.5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-7429285881335.3936</v>
      </c>
      <c r="L5436" s="444">
        <f t="shared" ca="1" si="207"/>
        <v>-1790457897401830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-1790457897401830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-7460241239174.292</v>
      </c>
      <c r="L5437" s="444">
        <f t="shared" ca="1" si="207"/>
        <v>-1797918138641004.3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-1797918138641004.3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-7491325577670.8506</v>
      </c>
      <c r="L5438" s="444">
        <f t="shared" ca="1" si="207"/>
        <v>-1805409464218675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-1805409464218675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-7522539434244.4805</v>
      </c>
      <c r="L5439" s="444">
        <f t="shared" ca="1" si="207"/>
        <v>-1812932003652919.5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-1812932003652919.5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-7553883348553.8311</v>
      </c>
      <c r="L5440" s="444">
        <f t="shared" ca="1" si="207"/>
        <v>-1820485887001473.3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-1820485887001473.3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-7585357862506.1377</v>
      </c>
      <c r="L5441" s="444">
        <f t="shared" ca="1" si="207"/>
        <v>-1828071244863979.5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-1828071244863979.5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-7616963520266.5811</v>
      </c>
      <c r="L5442" s="444">
        <f t="shared" ca="1" si="207"/>
        <v>-1835688208384246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-1835688208384246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-7648700868267.6914</v>
      </c>
      <c r="L5443" s="444">
        <f t="shared" ca="1" si="207"/>
        <v>-1843336909252513.8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-1843336909252513.8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-7680570455218.8076</v>
      </c>
      <c r="L5444" s="444">
        <f t="shared" ca="1" si="207"/>
        <v>-1851017479707732.5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-1851017479707732.5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-7712572832115.5518</v>
      </c>
      <c r="L5445" s="444">
        <f t="shared" ca="1" si="207"/>
        <v>-1858730052539848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-1858730052539848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-7744708552249.3672</v>
      </c>
      <c r="L5446" s="444">
        <f t="shared" ca="1" si="207"/>
        <v>-1866474761092097.3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-1866474761092097.3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-7776978171217.0732</v>
      </c>
      <c r="L5447" s="444">
        <f t="shared" ca="1" si="207"/>
        <v>-1874251739263314.3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-1874251739263314.3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-7809382246930.4766</v>
      </c>
      <c r="L5448" s="444">
        <f t="shared" ca="1" si="207"/>
        <v>-1882061121510244.8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-1882061121510244.8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-7841921339626.0195</v>
      </c>
      <c r="L5449" s="444">
        <f t="shared" ca="1" si="207"/>
        <v>-1889903042849870.8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-1889903042849870.8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-7874596011874.4609</v>
      </c>
      <c r="L5450" s="444">
        <f t="shared" ca="1" si="207"/>
        <v>-1897777638861745.3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-1897777638861745.3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-7907406828590.6055</v>
      </c>
      <c r="L5451" s="444">
        <f t="shared" ca="1" si="207"/>
        <v>-1905685045690335.8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-1905685045690335.8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-7940354357043.0654</v>
      </c>
      <c r="L5452" s="444">
        <f t="shared" ca="1" si="207"/>
        <v>-1913625400047378.8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-1913625400047378.8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-7973439166864.0781</v>
      </c>
      <c r="L5453" s="444">
        <f t="shared" ca="1" si="207"/>
        <v>-1921598839214242.8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-1921598839214242.8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-8006661830059.3447</v>
      </c>
      <c r="L5454" s="444">
        <f t="shared" ca="1" si="207"/>
        <v>-1929605501044302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-1929605501044302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-8040022921017.9248</v>
      </c>
      <c r="L5455" s="444">
        <f t="shared" ca="1" si="207"/>
        <v>-1937645523965320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-1937645523965320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-8073523016522.165</v>
      </c>
      <c r="L5456" s="444">
        <f t="shared" ca="1" si="207"/>
        <v>-1945719046981842.3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-1945719046981842.3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-8107162695757.6748</v>
      </c>
      <c r="L5457" s="444">
        <f t="shared" ca="1" si="207"/>
        <v>-1953826209677600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-1953826209677600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-8140942540323.333</v>
      </c>
      <c r="L5458" s="444">
        <f t="shared" ca="1" si="207"/>
        <v>-1961967152217923.3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-1961967152217923.3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-8174863134241.3457</v>
      </c>
      <c r="L5459" s="444">
        <f t="shared" ca="1" si="207"/>
        <v>-1970142015352164.5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-1970142015352164.5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-8208925063967.3525</v>
      </c>
      <c r="L5460" s="444">
        <f t="shared" ca="1" si="207"/>
        <v>-1978350940416131.8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-1978350940416131.8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-8243128918400.5498</v>
      </c>
      <c r="L5461" s="444">
        <f t="shared" ca="1" si="207"/>
        <v>-1986594069334532.3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-1986594069334532.3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-8277475288893.8838</v>
      </c>
      <c r="L5462" s="444">
        <f t="shared" ca="1" si="207"/>
        <v>-1994871544623426.3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-1994871544623426.3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-8311964769264.2773</v>
      </c>
      <c r="L5463" s="444">
        <f t="shared" ca="1" si="207"/>
        <v>-2003183509392690.5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-2003183509392690.5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-8346597955802.877</v>
      </c>
      <c r="L5464" s="444">
        <f t="shared" ca="1" si="207"/>
        <v>-2011530107348493.5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-2011530107348493.5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-8381375447285.3906</v>
      </c>
      <c r="L5465" s="444">
        <f t="shared" ca="1" si="207"/>
        <v>-2019911482795779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-2019911482795779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-8416297844982.4131</v>
      </c>
      <c r="L5466" s="444">
        <f t="shared" ca="1" si="207"/>
        <v>-2028327780640761.5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-2028327780640761.5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-8451365752669.8398</v>
      </c>
      <c r="L5467" s="444">
        <f t="shared" ca="1" si="207"/>
        <v>-2036779146393431.3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-2036779146393431.3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-8486579776639.2969</v>
      </c>
      <c r="L5468" s="444">
        <f t="shared" ca="1" si="207"/>
        <v>-2045265726170070.5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-2045265726170070.5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-8521940525708.627</v>
      </c>
      <c r="L5469" s="444">
        <f t="shared" ca="1" si="207"/>
        <v>-2053787666695779.3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-2053787666695779.3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-8557448611232.4141</v>
      </c>
      <c r="L5470" s="444">
        <f t="shared" ca="1" si="207"/>
        <v>-2062345115307011.8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-2062345115307011.8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-8593104647112.5498</v>
      </c>
      <c r="L5471" s="444">
        <f t="shared" ca="1" si="207"/>
        <v>-2070938219954124.3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-2070938219954124.3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-8628909249808.8506</v>
      </c>
      <c r="L5472" s="444">
        <f t="shared" ca="1" si="207"/>
        <v>-2079567129203933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-2079567129203933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-8664863038349.7207</v>
      </c>
      <c r="L5473" s="444">
        <f t="shared" ca="1" si="207"/>
        <v>-2088231992242282.8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-2088231992242282.8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-8700966634342.8457</v>
      </c>
      <c r="L5474" s="444">
        <f t="shared" ca="1" si="207"/>
        <v>-2096932958876625.5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-2096932958876625.5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-8737220661985.9395</v>
      </c>
      <c r="L5475" s="444">
        <f t="shared" ca="1" si="207"/>
        <v>-2105670179538611.5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-2105670179538611.5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-8773625748077.5479</v>
      </c>
      <c r="L5476" s="444">
        <f t="shared" ca="1" si="207"/>
        <v>-2114443805286689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-2114443805286689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-8810182522027.8711</v>
      </c>
      <c r="L5477" s="444">
        <f t="shared" ca="1" si="207"/>
        <v>-2123253987808716.8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-2123253987808716.8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-8846891615869.6523</v>
      </c>
      <c r="L5478" s="444">
        <f t="shared" ca="1" si="207"/>
        <v>-2132100879424586.5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-2132100879424586.5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-8883753664269.1094</v>
      </c>
      <c r="L5479" s="444">
        <f t="shared" ca="1" si="207"/>
        <v>-2140984633088855.5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-2140984633088855.5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-8920769304536.8984</v>
      </c>
      <c r="L5480" s="444">
        <f t="shared" ca="1" si="207"/>
        <v>-2149905402393392.5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-2149905402393392.5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-8957939176639.1348</v>
      </c>
      <c r="L5481" s="444">
        <f t="shared" ca="1" si="207"/>
        <v>-2158863341570031.8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-2158863341570031.8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-8995263923208.4668</v>
      </c>
      <c r="L5482" s="444">
        <f t="shared" ca="1" si="207"/>
        <v>-2167858605493240.3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-2167858605493240.3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-9032744189555.166</v>
      </c>
      <c r="L5483" s="444">
        <f t="shared" ca="1" si="207"/>
        <v>-2176891349682795.5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-2176891349682795.5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-9070380623678.3125</v>
      </c>
      <c r="L5484" s="444">
        <f t="shared" ca="1" si="207"/>
        <v>-2185961730306473.8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-2185961730306473.8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-9108173876276.9727</v>
      </c>
      <c r="L5485" s="444">
        <f t="shared" ca="1" si="207"/>
        <v>-2195069904182750.8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-2195069904182750.8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-9146124600761.4629</v>
      </c>
      <c r="L5486" s="444">
        <f t="shared" ca="1" si="207"/>
        <v>-2204216028783512.3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-2204216028783512.3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-9184233453264.6348</v>
      </c>
      <c r="L5487" s="444">
        <f t="shared" ca="1" si="207"/>
        <v>-2213400262236777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-2213400262236777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-9222501092653.2383</v>
      </c>
      <c r="L5488" s="444">
        <f t="shared" ca="1" si="207"/>
        <v>-2222622763329430.3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-2222622763329430.3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-9260928180539.293</v>
      </c>
      <c r="L5489" s="444">
        <f t="shared" ca="1" si="207"/>
        <v>-2231883691509969.5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-2231883691509969.5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-9299515381291.5391</v>
      </c>
      <c r="L5490" s="444">
        <f t="shared" ca="1" si="207"/>
        <v>-2241183206891261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-2241183206891261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-9338263362046.9219</v>
      </c>
      <c r="L5491" s="444">
        <f t="shared" ca="1" si="207"/>
        <v>-2250521470253308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-2250521470253308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-9377172792722.1172</v>
      </c>
      <c r="L5492" s="444">
        <f t="shared" ca="1" si="207"/>
        <v>-2259898643046030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-2259898643046030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-9416244346025.125</v>
      </c>
      <c r="L5493" s="444">
        <f t="shared" ca="1" si="207"/>
        <v>-2269314887392055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-2269314887392055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-9455478697466.8965</v>
      </c>
      <c r="L5494" s="444">
        <f t="shared" ca="1" si="207"/>
        <v>-2278770366089522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-2278770366089522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-9494876525373.0078</v>
      </c>
      <c r="L5495" s="444">
        <f t="shared" ca="1" si="207"/>
        <v>-2288265242614895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-2288265242614895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-9534438510895.3965</v>
      </c>
      <c r="L5496" s="444">
        <f t="shared" ca="1" si="207"/>
        <v>-2297799681125790.5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-2297799681125790.5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-9574165338024.127</v>
      </c>
      <c r="L5497" s="444">
        <f t="shared" ca="1" si="207"/>
        <v>-2307373846463814.5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-2307373846463814.5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-9614057693599.2266</v>
      </c>
      <c r="L5498" s="444">
        <f t="shared" ca="1" si="207"/>
        <v>-2316987904157413.5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-2316987904157413.5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-9654116267322.5566</v>
      </c>
      <c r="L5499" s="444">
        <f t="shared" ca="1" si="207"/>
        <v>-2326642020424736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-2326642020424736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-9694341751769.7324</v>
      </c>
      <c r="L5500" s="444">
        <f t="shared" ca="1" si="207"/>
        <v>-2336336362176505.5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-2336336362176505.5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-9734734842402.1055</v>
      </c>
      <c r="L5501" s="444">
        <f t="shared" ca="1" si="207"/>
        <v>-2346071097018907.5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-2346071097018907.5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-9775296237578.7813</v>
      </c>
      <c r="L5502" s="444">
        <f t="shared" ca="1" si="207"/>
        <v>-2355846393256486.5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-2355846393256486.5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-9816026638568.6934</v>
      </c>
      <c r="L5503" s="444">
        <f t="shared" ca="1" si="207"/>
        <v>-2365662419895055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-2365662419895055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-9856926749562.7285</v>
      </c>
      <c r="L5504" s="444">
        <f t="shared" ca="1" si="207"/>
        <v>-2375519346644617.5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-2375519346644617.5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-9897997277685.9063</v>
      </c>
      <c r="L5505" s="444">
        <f t="shared" ca="1" si="207"/>
        <v>-2385417343922303.5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-2385417343922303.5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-9939238933009.5977</v>
      </c>
      <c r="L5506" s="444">
        <f t="shared" ca="1" si="207"/>
        <v>-2395356582855313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-2395356582855313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-9980652428563.8047</v>
      </c>
      <c r="L5507" s="444">
        <f t="shared" ca="1" si="207"/>
        <v>-2405337235283877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-2405337235283877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-10022238480349.488</v>
      </c>
      <c r="L5508" s="444">
        <f t="shared" ca="1" si="207"/>
        <v>-2415359473764226.5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-2415359473764226.5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-10063997807350.943</v>
      </c>
      <c r="L5509" s="444">
        <f t="shared" ca="1" si="207"/>
        <v>-2425423471571577.5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-2425423471571577.5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-10105931131548.24</v>
      </c>
      <c r="L5510" s="444">
        <f t="shared" ca="1" si="207"/>
        <v>-2435529402703125.5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-2435529402703125.5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-10148039177929.689</v>
      </c>
      <c r="L5511" s="444">
        <f t="shared" ca="1" si="207"/>
        <v>-2445677441881055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-2445677441881055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-10190322674504.396</v>
      </c>
      <c r="L5512" s="444">
        <f t="shared" ca="1" si="207"/>
        <v>-2455867764555559.5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-2455867764555559.5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-10232782352314.832</v>
      </c>
      <c r="L5513" s="444">
        <f t="shared" ca="1" si="207"/>
        <v>-2466100546907874.5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-2466100546907874.5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-10275418945449.477</v>
      </c>
      <c r="L5514" s="444">
        <f t="shared" ca="1" si="207"/>
        <v>-2476375965853324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-2476375965853324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-10318233191055.516</v>
      </c>
      <c r="L5515" s="444">
        <f t="shared" ca="1" si="207"/>
        <v>-2486694199044379.5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-2486694199044379.5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-10361225829351.582</v>
      </c>
      <c r="L5516" s="444">
        <f t="shared" ca="1" si="207"/>
        <v>-2497055424873731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-2497055424873731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-10404397603640.545</v>
      </c>
      <c r="L5517" s="444">
        <f t="shared" ca="1" si="207"/>
        <v>-2507459822477371.5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-2507459822477371.5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-10447749260322.381</v>
      </c>
      <c r="L5518" s="444">
        <f t="shared" ca="1" si="207"/>
        <v>-2517907571737694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-2517907571737694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-10491281548907.059</v>
      </c>
      <c r="L5519" s="444">
        <f t="shared" ca="1" si="207"/>
        <v>-2528398853286601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-2528398853286601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-10534995222027.504</v>
      </c>
      <c r="L5520" s="444">
        <f t="shared" ca="1" si="207"/>
        <v>-2538933848508628.5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-2538933848508628.5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-10578891035452.619</v>
      </c>
      <c r="L5521" s="444">
        <f t="shared" ca="1" si="207"/>
        <v>-2549512739544081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-2549512739544081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-10622969748100.338</v>
      </c>
      <c r="L5522" s="444">
        <f t="shared" ca="1" si="207"/>
        <v>-2560135709292181.5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-2560135709292181.5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-10667232122050.756</v>
      </c>
      <c r="L5523" s="444">
        <f t="shared" ca="1" si="207"/>
        <v>-2570802941414232.5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-2570802941414232.5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-10711678922559.303</v>
      </c>
      <c r="L5524" s="444">
        <f t="shared" ca="1" si="207"/>
        <v>-2581514620336792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-2581514620336792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-10756310918069.967</v>
      </c>
      <c r="L5525" s="444">
        <f t="shared" ca="1" si="207"/>
        <v>-2592270931254862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-2592270931254862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-10801128880228.592</v>
      </c>
      <c r="L5526" s="444">
        <f t="shared" ca="1" si="207"/>
        <v>-2603072060135090.5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-2603072060135090.5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-10846133583896.211</v>
      </c>
      <c r="L5527" s="444">
        <f t="shared" ca="1" si="207"/>
        <v>-2613918193718986.5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-2613918193718986.5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-10891325807162.443</v>
      </c>
      <c r="L5528" s="444">
        <f t="shared" ca="1" si="207"/>
        <v>-2624809519526149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-2624809519526149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-10936706331358.953</v>
      </c>
      <c r="L5529" s="444">
        <f t="shared" ca="1" si="207"/>
        <v>-2635746225857508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-2635746225857508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-10982275941072.949</v>
      </c>
      <c r="L5530" s="444">
        <f t="shared" ca="1" si="207"/>
        <v>-2646728501798581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-2646728501798581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-11028035424160.754</v>
      </c>
      <c r="L5531" s="444">
        <f t="shared" ca="1" si="207"/>
        <v>-2657756537222742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-2657756537222742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-11073985571761.426</v>
      </c>
      <c r="L5532" s="444">
        <f t="shared" ca="1" si="207"/>
        <v>-2668830522794503.5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-2668830522794503.5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-11120127178310.432</v>
      </c>
      <c r="L5533" s="444">
        <f t="shared" ca="1" si="207"/>
        <v>-2679950649972814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-2679950649972814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-11166461041553.391</v>
      </c>
      <c r="L5534" s="444">
        <f t="shared" ca="1" si="207"/>
        <v>-2691117111014367.5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-2691117111014367.5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-11212987962559.865</v>
      </c>
      <c r="L5535" s="444">
        <f t="shared" ca="1" si="207"/>
        <v>-2702330098976927.5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-2702330098976927.5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-11259708745737.197</v>
      </c>
      <c r="L5536" s="444">
        <f t="shared" ca="1" si="207"/>
        <v>-2713589807722664.5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-2713589807722664.5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-11306624198844.436</v>
      </c>
      <c r="L5537" s="444">
        <f t="shared" ca="1" si="207"/>
        <v>-2724896431921509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-2724896431921509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-11353735133006.287</v>
      </c>
      <c r="L5538" s="444">
        <f t="shared" ca="1" si="207"/>
        <v>-2736250167054515.5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-2736250167054515.5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-11401042362727.148</v>
      </c>
      <c r="L5539" s="444">
        <f t="shared" ca="1" si="207"/>
        <v>-2747651209417242.5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-2747651209417242.5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-11448546705905.178</v>
      </c>
      <c r="L5540" s="444">
        <f t="shared" ca="1" si="207"/>
        <v>-2759099756123147.5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-2759099756123147.5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-11496248983846.447</v>
      </c>
      <c r="L5541" s="444">
        <f t="shared" ca="1" si="207"/>
        <v>-2770596005106994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-2770596005106994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-11544150021279.141</v>
      </c>
      <c r="L5542" s="444">
        <f t="shared" ca="1" si="207"/>
        <v>-2782140155128273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-2782140155128273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-11592250646367.805</v>
      </c>
      <c r="L5543" s="444">
        <f t="shared" ca="1" si="207"/>
        <v>-2793732405774641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-2793732405774641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-11640551690727.67</v>
      </c>
      <c r="L5544" s="444">
        <f t="shared" ca="1" si="207"/>
        <v>-2805372957465368.5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-2805372957465368.5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-11689053989439.035</v>
      </c>
      <c r="L5545" s="444">
        <f t="shared" ca="1" si="207"/>
        <v>-2817062011454807.5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-2817062011454807.5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-11737758381061.697</v>
      </c>
      <c r="L5546" s="444">
        <f t="shared" ca="1" si="207"/>
        <v>-2828799769835869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-2828799769835869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-11786665707649.453</v>
      </c>
      <c r="L5547" s="444">
        <f t="shared" ca="1" si="207"/>
        <v>-2840586435543518.5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-2840586435543518.5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-11835776814764.66</v>
      </c>
      <c r="L5548" s="444">
        <f t="shared" ca="1" si="207"/>
        <v>-2852422212358283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-2852422212358283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-11885092551492.846</v>
      </c>
      <c r="L5549" s="444">
        <f t="shared" ca="1" si="207"/>
        <v>-2864307304909776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-2864307304909776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-11934613770457.4</v>
      </c>
      <c r="L5550" s="444">
        <f t="shared" ca="1" si="207"/>
        <v>-2876241918680233.5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-2876241918680233.5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-11984341327834.307</v>
      </c>
      <c r="L5551" s="444">
        <f t="shared" ca="1" si="207"/>
        <v>-2888226260008068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-2888226260008068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-12034276083366.949</v>
      </c>
      <c r="L5552" s="444">
        <f t="shared" ca="1" si="207"/>
        <v>-2900260536091435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-2900260536091435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-12084418900380.979</v>
      </c>
      <c r="L5553" s="444">
        <f t="shared" ca="1" si="207"/>
        <v>-2912344954991816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-2912344954991816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-12134770645799.232</v>
      </c>
      <c r="L5554" s="444">
        <f t="shared" ca="1" si="207"/>
        <v>-2924479725637615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-2924479725637615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-12185332190156.729</v>
      </c>
      <c r="L5555" s="444">
        <f t="shared" ca="1" si="207"/>
        <v>-2936665057827771.5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-2936665057827771.5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-12236104407615.715</v>
      </c>
      <c r="L5556" s="444">
        <f t="shared" ca="1" si="207"/>
        <v>-2948901162235387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-2948901162235387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-12287088175980.779</v>
      </c>
      <c r="L5557" s="444">
        <f t="shared" ca="1" si="207"/>
        <v>-2961188250411368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-2961188250411368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-12338284376714.033</v>
      </c>
      <c r="L5558" s="444">
        <f t="shared" ca="1" si="207"/>
        <v>-2973526534788082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-2973526534788082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-12389693894950.342</v>
      </c>
      <c r="L5559" s="444">
        <f t="shared" ca="1" si="207"/>
        <v>-2985916228683032.5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-2985916228683032.5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-12441317619512.635</v>
      </c>
      <c r="L5560" s="444">
        <f t="shared" ca="1" si="207"/>
        <v>-2998357546302545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-2998357546302545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-12493156442927.271</v>
      </c>
      <c r="L5561" s="444">
        <f t="shared" ca="1" si="207"/>
        <v>-3010850702745472.5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-3010850702745472.5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-12545211261439.469</v>
      </c>
      <c r="L5562" s="444">
        <f t="shared" ca="1" si="207"/>
        <v>-3023395914006912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-3023395914006912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-12597482975028.801</v>
      </c>
      <c r="L5563" s="444">
        <f t="shared" ca="1" si="207"/>
        <v>-3035993396981941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-3035993396981941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-12649972487424.754</v>
      </c>
      <c r="L5564" s="444">
        <f t="shared" ca="1" si="207"/>
        <v>-3048643369469366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-3048643369469366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-12702680706122.357</v>
      </c>
      <c r="L5565" s="444">
        <f t="shared" ca="1" si="207"/>
        <v>-3061346050175488.5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-3061346050175488.5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-12755608542397.869</v>
      </c>
      <c r="L5566" s="444">
        <f t="shared" ca="1" si="207"/>
        <v>-3074101658717886.5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-3074101658717886.5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-12808756911324.527</v>
      </c>
      <c r="L5567" s="444">
        <f t="shared" ca="1" si="207"/>
        <v>-3086910415629211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-3086910415629211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-12862126731788.379</v>
      </c>
      <c r="L5568" s="444">
        <f t="shared" ca="1" si="207"/>
        <v>-3099772542360999.5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-3099772542360999.5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-12915718926504.164</v>
      </c>
      <c r="L5569" s="444">
        <f t="shared" ca="1" si="207"/>
        <v>-3112688261287503.5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-3112688261287503.5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-12969534422031.264</v>
      </c>
      <c r="L5570" s="444">
        <f t="shared" ca="1" si="207"/>
        <v>-3125657795709535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-3125657795709535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-13023574148789.729</v>
      </c>
      <c r="L5571" s="444">
        <f t="shared" ca="1" si="207"/>
        <v>-3138681369858324.5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-3138681369858324.5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-13077839041076.352</v>
      </c>
      <c r="L5572" s="444">
        <f t="shared" ca="1" si="207"/>
        <v>-3151759208899401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-3151759208899401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-13132330037080.838</v>
      </c>
      <c r="L5573" s="444">
        <f t="shared" ca="1" si="207"/>
        <v>-3164891538936482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-3164891538936482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-13187048078902.008</v>
      </c>
      <c r="L5574" s="444">
        <f t="shared" ca="1" si="207"/>
        <v>-3178078587015384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-3178078587015384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-13241994112564.1</v>
      </c>
      <c r="L5575" s="444">
        <f t="shared" ca="1" si="207"/>
        <v>-3191320581127948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-3191320581127948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-13297169088033.117</v>
      </c>
      <c r="L5576" s="444">
        <f t="shared" ca="1" si="207"/>
        <v>-3204617750215981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-3204617750215981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-13352573959233.254</v>
      </c>
      <c r="L5577" s="444">
        <f t="shared" ca="1" si="207"/>
        <v>-3217970324175214.5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-3217970324175214.5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-13408209684063.395</v>
      </c>
      <c r="L5578" s="444">
        <f t="shared" ca="1" si="207"/>
        <v>-3231378533859278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-3231378533859278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-13464077224413.658</v>
      </c>
      <c r="L5579" s="444">
        <f t="shared" ca="1" si="207"/>
        <v>-3244842611083691.5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-3244842611083691.5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-13520177546182.047</v>
      </c>
      <c r="L5580" s="444">
        <f t="shared" ca="1" si="207"/>
        <v>-3258362788629873.5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-3258362788629873.5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-13576511619291.139</v>
      </c>
      <c r="L5581" s="444">
        <f t="shared" ca="1" si="207"/>
        <v>-3271939300249164.5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-3271939300249164.5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-13633080417704.852</v>
      </c>
      <c r="L5582" s="444">
        <f t="shared" ca="1" si="207"/>
        <v>-3285572380666869.5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-3285572380666869.5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-13689884919445.289</v>
      </c>
      <c r="L5583" s="444">
        <f t="shared" ca="1" si="207"/>
        <v>-3299262265586315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-3299262265586315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-13746926106609.646</v>
      </c>
      <c r="L5584" s="444">
        <f t="shared" ca="1" si="207"/>
        <v>-3313009191692924.5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-3313009191692924.5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-13804204965387.186</v>
      </c>
      <c r="L5585" s="444">
        <f t="shared" ca="1" si="207"/>
        <v>-3326813396658311.5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-3326813396658311.5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-13861722486076.297</v>
      </c>
      <c r="L5586" s="444">
        <f t="shared" ca="1" si="207"/>
        <v>-3340675119144388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-3340675119144388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-13919479663101.617</v>
      </c>
      <c r="L5587" s="444">
        <f t="shared" ca="1" si="207"/>
        <v>-3354594598807489.5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-3354594598807489.5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-13977477495031.207</v>
      </c>
      <c r="L5588" s="444">
        <f t="shared" ca="1" si="207"/>
        <v>-3368572076302520.5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-3368572076302520.5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-14035716984593.836</v>
      </c>
      <c r="L5589" s="444">
        <f t="shared" ca="1" si="207"/>
        <v>-3382607793287114.5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-3382607793287114.5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-14094199138696.311</v>
      </c>
      <c r="L5590" s="444">
        <f t="shared" ca="1" si="207"/>
        <v>-3396701992425811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-3396701992425811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-14152924968440.879</v>
      </c>
      <c r="L5591" s="444">
        <f t="shared" ca="1" si="207"/>
        <v>-3410854917394252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-3410854917394252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-14211895489142.717</v>
      </c>
      <c r="L5592" s="444">
        <f t="shared" ca="1" si="207"/>
        <v>-3425066812883394.5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-3425066812883394.5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-14271111720347.477</v>
      </c>
      <c r="L5593" s="444">
        <f t="shared" ca="1" si="207"/>
        <v>-3439337924603742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-3439337924603742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-14330574685848.924</v>
      </c>
      <c r="L5594" s="444">
        <f t="shared" ca="1" si="207"/>
        <v>-3453668499289591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-3453668499289591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-14390285413706.629</v>
      </c>
      <c r="L5595" s="444">
        <f t="shared" ca="1" si="207"/>
        <v>-3468058784703297.5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-3468058784703297.5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-14450244936263.74</v>
      </c>
      <c r="L5596" s="444">
        <f t="shared" ca="1" si="207"/>
        <v>-3482509029639561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-3482509029639561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-14510454290164.838</v>
      </c>
      <c r="L5597" s="444">
        <f t="shared" ca="1" si="207"/>
        <v>-3497019483929726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-3497019483929726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-14570914516373.857</v>
      </c>
      <c r="L5598" s="444">
        <f t="shared" ca="1" si="207"/>
        <v>-3511590398446100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-3511590398446100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-14631626660192.084</v>
      </c>
      <c r="L5599" s="444">
        <f t="shared" ca="1" si="207"/>
        <v>-3526222025106292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-3526222025106292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-14692591771276.219</v>
      </c>
      <c r="L5600" s="444">
        <f t="shared" ca="1" si="207"/>
        <v>-3540914616877568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-3540914616877568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-14753810903656.533</v>
      </c>
      <c r="L5601" s="444">
        <f t="shared" ca="1" si="207"/>
        <v>-3555668427781224.5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-3555668427781224.5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-14815285115755.102</v>
      </c>
      <c r="L5602" s="444">
        <f t="shared" ca="1" si="207"/>
        <v>-3570483712896979.5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-3570483712896979.5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-14877015470404.08</v>
      </c>
      <c r="L5603" s="444">
        <f t="shared" ca="1" si="207"/>
        <v>-3585360728367383.5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-3585360728367383.5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-14939003034864.096</v>
      </c>
      <c r="L5604" s="444">
        <f t="shared" ca="1" si="207"/>
        <v>-3600299731402247.5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-3600299731402247.5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-15001248880842.697</v>
      </c>
      <c r="L5605" s="444">
        <f t="shared" ca="1" si="207"/>
        <v>-3615300980283090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-3615300980283090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-15063754084512.875</v>
      </c>
      <c r="L5606" s="444">
        <f t="shared" ca="1" si="207"/>
        <v>-3630364734367603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-3630364734367603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-15126519726531.68</v>
      </c>
      <c r="L5607" s="444">
        <f t="shared" ca="1" si="207"/>
        <v>-3645491254094134.5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-3645491254094134.5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-15189546892058.893</v>
      </c>
      <c r="L5608" s="444">
        <f t="shared" ca="1" si="207"/>
        <v>-3660680800986193.5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-3660680800986193.5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-15252836670775.805</v>
      </c>
      <c r="L5609" s="444">
        <f t="shared" ca="1" si="207"/>
        <v>-3675933637656969.5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-3675933637656969.5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-15316390156904.039</v>
      </c>
      <c r="L5610" s="444">
        <f t="shared" ca="1" si="207"/>
        <v>-3691250027813873.5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-3691250027813873.5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-15380208449224.471</v>
      </c>
      <c r="L5611" s="444">
        <f t="shared" ca="1" si="207"/>
        <v>-3706630236263098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-3706630236263098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-15444292651096.244</v>
      </c>
      <c r="L5612" s="444">
        <f t="shared" ca="1" si="207"/>
        <v>-3722074528914194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-3722074528914194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-15508643870475.807</v>
      </c>
      <c r="L5613" s="444">
        <f t="shared" ca="1" si="207"/>
        <v>-3737583172784670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-3737583172784670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-15573263219936.123</v>
      </c>
      <c r="L5614" s="444">
        <f t="shared" ca="1" si="207"/>
        <v>-3753156436004606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-3753156436004606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-15638151816685.859</v>
      </c>
      <c r="L5615" s="444">
        <f t="shared" ca="1" si="207"/>
        <v>-3768794587821292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-3768794587821292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-15703310782588.717</v>
      </c>
      <c r="L5616" s="444">
        <f t="shared" ca="1" si="207"/>
        <v>-3784497898603880.5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-3784497898603880.5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-15768741244182.836</v>
      </c>
      <c r="L5617" s="444">
        <f t="shared" ca="1" si="207"/>
        <v>-3800266639848063.5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-3800266639848063.5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-15834444332700.264</v>
      </c>
      <c r="L5618" s="444">
        <f t="shared" ref="L5618:L5872" ca="1" si="212">I5618-J5618+K5618</f>
        <v>-3816101084180764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-3816101084180764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-15900421184086.514</v>
      </c>
      <c r="L5619" s="444">
        <f t="shared" ca="1" si="212"/>
        <v>-3832001505364850.5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-3832001505364850.5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-15966672939020.211</v>
      </c>
      <c r="L5620" s="444">
        <f t="shared" ca="1" si="212"/>
        <v>-3847968178303870.5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-3847968178303870.5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-16033200742932.791</v>
      </c>
      <c r="L5621" s="444">
        <f t="shared" ca="1" si="212"/>
        <v>-3864001379046803.5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-3864001379046803.5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-16100005746028.35</v>
      </c>
      <c r="L5622" s="444">
        <f t="shared" ca="1" si="212"/>
        <v>-3880101384792832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-3880101384792832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-16167089103303.467</v>
      </c>
      <c r="L5623" s="444">
        <f t="shared" ca="1" si="212"/>
        <v>-3896268473896135.5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-3896268473896135.5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-16234451974567.232</v>
      </c>
      <c r="L5624" s="444">
        <f t="shared" ca="1" si="212"/>
        <v>-3912502925870702.5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-3912502925870702.5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-16302095524461.26</v>
      </c>
      <c r="L5625" s="444">
        <f t="shared" ca="1" si="212"/>
        <v>-3928805021395164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-3928805021395164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-16370020922479.85</v>
      </c>
      <c r="L5626" s="444">
        <f t="shared" ca="1" si="212"/>
        <v>-3945175042317644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-3945175042317644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-16438229342990.184</v>
      </c>
      <c r="L5627" s="444">
        <f t="shared" ca="1" si="212"/>
        <v>-3961613271660634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-3961613271660634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-16506721965252.641</v>
      </c>
      <c r="L5628" s="444">
        <f t="shared" ca="1" si="212"/>
        <v>-3978119993625886.5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-3978119993625886.5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-16575499973441.193</v>
      </c>
      <c r="L5629" s="444">
        <f t="shared" ca="1" si="212"/>
        <v>-3994695493599327.5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-3994695493599327.5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-16644564556663.865</v>
      </c>
      <c r="L5630" s="444">
        <f t="shared" ca="1" si="212"/>
        <v>-4011340058155991.5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-4011340058155991.5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-16713916908983.297</v>
      </c>
      <c r="L5631" s="444">
        <f t="shared" ca="1" si="212"/>
        <v>-4028053975064975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-4028053975064975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-16783558229437.396</v>
      </c>
      <c r="L5632" s="444">
        <f t="shared" ca="1" si="212"/>
        <v>-4044837533294412.5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-4044837533294412.5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-16853489722060.053</v>
      </c>
      <c r="L5633" s="444">
        <f t="shared" ca="1" si="212"/>
        <v>-4061691023016472.5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-4061691023016472.5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-16923712595901.967</v>
      </c>
      <c r="L5634" s="444">
        <f t="shared" ca="1" si="212"/>
        <v>-4078614735612374.5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-4078614735612374.5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-16994228065051.559</v>
      </c>
      <c r="L5635" s="444">
        <f t="shared" ca="1" si="212"/>
        <v>-4095608963677426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-4095608963677426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-17065037348655.941</v>
      </c>
      <c r="L5636" s="444">
        <f t="shared" ca="1" si="212"/>
        <v>-4112674001026082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-4112674001026082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-17136141670942.006</v>
      </c>
      <c r="L5637" s="444">
        <f t="shared" ca="1" si="212"/>
        <v>-4129810142697024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-4129810142697024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-17207542261237.6</v>
      </c>
      <c r="L5638" s="444">
        <f t="shared" ca="1" si="212"/>
        <v>-4147017684958261.5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-4147017684958261.5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-17279240353992.756</v>
      </c>
      <c r="L5639" s="444">
        <f t="shared" ca="1" si="212"/>
        <v>-4164296925312254.5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-4164296925312254.5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-17351237188801.059</v>
      </c>
      <c r="L5640" s="444">
        <f t="shared" ca="1" si="212"/>
        <v>-4181648162501055.5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-4181648162501055.5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-17423534010421.064</v>
      </c>
      <c r="L5641" s="444">
        <f t="shared" ca="1" si="212"/>
        <v>-4199071696511476.5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-4199071696511476.5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-17496132068797.818</v>
      </c>
      <c r="L5642" s="444">
        <f t="shared" ca="1" si="212"/>
        <v>-4216567828580274.5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-4216567828580274.5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-17569032619084.479</v>
      </c>
      <c r="L5643" s="444">
        <f t="shared" ca="1" si="212"/>
        <v>-4234136861199359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-4234136861199359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-17642236921663.992</v>
      </c>
      <c r="L5644" s="444">
        <f t="shared" ca="1" si="212"/>
        <v>-4251779098121023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-4251779098121023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-17715746242170.93</v>
      </c>
      <c r="L5645" s="444">
        <f t="shared" ca="1" si="212"/>
        <v>-4269494844363194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-4269494844363194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-17789561851513.305</v>
      </c>
      <c r="L5646" s="444">
        <f t="shared" ca="1" si="212"/>
        <v>-4287284406214707.5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-4287284406214707.5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-17863685025894.613</v>
      </c>
      <c r="L5647" s="444">
        <f t="shared" ca="1" si="212"/>
        <v>-4305148091240602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-4305148091240602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-17938117046835.84</v>
      </c>
      <c r="L5648" s="444">
        <f t="shared" ca="1" si="212"/>
        <v>-4323086208287438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-4323086208287438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-18012859201197.656</v>
      </c>
      <c r="L5649" s="444">
        <f t="shared" ca="1" si="212"/>
        <v>-4341099067488635.5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-4341099067488635.5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-18087912781202.648</v>
      </c>
      <c r="L5650" s="444">
        <f t="shared" ca="1" si="212"/>
        <v>-4359186980269838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-4359186980269838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-18163279084457.66</v>
      </c>
      <c r="L5651" s="444">
        <f t="shared" ca="1" si="212"/>
        <v>-4377350259354295.5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-4377350259354295.5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-18238959413976.23</v>
      </c>
      <c r="L5652" s="444">
        <f t="shared" ca="1" si="212"/>
        <v>-4395589218768271.5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-4395589218768271.5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-18314955078201.133</v>
      </c>
      <c r="L5653" s="444">
        <f t="shared" ca="1" si="212"/>
        <v>-4413904173846472.5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-4413904173846472.5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-18391267391026.969</v>
      </c>
      <c r="L5654" s="444">
        <f t="shared" ca="1" si="212"/>
        <v>-4432295441237499.5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-4432295441237499.5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-18467897671822.914</v>
      </c>
      <c r="L5655" s="444">
        <f t="shared" ca="1" si="212"/>
        <v>-4450763338909322.5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-4450763338909322.5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-18544847245455.512</v>
      </c>
      <c r="L5656" s="444">
        <f t="shared" ca="1" si="212"/>
        <v>-4469308186154778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-4469308186154778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-18622117442311.574</v>
      </c>
      <c r="L5657" s="444">
        <f t="shared" ca="1" si="212"/>
        <v>-4487930303597089.5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-4487930303597089.5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-18699709598321.207</v>
      </c>
      <c r="L5658" s="444">
        <f t="shared" ca="1" si="212"/>
        <v>-4506630013195411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-4506630013195411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-18777625054980.879</v>
      </c>
      <c r="L5659" s="444">
        <f t="shared" ca="1" si="212"/>
        <v>-4525407638250392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-4525407638250392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-18855865159376.633</v>
      </c>
      <c r="L5660" s="444">
        <f t="shared" ca="1" si="212"/>
        <v>-4544263503409769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-4544263503409769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-18934431264207.371</v>
      </c>
      <c r="L5661" s="444">
        <f t="shared" ca="1" si="212"/>
        <v>-4563197934673976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-4563197934673976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-19013324727808.234</v>
      </c>
      <c r="L5662" s="444">
        <f t="shared" ca="1" si="212"/>
        <v>-4582211259401784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-4582211259401784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-19092546914174.102</v>
      </c>
      <c r="L5663" s="444">
        <f t="shared" ca="1" si="212"/>
        <v>-4601303806315958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-4601303806315958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-19172099192983.156</v>
      </c>
      <c r="L5664" s="444">
        <f t="shared" ca="1" si="212"/>
        <v>-4620475905508941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-4620475905508941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-19251982939620.586</v>
      </c>
      <c r="L5665" s="444">
        <f t="shared" ca="1" si="212"/>
        <v>-4639727888448562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-4639727888448562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-19332199535202.34</v>
      </c>
      <c r="L5666" s="444">
        <f t="shared" ca="1" si="212"/>
        <v>-4659060087983764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-4659060087983764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-19412750366599.016</v>
      </c>
      <c r="L5667" s="444">
        <f t="shared" ca="1" si="212"/>
        <v>-4678472838350363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-4678472838350363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-19493636826459.844</v>
      </c>
      <c r="L5668" s="444">
        <f t="shared" ca="1" si="212"/>
        <v>-4697966475176823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-4697966475176823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-19574860313236.762</v>
      </c>
      <c r="L5669" s="444">
        <f t="shared" ca="1" si="212"/>
        <v>-4717541335490060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-4717541335490060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-19656422231208.582</v>
      </c>
      <c r="L5670" s="444">
        <f t="shared" ca="1" si="212"/>
        <v>-4737197757721269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-4737197757721269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-19738323990505.289</v>
      </c>
      <c r="L5671" s="444">
        <f t="shared" ca="1" si="212"/>
        <v>-4756936081711774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-4756936081711774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-19820567007132.391</v>
      </c>
      <c r="L5672" s="444">
        <f t="shared" ca="1" si="212"/>
        <v>-4776756648718906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-4776756648718906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-19903152702995.441</v>
      </c>
      <c r="L5673" s="444">
        <f t="shared" ca="1" si="212"/>
        <v>-4796659801421901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-4796659801421901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-19986082505924.586</v>
      </c>
      <c r="L5674" s="444">
        <f t="shared" ca="1" si="212"/>
        <v>-4816645883927826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-4816645883927826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-20069357849699.273</v>
      </c>
      <c r="L5675" s="444">
        <f t="shared" ca="1" si="212"/>
        <v>-4836715241777525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-4836715241777525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-20152980174073.02</v>
      </c>
      <c r="L5676" s="444">
        <f t="shared" ca="1" si="212"/>
        <v>-4856868221951598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-4856868221951598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-20236950924798.324</v>
      </c>
      <c r="L5677" s="444">
        <f t="shared" ca="1" si="212"/>
        <v>-4877105172876396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-4877105172876396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-20321271553651.648</v>
      </c>
      <c r="L5678" s="444">
        <f t="shared" ca="1" si="212"/>
        <v>-4897426444430048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-4897426444430048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-20405943518458.531</v>
      </c>
      <c r="L5679" s="444">
        <f t="shared" ca="1" si="212"/>
        <v>-4917832387948507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-4917832387948507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-20490968283118.777</v>
      </c>
      <c r="L5680" s="444">
        <f t="shared" ca="1" si="212"/>
        <v>-4938323356231626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-4938323356231626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-20576347317631.773</v>
      </c>
      <c r="L5681" s="444">
        <f t="shared" ca="1" si="212"/>
        <v>-4958899703549258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-4958899703549258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-20662082098121.906</v>
      </c>
      <c r="L5682" s="444">
        <f t="shared" ca="1" si="212"/>
        <v>-4979561785647380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-4979561785647380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-20748174106864.082</v>
      </c>
      <c r="L5683" s="444">
        <f t="shared" ca="1" si="212"/>
        <v>-5000309959754244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-5000309959754244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-20834624832309.352</v>
      </c>
      <c r="L5684" s="444">
        <f t="shared" ca="1" si="212"/>
        <v>-5021144584586553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-5021144584586553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-20921435769110.637</v>
      </c>
      <c r="L5685" s="444">
        <f t="shared" ca="1" si="212"/>
        <v>-5042066020355664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-5042066020355664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-21008608418148.602</v>
      </c>
      <c r="L5686" s="444">
        <f t="shared" ca="1" si="212"/>
        <v>-5063074628773813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-5063074628773813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-21096144286557.555</v>
      </c>
      <c r="L5687" s="444">
        <f t="shared" ca="1" si="212"/>
        <v>-5084170773060371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-5084170773060371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-21184044887751.547</v>
      </c>
      <c r="L5688" s="444">
        <f t="shared" ca="1" si="212"/>
        <v>-5105354817948123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-5105354817948123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-21272311741450.512</v>
      </c>
      <c r="L5689" s="444">
        <f t="shared" ca="1" si="212"/>
        <v>-5126627129689574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-5126627129689574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-21360946373706.559</v>
      </c>
      <c r="L5690" s="444">
        <f t="shared" ca="1" si="212"/>
        <v>-5147988076063281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-5147988076063281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-21449950316930.336</v>
      </c>
      <c r="L5691" s="444">
        <f t="shared" ca="1" si="212"/>
        <v>-5169438026380211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-5169438026380211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-21539325109917.547</v>
      </c>
      <c r="L5692" s="444">
        <f t="shared" ca="1" si="212"/>
        <v>-5190977351490129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-5190977351490129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-21629072297875.539</v>
      </c>
      <c r="L5693" s="444">
        <f t="shared" ca="1" si="212"/>
        <v>-5212606423788005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-5212606423788005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-21719193432450.02</v>
      </c>
      <c r="L5694" s="444">
        <f t="shared" ca="1" si="212"/>
        <v>-5234325617220455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-5234325617220455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-21809690071751.895</v>
      </c>
      <c r="L5695" s="444">
        <f t="shared" ca="1" si="212"/>
        <v>-5256135307292207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-5256135307292207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-21900563780384.195</v>
      </c>
      <c r="L5696" s="444">
        <f t="shared" ca="1" si="212"/>
        <v>-5278035871072591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-5278035871072591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-21991816129469.129</v>
      </c>
      <c r="L5697" s="444">
        <f t="shared" ca="1" si="212"/>
        <v>-5300027687202060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-5300027687202060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-22083448696675.25</v>
      </c>
      <c r="L5698" s="444">
        <f t="shared" ca="1" si="212"/>
        <v>-5322111135898735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-5322111135898735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-22175463066244.73</v>
      </c>
      <c r="L5699" s="444">
        <f t="shared" ca="1" si="212"/>
        <v>-5344286598964980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-5344286598964980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-22267860829020.75</v>
      </c>
      <c r="L5700" s="444">
        <f t="shared" ca="1" si="212"/>
        <v>-5366554459794001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-5366554459794001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-22360643582475.004</v>
      </c>
      <c r="L5701" s="444">
        <f t="shared" ca="1" si="212"/>
        <v>-5388915103376476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-5388915103376476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-22453812930735.316</v>
      </c>
      <c r="L5702" s="444">
        <f t="shared" ca="1" si="212"/>
        <v>-5411368916307211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-5411368916307211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-22547370484613.379</v>
      </c>
      <c r="L5703" s="444">
        <f t="shared" ca="1" si="212"/>
        <v>-5433916286791824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-5433916286791824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-22641317861632.602</v>
      </c>
      <c r="L5704" s="444">
        <f t="shared" ca="1" si="212"/>
        <v>-5456557604653457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-5456557604653457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-22735656686056.07</v>
      </c>
      <c r="L5705" s="444">
        <f t="shared" ca="1" si="212"/>
        <v>-5479293261339513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-5479293261339513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-22830388588914.637</v>
      </c>
      <c r="L5706" s="444">
        <f t="shared" ca="1" si="212"/>
        <v>-5502123649928428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-5502123649928428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-22925515208035.117</v>
      </c>
      <c r="L5707" s="444">
        <f t="shared" ca="1" si="212"/>
        <v>-5525049165136463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-5525049165136463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-23021038188068.594</v>
      </c>
      <c r="L5708" s="444">
        <f t="shared" ca="1" si="212"/>
        <v>-5548070203324532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-5548070203324532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-23116959180518.883</v>
      </c>
      <c r="L5709" s="444">
        <f t="shared" ca="1" si="212"/>
        <v>-5571187162505051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-5571187162505051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-23213279843771.047</v>
      </c>
      <c r="L5710" s="444">
        <f t="shared" ca="1" si="212"/>
        <v>-5594400442348822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-5594400442348822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-23310001843120.09</v>
      </c>
      <c r="L5711" s="444">
        <f t="shared" ca="1" si="212"/>
        <v>-5617710444191942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-5617710444191942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-23407126850799.758</v>
      </c>
      <c r="L5712" s="444">
        <f t="shared" ca="1" si="212"/>
        <v>-5641117571042742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-5641117571042742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-23504656546011.426</v>
      </c>
      <c r="L5713" s="444">
        <f t="shared" ca="1" si="212"/>
        <v>-5664622227588753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-5664622227588753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-23602592614953.137</v>
      </c>
      <c r="L5714" s="444">
        <f t="shared" ca="1" si="212"/>
        <v>-5688224820203706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-5688224820203706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-23700936750848.773</v>
      </c>
      <c r="L5715" s="444">
        <f t="shared" ca="1" si="212"/>
        <v>-5711925756954555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-5711925756954555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-23799690653977.313</v>
      </c>
      <c r="L5716" s="444">
        <f t="shared" ca="1" si="212"/>
        <v>-5735725447608532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-5735725447608532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-23898856031702.215</v>
      </c>
      <c r="L5717" s="444">
        <f t="shared" ca="1" si="212"/>
        <v>-5759624303640234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-5759624303640234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-23998434598500.977</v>
      </c>
      <c r="L5718" s="444">
        <f t="shared" ca="1" si="212"/>
        <v>-5783622738238735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-5783622738238735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-24098428075994.73</v>
      </c>
      <c r="L5719" s="444">
        <f t="shared" ca="1" si="212"/>
        <v>-5807721166314730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-5807721166314730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-24198838192978.043</v>
      </c>
      <c r="L5720" s="444">
        <f t="shared" ca="1" si="212"/>
        <v>-5831920004507708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-5831920004507708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-24299666685448.781</v>
      </c>
      <c r="L5721" s="444">
        <f t="shared" ca="1" si="212"/>
        <v>-5856219671193157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-5856219671193157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-24400915296638.152</v>
      </c>
      <c r="L5722" s="444">
        <f t="shared" ca="1" si="212"/>
        <v>-5880620586489795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-5880620586489795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-24502585777040.813</v>
      </c>
      <c r="L5723" s="444">
        <f t="shared" ca="1" si="212"/>
        <v>-5905123172266836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-5905123172266836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-24604679884445.148</v>
      </c>
      <c r="L5724" s="444">
        <f t="shared" ca="1" si="212"/>
        <v>-5929727852151281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-5929727852151281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-24707199383963.672</v>
      </c>
      <c r="L5725" s="444">
        <f t="shared" ca="1" si="212"/>
        <v>-5954435051535245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-5954435051535245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-24810146048063.52</v>
      </c>
      <c r="L5726" s="444">
        <f t="shared" ca="1" si="212"/>
        <v>-5979245197583309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-5979245197583309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-24913521656597.121</v>
      </c>
      <c r="L5727" s="444">
        <f t="shared" ca="1" si="212"/>
        <v>-6004158719239906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-6004158719239906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-25017327996832.941</v>
      </c>
      <c r="L5728" s="444">
        <f t="shared" ca="1" si="212"/>
        <v>-6029176047236739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-6029176047236739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-25121566863486.414</v>
      </c>
      <c r="L5729" s="444">
        <f t="shared" ca="1" si="212"/>
        <v>-6054297614100225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-6054297614100225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-25226240058750.938</v>
      </c>
      <c r="L5730" s="444">
        <f t="shared" ca="1" si="212"/>
        <v>-6079523854158976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-6079523854158976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-25331349392329.066</v>
      </c>
      <c r="L5731" s="444">
        <f t="shared" ca="1" si="212"/>
        <v>-6104855203551305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-6104855203551305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-25436896681463.77</v>
      </c>
      <c r="L5732" s="444">
        <f t="shared" ca="1" si="212"/>
        <v>-6130292100232769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-6130292100232769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-25542883750969.871</v>
      </c>
      <c r="L5733" s="444">
        <f t="shared" ca="1" si="212"/>
        <v>-6155834983983739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-6155834983983739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-25649312433265.578</v>
      </c>
      <c r="L5734" s="444">
        <f t="shared" ca="1" si="212"/>
        <v>-6181484296417005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-6181484296417005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-25756184568404.188</v>
      </c>
      <c r="L5735" s="444">
        <f t="shared" ca="1" si="212"/>
        <v>-6207240480985409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-6207240480985409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-25863502004105.871</v>
      </c>
      <c r="L5736" s="444">
        <f t="shared" ca="1" si="212"/>
        <v>-6233103982989515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-6233103982989515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-25971266595789.645</v>
      </c>
      <c r="L5737" s="444">
        <f t="shared" ca="1" si="212"/>
        <v>-6259075249585305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-6259075249585305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-26079480206605.438</v>
      </c>
      <c r="L5738" s="444">
        <f t="shared" ca="1" si="212"/>
        <v>-6285154729791910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-6285154729791910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-26188144707466.293</v>
      </c>
      <c r="L5739" s="444">
        <f t="shared" ca="1" si="212"/>
        <v>-6311342874499376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-6311342874499376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-26297261977080.734</v>
      </c>
      <c r="L5740" s="444">
        <f t="shared" ca="1" si="212"/>
        <v>-6337640136476457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-6337640136476457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-26406833901985.238</v>
      </c>
      <c r="L5741" s="444">
        <f t="shared" ca="1" si="212"/>
        <v>-6364046970378442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-6364046970378442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-26516862376576.84</v>
      </c>
      <c r="L5742" s="444">
        <f t="shared" ca="1" si="212"/>
        <v>-6390563832755019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-6390563832755019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-26627349303145.914</v>
      </c>
      <c r="L5743" s="444">
        <f t="shared" ca="1" si="212"/>
        <v>-6417191182058165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-6417191182058165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-26738296591909.02</v>
      </c>
      <c r="L5744" s="444">
        <f t="shared" ca="1" si="212"/>
        <v>-6443929478650074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-6443929478650074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-26849706161041.977</v>
      </c>
      <c r="L5745" s="444">
        <f t="shared" ca="1" si="212"/>
        <v>-6470779184811116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-6470779184811116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-26961579936712.984</v>
      </c>
      <c r="L5746" s="444">
        <f t="shared" ca="1" si="212"/>
        <v>-6497740764747829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-6497740764747829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-27073919853115.953</v>
      </c>
      <c r="L5747" s="444">
        <f t="shared" ca="1" si="212"/>
        <v>-6524814684600945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-6524814684600945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-27186727852503.938</v>
      </c>
      <c r="L5748" s="444">
        <f t="shared" ca="1" si="212"/>
        <v>-6552001412453449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-6552001412453449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-27300005885222.703</v>
      </c>
      <c r="L5749" s="444">
        <f t="shared" ca="1" si="212"/>
        <v>-6579301418338672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-6579301418338672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-27413755909744.465</v>
      </c>
      <c r="L5750" s="444">
        <f t="shared" ca="1" si="212"/>
        <v>-6606715174248416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-6606715174248416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-27527979892701.734</v>
      </c>
      <c r="L5751" s="444">
        <f t="shared" ca="1" si="212"/>
        <v>-6634243154141118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-6634243154141118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-27642679808921.324</v>
      </c>
      <c r="L5752" s="444">
        <f t="shared" ca="1" si="212"/>
        <v>-6661885833950039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-6661885833950039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-27757857641458.496</v>
      </c>
      <c r="L5753" s="444">
        <f t="shared" ca="1" si="212"/>
        <v>-6689643691591497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-6689643691591497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-27873515381631.238</v>
      </c>
      <c r="L5754" s="444">
        <f t="shared" ca="1" si="212"/>
        <v>-6717517206973128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-6717517206973128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-27989655029054.699</v>
      </c>
      <c r="L5755" s="444">
        <f t="shared" ca="1" si="212"/>
        <v>-6745506862002183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-6745506862002183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-28106278591675.762</v>
      </c>
      <c r="L5756" s="444">
        <f t="shared" ca="1" si="212"/>
        <v>-6773613140593859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-6773613140593859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-28223388085807.746</v>
      </c>
      <c r="L5757" s="444">
        <f t="shared" ca="1" si="212"/>
        <v>-6801836528679667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-6801836528679667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-28340985536165.277</v>
      </c>
      <c r="L5758" s="444">
        <f t="shared" ca="1" si="212"/>
        <v>-6830177514215832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-6830177514215832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-28459072975899.301</v>
      </c>
      <c r="L5759" s="444">
        <f t="shared" ca="1" si="212"/>
        <v>-6858636587191731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-6858636587191731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-28577652446632.211</v>
      </c>
      <c r="L5760" s="444">
        <f t="shared" ca="1" si="212"/>
        <v>-6887214239638363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-6887214239638363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-28696725998493.18</v>
      </c>
      <c r="L5761" s="444">
        <f t="shared" ca="1" si="212"/>
        <v>-6915910965636856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-6915910965636856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-28816295690153.566</v>
      </c>
      <c r="L5762" s="444">
        <f t="shared" ca="1" si="212"/>
        <v>-6944727261327010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-6944727261327010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-28936363588862.543</v>
      </c>
      <c r="L5763" s="444">
        <f t="shared" ca="1" si="212"/>
        <v>-6973663624915873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-6973663624915873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-29056931770482.805</v>
      </c>
      <c r="L5764" s="444">
        <f t="shared" ca="1" si="212"/>
        <v>-7002720556686356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-7002720556686356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-29178002319526.484</v>
      </c>
      <c r="L5765" s="444">
        <f t="shared" ca="1" si="212"/>
        <v>-7031898559005882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-7031898559005882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-29299577329191.176</v>
      </c>
      <c r="L5766" s="444">
        <f t="shared" ca="1" si="212"/>
        <v>-7061198136335073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-7061198136335073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-29421658901396.137</v>
      </c>
      <c r="L5767" s="444">
        <f t="shared" ca="1" si="212"/>
        <v>-7090619795236469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-7090619795236469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-29544249146818.621</v>
      </c>
      <c r="L5768" s="444">
        <f t="shared" ca="1" si="212"/>
        <v>-7120164044383288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-7120164044383288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-29667350184930.367</v>
      </c>
      <c r="L5769" s="444">
        <f t="shared" ca="1" si="212"/>
        <v>-7149831394568218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-7149831394568218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-29790964144034.238</v>
      </c>
      <c r="L5770" s="444">
        <f t="shared" ca="1" si="212"/>
        <v>-7179622358712252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-7179622358712252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-29915093161301.051</v>
      </c>
      <c r="L5771" s="444">
        <f t="shared" ca="1" si="212"/>
        <v>-7209537451873553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-7209537451873553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-30039739382806.469</v>
      </c>
      <c r="L5772" s="444">
        <f t="shared" ca="1" si="212"/>
        <v>-7239577191256359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-7239577191256359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-30164904963568.16</v>
      </c>
      <c r="L5773" s="444">
        <f t="shared" ca="1" si="212"/>
        <v>-7269742096219927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-7269742096219927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-30290592067583.027</v>
      </c>
      <c r="L5774" s="444">
        <f t="shared" ca="1" si="212"/>
        <v>-7300032688287510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-7300032688287510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-30416802867864.625</v>
      </c>
      <c r="L5775" s="444">
        <f t="shared" ca="1" si="212"/>
        <v>-7330449491155375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-7330449491155375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-30543539546480.73</v>
      </c>
      <c r="L5776" s="444">
        <f t="shared" ca="1" si="212"/>
        <v>-7360993030701856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-7360993030701856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-30670804294591.063</v>
      </c>
      <c r="L5777" s="444">
        <f t="shared" ca="1" si="212"/>
        <v>-7391663834996447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-7391663834996447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-30798599312485.195</v>
      </c>
      <c r="L5778" s="444">
        <f t="shared" ca="1" si="212"/>
        <v>-7422462434308932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-7422462434308932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-30926926809620.551</v>
      </c>
      <c r="L5779" s="444">
        <f t="shared" ca="1" si="212"/>
        <v>-7453389361118553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-7453389361118553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-31055789004660.637</v>
      </c>
      <c r="L5780" s="444">
        <f t="shared" ca="1" si="212"/>
        <v>-7484445150123214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-7484445150123214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-31185188125513.391</v>
      </c>
      <c r="L5781" s="444">
        <f t="shared" ca="1" si="212"/>
        <v>-7515630338248727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-7515630338248727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-31315126409369.695</v>
      </c>
      <c r="L5782" s="444">
        <f t="shared" ca="1" si="212"/>
        <v>-7546945464658097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-7546945464658097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-31445606102742.07</v>
      </c>
      <c r="L5783" s="444">
        <f t="shared" ca="1" si="212"/>
        <v>-7578391070760839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-7578391070760839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-31576629461503.496</v>
      </c>
      <c r="L5784" s="444">
        <f t="shared" ca="1" si="212"/>
        <v>-7609967700222342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-7609967700222342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-31708198750926.426</v>
      </c>
      <c r="L5785" s="444">
        <f t="shared" ca="1" si="212"/>
        <v>-7641675898973268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-7641675898973268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-31840316245721.953</v>
      </c>
      <c r="L5786" s="444">
        <f t="shared" ca="1" si="212"/>
        <v>-7673516215218990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-7673516215218990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-31972984230079.125</v>
      </c>
      <c r="L5787" s="444">
        <f t="shared" ca="1" si="212"/>
        <v>-7705489199449069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-7705489199449069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-32106204997704.457</v>
      </c>
      <c r="L5788" s="444">
        <f t="shared" ca="1" si="212"/>
        <v>-7737595404446773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-7737595404446773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-32239980851861.559</v>
      </c>
      <c r="L5789" s="444">
        <f t="shared" ca="1" si="212"/>
        <v>-7769835385298635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-7769835385298635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-32374314105410.98</v>
      </c>
      <c r="L5790" s="444">
        <f t="shared" ca="1" si="212"/>
        <v>-7802209699404046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-7802209699404046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-32509207080850.191</v>
      </c>
      <c r="L5791" s="444">
        <f t="shared" ca="1" si="212"/>
        <v>-7834718906484896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-7834718906484896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-32644662110353.734</v>
      </c>
      <c r="L5792" s="444">
        <f t="shared" ca="1" si="212"/>
        <v>-7867363568595250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-7867363568595250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-32780681535813.543</v>
      </c>
      <c r="L5793" s="444">
        <f t="shared" ca="1" si="212"/>
        <v>-7900144250131064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-7900144250131064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-32917267708879.434</v>
      </c>
      <c r="L5794" s="444">
        <f t="shared" ca="1" si="212"/>
        <v>-7933061517839943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-7933061517839943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-33054422990999.758</v>
      </c>
      <c r="L5795" s="444">
        <f t="shared" ca="1" si="212"/>
        <v>-7966115940830943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-7966115940830943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-33192149753462.262</v>
      </c>
      <c r="L5796" s="444">
        <f t="shared" ca="1" si="212"/>
        <v>-7999308090584405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-7999308090584405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-33330450377435.023</v>
      </c>
      <c r="L5797" s="444">
        <f t="shared" ca="1" si="212"/>
        <v>-8032638540961840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-8032638540961840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-33469327254007.668</v>
      </c>
      <c r="L5798" s="444">
        <f t="shared" ca="1" si="212"/>
        <v>-8066107868215848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-8066107868215848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-33608782784232.699</v>
      </c>
      <c r="L5799" s="444">
        <f t="shared" ca="1" si="212"/>
        <v>-8099716651000081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-8099716651000081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-33748819379167.008</v>
      </c>
      <c r="L5800" s="444">
        <f t="shared" ca="1" si="212"/>
        <v>-8133465470379248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-8133465470379248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-33889439459913.531</v>
      </c>
      <c r="L5801" s="444">
        <f t="shared" ca="1" si="212"/>
        <v>-8167354909839162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-8167354909839162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-34030645457663.172</v>
      </c>
      <c r="L5802" s="444">
        <f t="shared" ca="1" si="212"/>
        <v>-8201385555296825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-8201385555296825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-34172439813736.766</v>
      </c>
      <c r="L5803" s="444">
        <f t="shared" ca="1" si="212"/>
        <v>-8235557995110562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-8235557995110562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-34314824979627.34</v>
      </c>
      <c r="L5804" s="444">
        <f t="shared" ca="1" si="212"/>
        <v>-8269872820090189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-8269872820090189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-34457803417042.453</v>
      </c>
      <c r="L5805" s="444">
        <f t="shared" ca="1" si="212"/>
        <v>-8304330623507231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-8304330623507231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-34601377597946.797</v>
      </c>
      <c r="L5806" s="444">
        <f t="shared" ca="1" si="212"/>
        <v>-8338932001105178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-8338932001105178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-34745550004604.91</v>
      </c>
      <c r="L5807" s="444">
        <f t="shared" ca="1" si="212"/>
        <v>-8373677551109783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-8373677551109783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-34890323129624.094</v>
      </c>
      <c r="L5808" s="444">
        <f t="shared" ca="1" si="212"/>
        <v>-8408567874239407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-8408567874239407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-35035699475997.523</v>
      </c>
      <c r="L5809" s="444">
        <f t="shared" ca="1" si="212"/>
        <v>-8443603573715405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-8443603573715405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-35181681557147.52</v>
      </c>
      <c r="L5810" s="444">
        <f t="shared" ca="1" si="212"/>
        <v>-8478785255272553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-8478785255272553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-35328271896968.969</v>
      </c>
      <c r="L5811" s="444">
        <f t="shared" ca="1" si="212"/>
        <v>-8514113527169522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-8514113527169522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-35475473029873.008</v>
      </c>
      <c r="L5812" s="444">
        <f t="shared" ca="1" si="212"/>
        <v>-8549589000199395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-8549589000199395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-35623287500830.813</v>
      </c>
      <c r="L5813" s="444">
        <f t="shared" ca="1" si="212"/>
        <v>-8585212287700226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-8585212287700226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-35771717865417.609</v>
      </c>
      <c r="L5814" s="444">
        <f t="shared" ca="1" si="212"/>
        <v>-8620984005565644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-8620984005565644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-35920766689856.852</v>
      </c>
      <c r="L5815" s="444">
        <f t="shared" ca="1" si="212"/>
        <v>-8656904772255501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-8656904772255501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-36070436551064.586</v>
      </c>
      <c r="L5816" s="444">
        <f t="shared" ca="1" si="212"/>
        <v>-8692975208806566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-8692975208806566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-36220730036694.031</v>
      </c>
      <c r="L5817" s="444">
        <f t="shared" ca="1" si="212"/>
        <v>-8729195938843260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-8729195938843260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-36371649745180.25</v>
      </c>
      <c r="L5818" s="444">
        <f t="shared" ca="1" si="212"/>
        <v>-8765567588588440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-8765567588588440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-36523198285785.172</v>
      </c>
      <c r="L5819" s="444">
        <f t="shared" ca="1" si="212"/>
        <v>-8802090786874225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-8802090786874225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-36675378278642.602</v>
      </c>
      <c r="L5820" s="444">
        <f t="shared" ca="1" si="212"/>
        <v>-8838766165152868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-8838766165152868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-36828192354803.617</v>
      </c>
      <c r="L5821" s="444">
        <f t="shared" ca="1" si="212"/>
        <v>-8875594357507672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-8875594357507672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-36981643156281.961</v>
      </c>
      <c r="L5822" s="444">
        <f t="shared" ca="1" si="212"/>
        <v>-8912576000663954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-8912576000663954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-37135733336099.805</v>
      </c>
      <c r="L5823" s="444">
        <f t="shared" ca="1" si="212"/>
        <v>-8949711734000054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-8949711734000054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-37290465558333.555</v>
      </c>
      <c r="L5824" s="444">
        <f t="shared" ca="1" si="212"/>
        <v>-8987002199558388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-8987002199558388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-37445842498159.953</v>
      </c>
      <c r="L5825" s="444">
        <f t="shared" ca="1" si="212"/>
        <v>-9024448042056548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-9024448042056548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-37601866841902.281</v>
      </c>
      <c r="L5826" s="444">
        <f t="shared" ca="1" si="212"/>
        <v>-9062049908898450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-9062049908898450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-37758541287076.875</v>
      </c>
      <c r="L5827" s="444">
        <f t="shared" ca="1" si="212"/>
        <v>-9099808450185526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-9099808450185526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-37915868542439.688</v>
      </c>
      <c r="L5828" s="444">
        <f t="shared" ca="1" si="212"/>
        <v>-9137724318727966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-9137724318727966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-38073851328033.188</v>
      </c>
      <c r="L5829" s="444">
        <f t="shared" ca="1" si="212"/>
        <v>-9175798170056000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-9175798170056000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-38232492375233.336</v>
      </c>
      <c r="L5830" s="444">
        <f t="shared" ca="1" si="212"/>
        <v>-9214030662431234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-9214030662431234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-38391794426796.805</v>
      </c>
      <c r="L5831" s="444">
        <f t="shared" ca="1" si="212"/>
        <v>-9252422456858030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-9252422456858030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-38551760236908.461</v>
      </c>
      <c r="L5832" s="444">
        <f t="shared" ca="1" si="212"/>
        <v>-9290974217094938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-9290974217094938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-38712392571228.906</v>
      </c>
      <c r="L5833" s="444">
        <f t="shared" ca="1" si="212"/>
        <v>-9329686609666166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-9329686609666166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-38873694206942.359</v>
      </c>
      <c r="L5834" s="444">
        <f t="shared" ca="1" si="212"/>
        <v>-9368560303873108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-9368560303873108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-39035667932804.617</v>
      </c>
      <c r="L5835" s="444">
        <f t="shared" ca="1" si="212"/>
        <v>-9407595971805912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-9407595971805912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-39198316549191.297</v>
      </c>
      <c r="L5836" s="444">
        <f t="shared" ca="1" si="212"/>
        <v>-9446794288355104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-9446794288355104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-39361642868146.266</v>
      </c>
      <c r="L5837" s="444">
        <f t="shared" ca="1" si="212"/>
        <v>-9486155931223250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-9486155931223250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-39525649713430.211</v>
      </c>
      <c r="L5838" s="444">
        <f t="shared" ca="1" si="212"/>
        <v>-9525681580936680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-9525681580936680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-39690339920569.5</v>
      </c>
      <c r="L5839" s="444">
        <f t="shared" ca="1" si="212"/>
        <v>-9565371920857250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-9565371920857250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-39855716336905.211</v>
      </c>
      <c r="L5840" s="444">
        <f t="shared" ca="1" si="212"/>
        <v>-9605227637194156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-9605227637194156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-40021781821642.313</v>
      </c>
      <c r="L5841" s="444">
        <f t="shared" ca="1" si="212"/>
        <v>-9645249419015798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-9645249419015798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-40188539245899.156</v>
      </c>
      <c r="L5842" s="444">
        <f t="shared" ca="1" si="212"/>
        <v>-9685437958261698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-9685437958261698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-40355991492757.078</v>
      </c>
      <c r="L5843" s="444">
        <f t="shared" ca="1" si="212"/>
        <v>-9725793949754456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-9725793949754456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-40524141457310.234</v>
      </c>
      <c r="L5844" s="444">
        <f t="shared" ca="1" si="212"/>
        <v>-9766318091211766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-9766318091211766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-40692992046715.688</v>
      </c>
      <c r="L5845" s="444">
        <f t="shared" ca="1" si="212"/>
        <v>-9807011083258482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-9807011083258482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-40862546180243.672</v>
      </c>
      <c r="L5846" s="444">
        <f t="shared" ca="1" si="212"/>
        <v>-9847873629438726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-9847873629438726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-41032806789328.023</v>
      </c>
      <c r="L5847" s="444">
        <f t="shared" ca="1" si="212"/>
        <v>-9888906436228054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-9888906436228054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-41203776817616.891</v>
      </c>
      <c r="L5848" s="444">
        <f t="shared" ca="1" si="212"/>
        <v>-9930110213045670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-9930110213045670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-41375459221023.625</v>
      </c>
      <c r="L5849" s="444">
        <f t="shared" ca="1" si="212"/>
        <v>-9971485672266694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-9971485672266694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-41547856967777.891</v>
      </c>
      <c r="L5850" s="444">
        <f t="shared" ca="1" si="212"/>
        <v>-1.0013033529234472E+16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-1.0013033529234472E+16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-41720973038476.969</v>
      </c>
      <c r="L5851" s="444">
        <f t="shared" ca="1" si="212"/>
        <v>-1.0054754502272948E+16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-1.0054754502272948E+16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-41894810426137.281</v>
      </c>
      <c r="L5852" s="444">
        <f t="shared" ca="1" si="212"/>
        <v>-1.0096649312699086E+16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-1.0096649312699086E+16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-42069372136246.188</v>
      </c>
      <c r="L5853" s="444">
        <f t="shared" ca="1" si="212"/>
        <v>-1.0138718684835332E+16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-1.0138718684835332E+16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-42244661186813.883</v>
      </c>
      <c r="L5854" s="444">
        <f t="shared" ca="1" si="212"/>
        <v>-1.0180963346022146E+16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-1.0180963346022146E+16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-42420680608425.609</v>
      </c>
      <c r="L5855" s="444">
        <f t="shared" ca="1" si="212"/>
        <v>-1.0223384026630572E+16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-1.0223384026630572E+16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-42597433444294.047</v>
      </c>
      <c r="L5856" s="444">
        <f t="shared" ca="1" si="212"/>
        <v>-1.0265981460074866E+16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-1.0265981460074866E+16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-42774922750311.938</v>
      </c>
      <c r="L5857" s="444">
        <f t="shared" ca="1" si="212"/>
        <v>-1.0308756382825178E+16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-1.0308756382825178E+16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-42953151595104.906</v>
      </c>
      <c r="L5858" s="444">
        <f t="shared" ca="1" si="212"/>
        <v>-1.0351709534420282E+16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-1.0351709534420282E+16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-43132123060084.508</v>
      </c>
      <c r="L5859" s="444">
        <f t="shared" ca="1" si="212"/>
        <v>-1.0394841657480366E+16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-1.0394841657480366E+16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-43311840239501.523</v>
      </c>
      <c r="L5860" s="444">
        <f t="shared" ca="1" si="212"/>
        <v>-1.0438153497719868E+16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-1.0438153497719868E+16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-43492306240499.453</v>
      </c>
      <c r="L5861" s="444">
        <f t="shared" ca="1" si="212"/>
        <v>-1.0481645803960368E+16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-1.0481645803960368E+16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-43673524183168.203</v>
      </c>
      <c r="L5862" s="444">
        <f t="shared" ca="1" si="212"/>
        <v>-1.0525319328143536E+16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-1.0525319328143536E+16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-43855497200598.063</v>
      </c>
      <c r="L5863" s="444">
        <f t="shared" ca="1" si="212"/>
        <v>-1.0569174825344134E+16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-1.0569174825344134E+16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-44038228438933.891</v>
      </c>
      <c r="L5864" s="444">
        <f t="shared" ca="1" si="212"/>
        <v>-1.0613213053783068E+16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-1.0613213053783068E+16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-44221721057429.453</v>
      </c>
      <c r="L5865" s="444">
        <f t="shared" ca="1" si="212"/>
        <v>-1.0657434774840498E+16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-1.0657434774840498E+16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-44405978228502.078</v>
      </c>
      <c r="L5866" s="444">
        <f t="shared" ca="1" si="212"/>
        <v>-1.0701840753069E+16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-1.0701840753069E+16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-44591003137787.5</v>
      </c>
      <c r="L5867" s="444">
        <f t="shared" ca="1" si="212"/>
        <v>-1.0746431756206788E+16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-1.0746431756206788E+16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-44776798984194.953</v>
      </c>
      <c r="L5868" s="444">
        <f t="shared" ca="1" si="212"/>
        <v>-1.0791208555190982E+16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-1.0791208555190982E+16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-44963368979962.422</v>
      </c>
      <c r="L5869" s="444">
        <f t="shared" ca="1" si="212"/>
        <v>-1.0836171924170944E+16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-1.0836171924170944E+16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-45150716350712.266</v>
      </c>
      <c r="L5870" s="444">
        <f t="shared" ca="1" si="212"/>
        <v>-1.0881322640521656E+16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-1.0881322640521656E+16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-45338844335506.898</v>
      </c>
      <c r="L5871" s="444">
        <f t="shared" ca="1" si="212"/>
        <v>-1.0926661484857162E+16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-1.0926661484857162E+16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-45527756186904.844</v>
      </c>
      <c r="L5872" s="444">
        <f t="shared" ca="1" si="212"/>
        <v>-1.0972189241044066E+16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-1.0972189241044066E+16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-45717455171016.938</v>
      </c>
      <c r="L5873" s="444">
        <f t="shared" ref="L5873:L6127" ca="1" si="217">I5873-J5873+K5873</f>
        <v>-1.1017906696215082E+16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-1.1017906696215082E+16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-45907944567562.844</v>
      </c>
      <c r="L5874" s="444">
        <f t="shared" ca="1" si="217"/>
        <v>-1.1063814640782644E+16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-1.1063814640782644E+16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-46099227669927.68</v>
      </c>
      <c r="L5875" s="444">
        <f t="shared" ca="1" si="217"/>
        <v>-1.1109913868452572E+16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-1.1109913868452572E+16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-46291307785219.047</v>
      </c>
      <c r="L5876" s="444">
        <f t="shared" ca="1" si="217"/>
        <v>-1.1156205176237792E+16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-1.1156205176237792E+16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-46484188234324.133</v>
      </c>
      <c r="L5877" s="444">
        <f t="shared" ca="1" si="217"/>
        <v>-1.1202689364472116E+16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-1.1202689364472116E+16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-46677872351967.148</v>
      </c>
      <c r="L5878" s="444">
        <f t="shared" ca="1" si="217"/>
        <v>-1.1249367236824084E+16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-1.1249367236824084E+16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-46872363486767.016</v>
      </c>
      <c r="L5879" s="444">
        <f t="shared" ca="1" si="217"/>
        <v>-1.1296239600310852E+16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-1.1296239600310852E+16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-47067665001295.219</v>
      </c>
      <c r="L5880" s="444">
        <f t="shared" ca="1" si="217"/>
        <v>-1.1343307265312148E+16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-1.1343307265312148E+16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-47263780272133.953</v>
      </c>
      <c r="L5881" s="444">
        <f t="shared" ca="1" si="217"/>
        <v>-1.1390571045584282E+16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-1.1390571045584282E+16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-47460712689934.508</v>
      </c>
      <c r="L5882" s="444">
        <f t="shared" ca="1" si="217"/>
        <v>-1.1438031758274216E+16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-1.1438031758274216E+16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-47658465659475.898</v>
      </c>
      <c r="L5883" s="444">
        <f t="shared" ca="1" si="217"/>
        <v>-1.1485690223933692E+16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-1.1485690223933692E+16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-47857042599723.719</v>
      </c>
      <c r="L5884" s="444">
        <f t="shared" ca="1" si="217"/>
        <v>-1.1533547266533416E+16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-1.1533547266533416E+16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-48056446943889.234</v>
      </c>
      <c r="L5885" s="444">
        <f t="shared" ca="1" si="217"/>
        <v>-1.1581603713477306E+16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-1.1581603713477306E+16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-48256682139488.773</v>
      </c>
      <c r="L5886" s="444">
        <f t="shared" ca="1" si="217"/>
        <v>-1.1629860395616794E+16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-1.1629860395616794E+16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-48457751648403.305</v>
      </c>
      <c r="L5887" s="444">
        <f t="shared" ca="1" si="217"/>
        <v>-1.1678318147265198E+16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-1.1678318147265198E+16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-48659658946938.328</v>
      </c>
      <c r="L5888" s="444">
        <f t="shared" ca="1" si="217"/>
        <v>-1.1726977806212136E+16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-1.1726977806212136E+16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-48862407525883.898</v>
      </c>
      <c r="L5889" s="444">
        <f t="shared" ca="1" si="217"/>
        <v>-1.177584021373802E+16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-1.177584021373802E+16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-49066000890575.086</v>
      </c>
      <c r="L5890" s="444">
        <f t="shared" ca="1" si="217"/>
        <v>-1.1824906214628596E+16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-1.1824906214628596E+16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-49270442560952.484</v>
      </c>
      <c r="L5891" s="444">
        <f t="shared" ca="1" si="217"/>
        <v>-1.1874176657189548E+16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-1.1874176657189548E+16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-49475736071623.117</v>
      </c>
      <c r="L5892" s="444">
        <f t="shared" ca="1" si="217"/>
        <v>-1.1923652393261172E+16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-1.1923652393261172E+16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-49681884971921.547</v>
      </c>
      <c r="L5893" s="444">
        <f t="shared" ca="1" si="217"/>
        <v>-1.1973334278233094E+16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-1.1973334278233094E+16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-49888892825971.227</v>
      </c>
      <c r="L5894" s="444">
        <f t="shared" ca="1" si="217"/>
        <v>-1.2023223171059066E+16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-1.2023223171059066E+16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-50096763212746.109</v>
      </c>
      <c r="L5895" s="444">
        <f t="shared" ca="1" si="217"/>
        <v>-1.2073319934271812E+16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-1.2073319934271812E+16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-50305499726132.547</v>
      </c>
      <c r="L5896" s="444">
        <f t="shared" ca="1" si="217"/>
        <v>-1.2123625433997944E+16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-1.2123625433997944E+16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-50515105974991.43</v>
      </c>
      <c r="L5897" s="444">
        <f t="shared" ca="1" si="217"/>
        <v>-1.2174140539972936E+16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-1.2174140539972936E+16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-50725585583220.563</v>
      </c>
      <c r="L5898" s="444">
        <f t="shared" ca="1" si="217"/>
        <v>-1.2224866125556156E+16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-1.2224866125556156E+16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-50936942189817.313</v>
      </c>
      <c r="L5899" s="444">
        <f t="shared" ca="1" si="217"/>
        <v>-1.2275803067745974E+16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-1.2275803067745974E+16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-51149179448941.555</v>
      </c>
      <c r="L5900" s="444">
        <f t="shared" ca="1" si="217"/>
        <v>-1.2326952247194916E+16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-1.2326952247194916E+16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-51362301029978.813</v>
      </c>
      <c r="L5901" s="444">
        <f t="shared" ca="1" si="217"/>
        <v>-1.2378314548224894E+16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-1.2378314548224894E+16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-51576310617603.727</v>
      </c>
      <c r="L5902" s="444">
        <f t="shared" ca="1" si="217"/>
        <v>-1.2429890858842498E+16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-1.2429890858842498E+16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-51791211911843.742</v>
      </c>
      <c r="L5903" s="444">
        <f t="shared" ca="1" si="217"/>
        <v>-1.2481682070754342E+16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-1.2481682070754342E+16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-52007008628143.094</v>
      </c>
      <c r="L5904" s="444">
        <f t="shared" ca="1" si="217"/>
        <v>-1.2533689079382486E+16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-1.2533689079382486E+16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-52223704497427.023</v>
      </c>
      <c r="L5905" s="444">
        <f t="shared" ca="1" si="217"/>
        <v>-1.2585912783879914E+16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-1.2585912783879914E+16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-52441303266166.305</v>
      </c>
      <c r="L5906" s="444">
        <f t="shared" ca="1" si="217"/>
        <v>-1.263835408714608E+16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-1.263835408714608E+16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-52659808696442</v>
      </c>
      <c r="L5907" s="444">
        <f t="shared" ca="1" si="217"/>
        <v>-1.2691013895842522E+16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-1.2691013895842522E+16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-52879224566010.508</v>
      </c>
      <c r="L5908" s="444">
        <f t="shared" ca="1" si="217"/>
        <v>-1.2743893120408532E+16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-1.2743893120408532E+16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-53099554668368.883</v>
      </c>
      <c r="L5909" s="444">
        <f t="shared" ca="1" si="217"/>
        <v>-1.27969926750769E+16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-1.27969926750769E+16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-53320802812820.414</v>
      </c>
      <c r="L5910" s="444">
        <f t="shared" ca="1" si="217"/>
        <v>-1.285031347788972E+16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-1.285031347788972E+16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-53542972824540.5</v>
      </c>
      <c r="L5911" s="444">
        <f t="shared" ca="1" si="217"/>
        <v>-1.290385645071426E+16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-1.290385645071426E+16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-53766068544642.75</v>
      </c>
      <c r="L5912" s="444">
        <f t="shared" ca="1" si="217"/>
        <v>-1.2957622519258902E+16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-1.2957622519258902E+16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-53990093830245.422</v>
      </c>
      <c r="L5913" s="444">
        <f t="shared" ca="1" si="217"/>
        <v>-1.3011612613089148E+16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-1.3011612613089148E+16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-54215052554538.117</v>
      </c>
      <c r="L5914" s="444">
        <f t="shared" ca="1" si="217"/>
        <v>-1.3065827665643686E+16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-1.3065827665643686E+16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-54440948606848.688</v>
      </c>
      <c r="L5915" s="444">
        <f t="shared" ca="1" si="217"/>
        <v>-1.3120268614250534E+16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-1.3120268614250534E+16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-54667785892710.555</v>
      </c>
      <c r="L5916" s="444">
        <f t="shared" ca="1" si="217"/>
        <v>-1.3174936400143244E+16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-1.3174936400143244E+16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-54895568333930.18</v>
      </c>
      <c r="L5917" s="444">
        <f t="shared" ca="1" si="217"/>
        <v>-1.3229831968477174E+16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-1.3229831968477174E+16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-55124299868654.891</v>
      </c>
      <c r="L5918" s="444">
        <f t="shared" ca="1" si="217"/>
        <v>-1.3284956268345828E+16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-1.3284956268345828E+16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-55353984451440.953</v>
      </c>
      <c r="L5919" s="444">
        <f t="shared" ca="1" si="217"/>
        <v>-1.3340310252797268E+16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-1.3340310252797268E+16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-55584626053321.953</v>
      </c>
      <c r="L5920" s="444">
        <f t="shared" ca="1" si="217"/>
        <v>-1.339589487885059E+16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-1.339589487885059E+16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-55816228661877.461</v>
      </c>
      <c r="L5921" s="444">
        <f t="shared" ca="1" si="217"/>
        <v>-1.3451711107512468E+16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-1.3451711107512468E+16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-56048796281301.953</v>
      </c>
      <c r="L5922" s="444">
        <f t="shared" ca="1" si="217"/>
        <v>-1.350775990379377E+16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-1.350775990379377E+16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-56282332932474.039</v>
      </c>
      <c r="L5923" s="444">
        <f t="shared" ca="1" si="217"/>
        <v>-1.3564042236726244E+16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-1.3564042236726244E+16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-56516842653026.016</v>
      </c>
      <c r="L5924" s="444">
        <f t="shared" ca="1" si="217"/>
        <v>-1.362055907937927E+16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-1.362055907937927E+16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-56752329497413.625</v>
      </c>
      <c r="L5925" s="444">
        <f t="shared" ca="1" si="217"/>
        <v>-1.3677311408876684E+16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-1.3677311408876684E+16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-56988797536986.18</v>
      </c>
      <c r="L5926" s="444">
        <f t="shared" ca="1" si="217"/>
        <v>-1.373430020641367E+16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-1.373430020641367E+16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-57226250860056.961</v>
      </c>
      <c r="L5927" s="444">
        <f t="shared" ca="1" si="217"/>
        <v>-1.3791526457273726E+16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-1.3791526457273726E+16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-57464693571973.859</v>
      </c>
      <c r="L5928" s="444">
        <f t="shared" ca="1" si="217"/>
        <v>-1.38489911508457E+16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-1.38489911508457E+16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-57704129795190.414</v>
      </c>
      <c r="L5929" s="444">
        <f t="shared" ca="1" si="217"/>
        <v>-1.390669528064089E+16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-1.390669528064089E+16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-57944563669337.039</v>
      </c>
      <c r="L5930" s="444">
        <f t="shared" ca="1" si="217"/>
        <v>-1.3964639844310228E+16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-1.3964639844310228E+16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-58185999351292.617</v>
      </c>
      <c r="L5931" s="444">
        <f t="shared" ca="1" si="217"/>
        <v>-1.402282584366152E+16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-1.402282584366152E+16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-58428441015256.336</v>
      </c>
      <c r="L5932" s="444">
        <f t="shared" ca="1" si="217"/>
        <v>-1.4081254284676776E+16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-1.4081254284676776E+16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-58671892852819.898</v>
      </c>
      <c r="L5933" s="444">
        <f t="shared" ca="1" si="217"/>
        <v>-1.4139926177529596E+16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-1.4139926177529596E+16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-58916359073039.977</v>
      </c>
      <c r="L5934" s="444">
        <f t="shared" ca="1" si="217"/>
        <v>-1.4198842536602636E+16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-1.4198842536602636E+16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-59161843902510.984</v>
      </c>
      <c r="L5935" s="444">
        <f t="shared" ca="1" si="217"/>
        <v>-1.4258004380505146E+16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-1.4258004380505146E+16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-59408351585438.117</v>
      </c>
      <c r="L5936" s="444">
        <f t="shared" ca="1" si="217"/>
        <v>-1.4317412732090584E+16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-1.4317412732090584E+16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-59655886383710.766</v>
      </c>
      <c r="L5937" s="444">
        <f t="shared" ca="1" si="217"/>
        <v>-1.4377068618474294E+16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-1.4377068618474294E+16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-59904452576976.219</v>
      </c>
      <c r="L5938" s="444">
        <f t="shared" ca="1" si="217"/>
        <v>-1.443697307105127E+16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-1.443697307105127E+16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-60154054462713.625</v>
      </c>
      <c r="L5939" s="444">
        <f t="shared" ca="1" si="217"/>
        <v>-1.4497127125513984E+16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-1.4497127125513984E+16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-60404696356308.266</v>
      </c>
      <c r="L5940" s="444">
        <f t="shared" ca="1" si="217"/>
        <v>-1.4557531821870292E+16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-1.4557531821870292E+16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-60656382591126.219</v>
      </c>
      <c r="L5941" s="444">
        <f t="shared" ca="1" si="217"/>
        <v>-1.4618188204461418E+16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-1.4618188204461418E+16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-60909117518589.234</v>
      </c>
      <c r="L5942" s="444">
        <f t="shared" ca="1" si="217"/>
        <v>-1.4679097321980008E+16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-1.4679097321980008E+16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-61162905508250.039</v>
      </c>
      <c r="L5943" s="444">
        <f t="shared" ca="1" si="217"/>
        <v>-1.4740260227488258E+16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-1.4740260227488258E+16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-61417750947867.742</v>
      </c>
      <c r="L5944" s="444">
        <f t="shared" ca="1" si="217"/>
        <v>-1.4801677978436126E+16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-1.4801677978436126E+16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-61673658243483.859</v>
      </c>
      <c r="L5945" s="444">
        <f t="shared" ca="1" si="217"/>
        <v>-1.486335163667961E+16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-1.486335163667961E+16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-61930631819498.375</v>
      </c>
      <c r="L5946" s="444">
        <f t="shared" ca="1" si="217"/>
        <v>-1.4925282268499108E+16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-1.4925282268499108E+16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-62188676118746.281</v>
      </c>
      <c r="L5947" s="444">
        <f t="shared" ca="1" si="217"/>
        <v>-1.4987470944617854E+16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-1.4987470944617854E+16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-62447795602574.383</v>
      </c>
      <c r="L5948" s="444">
        <f t="shared" ca="1" si="217"/>
        <v>-1.5049918740220428E+16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-1.5049918740220428E+16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-62707994750918.445</v>
      </c>
      <c r="L5949" s="444">
        <f t="shared" ca="1" si="217"/>
        <v>-1.5112626734971346E+16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-1.5112626734971346E+16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-62969278062380.617</v>
      </c>
      <c r="L5950" s="444">
        <f t="shared" ca="1" si="217"/>
        <v>-1.5175596013033726E+16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-1.5175596013033726E+16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-63231650054307.195</v>
      </c>
      <c r="L5951" s="444">
        <f t="shared" ca="1" si="217"/>
        <v>-1.5238827663088034E+16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-1.5238827663088034E+16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-63495115262866.797</v>
      </c>
      <c r="L5952" s="444">
        <f t="shared" ca="1" si="217"/>
        <v>-1.53023227783509E+16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-1.53023227783509E+16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-63759678243128.742</v>
      </c>
      <c r="L5953" s="444">
        <f t="shared" ca="1" si="217"/>
        <v>-1.5366082456594028E+16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-1.5366082456594028E+16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-64025343569141.789</v>
      </c>
      <c r="L5954" s="444">
        <f t="shared" ca="1" si="217"/>
        <v>-1.543010780016317E+16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-1.543010780016317E+16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-64292115834013.195</v>
      </c>
      <c r="L5955" s="444">
        <f t="shared" ca="1" si="217"/>
        <v>-1.5494399915997184E+16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-1.5494399915997184E+16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-64559999649988.266</v>
      </c>
      <c r="L5956" s="444">
        <f t="shared" ca="1" si="217"/>
        <v>-1.5558959915647172E+16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-1.5558959915647172E+16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-64828999648529.891</v>
      </c>
      <c r="L5957" s="444">
        <f t="shared" ca="1" si="217"/>
        <v>-1.5623788915295702E+16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-1.5623788915295702E+16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-65099120480398.758</v>
      </c>
      <c r="L5958" s="444">
        <f t="shared" ca="1" si="217"/>
        <v>-1.56888880357761E+16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-1.56888880357761E+16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-65370366815733.75</v>
      </c>
      <c r="L5959" s="444">
        <f t="shared" ca="1" si="217"/>
        <v>-1.5754258402591834E+16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-1.5754258402591834E+16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-65642743344132.641</v>
      </c>
      <c r="L5960" s="444">
        <f t="shared" ca="1" si="217"/>
        <v>-1.5819901145935966E+16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-1.5819901145935966E+16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-65916254774733.188</v>
      </c>
      <c r="L5961" s="444">
        <f t="shared" ca="1" si="217"/>
        <v>-1.58858174007107E+16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-1.58858174007107E+16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-66190905836294.586</v>
      </c>
      <c r="L5962" s="444">
        <f t="shared" ca="1" si="217"/>
        <v>-1.5952008306546994E+16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-1.5952008306546994E+16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-66466701277279.141</v>
      </c>
      <c r="L5963" s="444">
        <f t="shared" ca="1" si="217"/>
        <v>-1.6018475007824274E+16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-1.6018475007824274E+16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-66743645865934.469</v>
      </c>
      <c r="L5964" s="444">
        <f t="shared" ca="1" si="217"/>
        <v>-1.6085218653690208E+16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-1.6085218653690208E+16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-67021744390375.867</v>
      </c>
      <c r="L5965" s="444">
        <f t="shared" ca="1" si="217"/>
        <v>-1.6152240398080584E+16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-1.6152240398080584E+16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-67301001658669.102</v>
      </c>
      <c r="L5966" s="444">
        <f t="shared" ca="1" si="217"/>
        <v>-1.6219541399739254E+16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-1.6219541399739254E+16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-67581422498913.563</v>
      </c>
      <c r="L5967" s="444">
        <f t="shared" ca="1" si="217"/>
        <v>-1.6287122822238168E+16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-1.6287122822238168E+16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-67863011759325.695</v>
      </c>
      <c r="L5968" s="444">
        <f t="shared" ca="1" si="217"/>
        <v>-1.6354985833997494E+16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-1.6354985833997494E+16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-68145774308322.891</v>
      </c>
      <c r="L5969" s="444">
        <f t="shared" ca="1" si="217"/>
        <v>-1.6423131608305816E+16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-1.6423131608305816E+16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-68429715034607.555</v>
      </c>
      <c r="L5970" s="444">
        <f t="shared" ca="1" si="217"/>
        <v>-1.6491561323340424E+16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-1.6491561323340424E+16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-68714838847251.758</v>
      </c>
      <c r="L5971" s="444">
        <f t="shared" ca="1" si="217"/>
        <v>-1.6560276162187676E+16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-1.6560276162187676E+16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-69001150675781.984</v>
      </c>
      <c r="L5972" s="444">
        <f t="shared" ca="1" si="217"/>
        <v>-1.6629277312863458E+16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-1.6629277312863458E+16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-69288655470264.406</v>
      </c>
      <c r="L5973" s="444">
        <f t="shared" ca="1" si="217"/>
        <v>-1.6698565968333722E+16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-1.6698565968333722E+16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-69577358201390.508</v>
      </c>
      <c r="L5974" s="444">
        <f t="shared" ca="1" si="217"/>
        <v>-1.6768143326535112E+16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-1.6768143326535112E+16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-69867263860562.977</v>
      </c>
      <c r="L5975" s="444">
        <f t="shared" ca="1" si="217"/>
        <v>-1.6838010590395674E+16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-1.6838010590395674E+16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-70158377459981.977</v>
      </c>
      <c r="L5976" s="444">
        <f t="shared" ca="1" si="217"/>
        <v>-1.6908168967855656E+16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-1.6908168967855656E+16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-70450704032731.891</v>
      </c>
      <c r="L5977" s="444">
        <f t="shared" ca="1" si="217"/>
        <v>-1.6978619671888388E+16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-1.6978619671888388E+16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-70744248632868.281</v>
      </c>
      <c r="L5978" s="444">
        <f t="shared" ca="1" si="217"/>
        <v>-1.7049363920521256E+16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-1.7049363920521256E+16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-71039016335505.234</v>
      </c>
      <c r="L5979" s="444">
        <f t="shared" ca="1" si="217"/>
        <v>-1.7120402936856762E+16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-1.7120402936856762E+16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-71335012236903.188</v>
      </c>
      <c r="L5980" s="444">
        <f t="shared" ca="1" si="217"/>
        <v>-1.7191737949093666E+16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-1.7191737949093666E+16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-71632241454556.938</v>
      </c>
      <c r="L5981" s="444">
        <f t="shared" ca="1" si="217"/>
        <v>-1.7263370190548222E+16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-1.7263370190548222E+16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-71930709127284.25</v>
      </c>
      <c r="L5982" s="444">
        <f t="shared" ca="1" si="217"/>
        <v>-1.7335300899675506E+16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-1.7335300899675506E+16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-72230420415314.609</v>
      </c>
      <c r="L5983" s="444">
        <f t="shared" ca="1" si="217"/>
        <v>-1.740753132009082E+16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-1.740753132009082E+16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-72531380500378.422</v>
      </c>
      <c r="L5984" s="444">
        <f t="shared" ca="1" si="217"/>
        <v>-1.7480062700591198E+16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-1.7480062700591198E+16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-72833594585796.656</v>
      </c>
      <c r="L5985" s="444">
        <f t="shared" ca="1" si="217"/>
        <v>-1.7552896295176994E+16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-1.7552896295176994E+16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-73137067896570.797</v>
      </c>
      <c r="L5986" s="444">
        <f t="shared" ca="1" si="217"/>
        <v>-1.7626033363073564E+16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-1.7626033363073564E+16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-73441805679473.188</v>
      </c>
      <c r="L5987" s="444">
        <f t="shared" ca="1" si="217"/>
        <v>-1.7699475168753038E+16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-1.7699475168753038E+16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-73747813203137.672</v>
      </c>
      <c r="L5988" s="444">
        <f t="shared" ca="1" si="217"/>
        <v>-1.7773222981956176E+16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-1.7773222981956176E+16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-74055095758150.719</v>
      </c>
      <c r="L5989" s="444">
        <f t="shared" ca="1" si="217"/>
        <v>-1.7847278077714326E+16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-1.7847278077714326E+16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-74363658657143.031</v>
      </c>
      <c r="L5990" s="444">
        <f t="shared" ca="1" si="217"/>
        <v>-1.792164173637147E+16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-1.792164173637147E+16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-74673507234881.125</v>
      </c>
      <c r="L5991" s="444">
        <f t="shared" ca="1" si="217"/>
        <v>-1.7996315243606352E+16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-1.7996315243606352E+16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-74984646848359.813</v>
      </c>
      <c r="L5992" s="444">
        <f t="shared" ca="1" si="217"/>
        <v>-1.8071299890454712E+16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-1.8071299890454712E+16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-75297082876894.625</v>
      </c>
      <c r="L5993" s="444">
        <f t="shared" ca="1" si="217"/>
        <v>-1.8146596973331608E+16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-1.8146596973331608E+16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-75610820722215.031</v>
      </c>
      <c r="L5994" s="444">
        <f t="shared" ca="1" si="217"/>
        <v>-1.8222207794053824E+16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-1.8222207794053824E+16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-75925865808557.594</v>
      </c>
      <c r="L5995" s="444">
        <f t="shared" ca="1" si="217"/>
        <v>-1.829813365986238E+16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-1.829813365986238E+16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-76242223582759.922</v>
      </c>
      <c r="L5996" s="444">
        <f t="shared" ca="1" si="217"/>
        <v>-1.837437588344514E+16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-1.837437588344514E+16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-76559899514354.75</v>
      </c>
      <c r="L5997" s="444">
        <f t="shared" ca="1" si="217"/>
        <v>-1.8450935782959496E+16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-1.8450935782959496E+16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-76878899095664.563</v>
      </c>
      <c r="L5998" s="444">
        <f t="shared" ca="1" si="217"/>
        <v>-1.852781468205516E+16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-1.852781468205516E+16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-77199227841896.5</v>
      </c>
      <c r="L5999" s="444">
        <f t="shared" ca="1" si="217"/>
        <v>-1.8605013909897056E+16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-1.8605013909897056E+16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-77520891291237.734</v>
      </c>
      <c r="L6000" s="444">
        <f t="shared" ca="1" si="217"/>
        <v>-1.8682534801188292E+16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-1.8682534801188292E+16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-77843895004951.219</v>
      </c>
      <c r="L6001" s="444">
        <f t="shared" ca="1" si="217"/>
        <v>-1.8760378696193244E+16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-1.8760378696193244E+16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-78168244567471.844</v>
      </c>
      <c r="L6002" s="444">
        <f t="shared" ca="1" si="217"/>
        <v>-1.8838546940760716E+16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-1.8838546940760716E+16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-78493945586502.984</v>
      </c>
      <c r="L6003" s="444">
        <f t="shared" ca="1" si="217"/>
        <v>-1.891704088634722E+16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-1.891704088634722E+16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-78821003693113.422</v>
      </c>
      <c r="L6004" s="444">
        <f t="shared" ca="1" si="217"/>
        <v>-1.8995861890040332E+16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-1.8995861890040332E+16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-79149424541834.719</v>
      </c>
      <c r="L6005" s="444">
        <f t="shared" ca="1" si="217"/>
        <v>-1.9075011314582168E+16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-1.9075011314582168E+16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-79479213810759.031</v>
      </c>
      <c r="L6006" s="444">
        <f t="shared" ca="1" si="217"/>
        <v>-1.9154490528392928E+16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-1.9154490528392928E+16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-79810377201637.203</v>
      </c>
      <c r="L6007" s="444">
        <f t="shared" ca="1" si="217"/>
        <v>-1.9234300905594564E+16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-1.9234300905594564E+16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-80142920439977.344</v>
      </c>
      <c r="L6008" s="444">
        <f t="shared" ca="1" si="217"/>
        <v>-1.931444382603454E+16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-1.931444382603454E+16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-80476849275143.922</v>
      </c>
      <c r="L6009" s="444">
        <f t="shared" ca="1" si="217"/>
        <v>-1.9394920675309684E+16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-1.9394920675309684E+16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-80812169480457.016</v>
      </c>
      <c r="L6010" s="444">
        <f t="shared" ca="1" si="217"/>
        <v>-1.947573284479014E+16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-1.947573284479014E+16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-81148886853292.25</v>
      </c>
      <c r="L6011" s="444">
        <f t="shared" ca="1" si="217"/>
        <v>-1.9556881731643432E+16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-1.9556881731643432E+16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-81487007215180.969</v>
      </c>
      <c r="L6012" s="444">
        <f t="shared" ca="1" si="217"/>
        <v>-1.9638368738858612E+16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-1.9638368738858612E+16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-81826536411910.875</v>
      </c>
      <c r="L6013" s="444">
        <f t="shared" ca="1" si="217"/>
        <v>-1.9720195275270524E+16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-1.9720195275270524E+16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-82167480313627.188</v>
      </c>
      <c r="L6014" s="444">
        <f t="shared" ca="1" si="217"/>
        <v>-1.9802362755584152E+16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-1.9802362755584152E+16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-82509844814933.969</v>
      </c>
      <c r="L6015" s="444">
        <f t="shared" ca="1" si="217"/>
        <v>-1.9884872600399084E+16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-1.9884872600399084E+16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-82853635834996.188</v>
      </c>
      <c r="L6016" s="444">
        <f t="shared" ca="1" si="217"/>
        <v>-1.996772623623408E+16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-1.996772623623408E+16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-83198859317642</v>
      </c>
      <c r="L6017" s="444">
        <f t="shared" ca="1" si="217"/>
        <v>-2.005092509555172E+16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-2.005092509555172E+16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-83545521231465.5</v>
      </c>
      <c r="L6018" s="444">
        <f t="shared" ca="1" si="217"/>
        <v>-2.0134470616783184E+16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-2.0134470616783184E+16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-83893627569929.938</v>
      </c>
      <c r="L6019" s="444">
        <f t="shared" ca="1" si="217"/>
        <v>-2.0218364244353112E+16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-2.0218364244353112E+16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-84243184351471.297</v>
      </c>
      <c r="L6020" s="444">
        <f t="shared" ca="1" si="217"/>
        <v>-2.0302607428704584E+16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-2.0302607428704584E+16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-84594197619602.438</v>
      </c>
      <c r="L6021" s="444">
        <f t="shared" ca="1" si="217"/>
        <v>-2.0387201626324188E+16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-2.0387201626324188E+16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-84946673443017.453</v>
      </c>
      <c r="L6022" s="444">
        <f t="shared" ca="1" si="217"/>
        <v>-2.0472148299767204E+16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-2.0472148299767204E+16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-85300617915696.688</v>
      </c>
      <c r="L6023" s="444">
        <f t="shared" ca="1" si="217"/>
        <v>-2.05574489176829E+16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-2.05574489176829E+16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-85656037157012.078</v>
      </c>
      <c r="L6024" s="444">
        <f t="shared" ca="1" si="217"/>
        <v>-2.0643104954839912E+16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-2.0643104954839912E+16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-86012937311832.969</v>
      </c>
      <c r="L6025" s="444">
        <f t="shared" ca="1" si="217"/>
        <v>-2.0729117892151744E+16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-2.0729117892151744E+16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-86371324550632.266</v>
      </c>
      <c r="L6026" s="444">
        <f t="shared" ca="1" si="217"/>
        <v>-2.0815489216702376E+16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-2.0815489216702376E+16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-86731205069593.234</v>
      </c>
      <c r="L6027" s="444">
        <f t="shared" ca="1" si="217"/>
        <v>-2.0902220421771968E+16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-2.0902220421771968E+16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-87092585090716.531</v>
      </c>
      <c r="L6028" s="444">
        <f t="shared" ca="1" si="217"/>
        <v>-2.0989313006862684E+16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-2.0989313006862684E+16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-87455470861927.844</v>
      </c>
      <c r="L6029" s="444">
        <f t="shared" ca="1" si="217"/>
        <v>-2.1076768477724612E+16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-2.1076768477724612E+16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-87819868657185.875</v>
      </c>
      <c r="L6030" s="444">
        <f t="shared" ca="1" si="217"/>
        <v>-2.1164588346381796E+16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-2.1164588346381796E+16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-88185784776590.813</v>
      </c>
      <c r="L6031" s="444">
        <f t="shared" ca="1" si="217"/>
        <v>-2.1252774131158388E+16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-2.1252774131158388E+16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-88553225546493.281</v>
      </c>
      <c r="L6032" s="444">
        <f t="shared" ca="1" si="217"/>
        <v>-2.134132735670488E+16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-2.134132735670488E+16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-88922197319603.672</v>
      </c>
      <c r="L6033" s="444">
        <f t="shared" ca="1" si="217"/>
        <v>-2.1430249554024484E+16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-2.1430249554024484E+16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-89292706475102.016</v>
      </c>
      <c r="L6034" s="444">
        <f t="shared" ca="1" si="217"/>
        <v>-2.1519542260499588E+16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-2.1519542260499588E+16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-89664759418748.281</v>
      </c>
      <c r="L6035" s="444">
        <f t="shared" ca="1" si="217"/>
        <v>-2.1609207019918336E+16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-2.1609207019918336E+16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-90038362582993.063</v>
      </c>
      <c r="L6036" s="444">
        <f t="shared" ca="1" si="217"/>
        <v>-2.1699245382501328E+16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-2.1699245382501328E+16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-90413522427088.859</v>
      </c>
      <c r="L6037" s="444">
        <f t="shared" ca="1" si="217"/>
        <v>-2.1789658904928416E+16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-2.1789658904928416E+16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-90790245437201.734</v>
      </c>
      <c r="L6038" s="444">
        <f t="shared" ca="1" si="217"/>
        <v>-2.1880449150365616E+16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-2.1880449150365616E+16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-91168538126523.406</v>
      </c>
      <c r="L6039" s="444">
        <f t="shared" ca="1" si="217"/>
        <v>-2.197161768849214E+16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-2.197161768849214E+16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-91548407035383.922</v>
      </c>
      <c r="L6040" s="444">
        <f t="shared" ca="1" si="217"/>
        <v>-2.2063166095527524E+16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-2.2063166095527524E+16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-91929858731364.688</v>
      </c>
      <c r="L6041" s="444">
        <f t="shared" ca="1" si="217"/>
        <v>-2.2155095954258888E+16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-2.2155095954258888E+16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-92312899809412.031</v>
      </c>
      <c r="L6042" s="444">
        <f t="shared" ca="1" si="217"/>
        <v>-2.22474088540683E+16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-2.22474088540683E+16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-92697536891951.25</v>
      </c>
      <c r="L6043" s="444">
        <f t="shared" ca="1" si="217"/>
        <v>-2.2340106390960252E+16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-2.2340106390960252E+16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-93083776629001.047</v>
      </c>
      <c r="L6044" s="444">
        <f t="shared" ca="1" si="217"/>
        <v>-2.2433190167589252E+16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-2.2433190167589252E+16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-93471625698288.547</v>
      </c>
      <c r="L6045" s="444">
        <f t="shared" ca="1" si="217"/>
        <v>-2.252666179328754E+16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-2.252666179328754E+16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-93861090805364.75</v>
      </c>
      <c r="L6046" s="444">
        <f t="shared" ca="1" si="217"/>
        <v>-2.2620522884092904E+16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-2.2620522884092904E+16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-94252178683720.438</v>
      </c>
      <c r="L6047" s="444">
        <f t="shared" ca="1" si="217"/>
        <v>-2.2714775062776624E+16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-2.2714775062776624E+16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-94644896094902.594</v>
      </c>
      <c r="L6048" s="444">
        <f t="shared" ca="1" si="217"/>
        <v>-2.2809419958871528E+16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-2.2809419958871528E+16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-95039249828631.359</v>
      </c>
      <c r="L6049" s="444">
        <f t="shared" ca="1" si="217"/>
        <v>-2.290445920870016E+16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-2.290445920870016E+16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-95435246702917.328</v>
      </c>
      <c r="L6050" s="444">
        <f t="shared" ca="1" si="217"/>
        <v>-2.2999894455403076E+16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-2.2999894455403076E+16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-95832893564179.484</v>
      </c>
      <c r="L6051" s="444">
        <f t="shared" ca="1" si="217"/>
        <v>-2.3095727348967256E+16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-2.3095727348967256E+16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-96232197287363.563</v>
      </c>
      <c r="L6052" s="444">
        <f t="shared" ca="1" si="217"/>
        <v>-2.319195954625462E+16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-2.319195954625462E+16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-96633164776060.922</v>
      </c>
      <c r="L6053" s="444">
        <f t="shared" ca="1" si="217"/>
        <v>-2.328859271103068E+16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-2.328859271103068E+16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-97035802962627.828</v>
      </c>
      <c r="L6054" s="444">
        <f t="shared" ca="1" si="217"/>
        <v>-2.3385628513993308E+16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-2.3385628513993308E+16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-97440118808305.453</v>
      </c>
      <c r="L6055" s="444">
        <f t="shared" ca="1" si="217"/>
        <v>-2.3483068632801612E+16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-2.3483068632801612E+16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-97846119303340.047</v>
      </c>
      <c r="L6056" s="444">
        <f t="shared" ca="1" si="217"/>
        <v>-2.3580914752104952E+16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-2.3580914752104952E+16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-98253811467103.969</v>
      </c>
      <c r="L6057" s="444">
        <f t="shared" ca="1" si="217"/>
        <v>-2.3679168563572056E+16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-2.3679168563572056E+16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-98663202348216.906</v>
      </c>
      <c r="L6058" s="444">
        <f t="shared" ca="1" si="217"/>
        <v>-2.3777831765920272E+16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-2.3777831765920272E+16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-99074299024667.797</v>
      </c>
      <c r="L6059" s="444">
        <f t="shared" ca="1" si="217"/>
        <v>-2.387690606494494E+16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-2.387690606494494E+16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-99487108603937.25</v>
      </c>
      <c r="L6060" s="444">
        <f t="shared" ca="1" si="217"/>
        <v>-2.3976393173548876E+16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-2.3976393173548876E+16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-99901638223120.313</v>
      </c>
      <c r="L6061" s="444">
        <f t="shared" ca="1" si="217"/>
        <v>-2.4076294811771996E+16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-2.4076294811771996E+16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-100317895049049.98</v>
      </c>
      <c r="L6062" s="444">
        <f t="shared" ca="1" si="217"/>
        <v>-2.4176612706821044E+16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-2.4176612706821044E+16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-100735886278421.02</v>
      </c>
      <c r="L6063" s="444">
        <f t="shared" ca="1" si="217"/>
        <v>-2.4277348593099464E+16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-2.4277348593099464E+16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-101155619137914.44</v>
      </c>
      <c r="L6064" s="444">
        <f t="shared" ca="1" si="217"/>
        <v>-2.437850421223738E+16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-2.437850421223738E+16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-101577100884322.42</v>
      </c>
      <c r="L6065" s="444">
        <f t="shared" ca="1" si="217"/>
        <v>-2.4480081313121704E+16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-2.4480081313121704E+16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-102000338804673.77</v>
      </c>
      <c r="L6066" s="444">
        <f t="shared" ca="1" si="217"/>
        <v>-2.4582081651926376E+16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-2.4582081651926376E+16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-102425340216359.91</v>
      </c>
      <c r="L6067" s="444">
        <f t="shared" ca="1" si="217"/>
        <v>-2.4684506992142736E+16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-2.4684506992142736E+16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-102852112467261.41</v>
      </c>
      <c r="L6068" s="444">
        <f t="shared" ca="1" si="217"/>
        <v>-2.4787359104609996E+16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-2.4787359104609996E+16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-103280662935874.98</v>
      </c>
      <c r="L6069" s="444">
        <f t="shared" ca="1" si="217"/>
        <v>-2.4890639767545872E+16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-2.4890639767545872E+16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-103710999031441.13</v>
      </c>
      <c r="L6070" s="444">
        <f t="shared" ca="1" si="217"/>
        <v>-2.4994350766577312E+16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-2.4994350766577312E+16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-104143128194072.13</v>
      </c>
      <c r="L6071" s="444">
        <f t="shared" ca="1" si="217"/>
        <v>-2.5098493894771384E+16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-2.5098493894771384E+16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-104577057894880.77</v>
      </c>
      <c r="L6072" s="444">
        <f t="shared" ca="1" si="217"/>
        <v>-2.5203070952666264E+16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-2.5203070952666264E+16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-105012795636109.44</v>
      </c>
      <c r="L6073" s="444">
        <f t="shared" ca="1" si="217"/>
        <v>-2.5308083748302372E+16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-2.5308083748302372E+16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-105450348951259.88</v>
      </c>
      <c r="L6074" s="444">
        <f t="shared" ca="1" si="217"/>
        <v>-2.5413534097253632E+16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-2.5413534097253632E+16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-105889725405223.47</v>
      </c>
      <c r="L6075" s="444">
        <f t="shared" ca="1" si="217"/>
        <v>-2.5519423822658856E+16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-2.5519423822658856E+16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-106330932594411.91</v>
      </c>
      <c r="L6076" s="444">
        <f t="shared" ca="1" si="217"/>
        <v>-2.5625754755253268E+16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-2.5625754755253268E+16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-106773978146888.61</v>
      </c>
      <c r="L6077" s="444">
        <f t="shared" ca="1" si="217"/>
        <v>-2.5732528733400156E+16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-2.5732528733400156E+16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-107218869722500.66</v>
      </c>
      <c r="L6078" s="444">
        <f t="shared" ca="1" si="217"/>
        <v>-2.5839747603122656E+16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-2.5839747603122656E+16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-107665615013011.06</v>
      </c>
      <c r="L6079" s="444">
        <f t="shared" ca="1" si="217"/>
        <v>-2.5947413218135668E+16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-2.5947413218135668E+16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-108114221742231.95</v>
      </c>
      <c r="L6080" s="444">
        <f t="shared" ca="1" si="217"/>
        <v>-2.60555274398779E+16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-2.60555274398779E+16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-108564697666157.92</v>
      </c>
      <c r="L6081" s="444">
        <f t="shared" ca="1" si="217"/>
        <v>-2.6164092137544056E+16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-2.6164092137544056E+16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-109017050573100.23</v>
      </c>
      <c r="L6082" s="444">
        <f t="shared" ca="1" si="217"/>
        <v>-2.6273109188117156E+16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-2.6273109188117156E+16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-109471288283821.48</v>
      </c>
      <c r="L6083" s="444">
        <f t="shared" ca="1" si="217"/>
        <v>-2.6382580476400976E+16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-2.6382580476400976E+16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-109927418651670.73</v>
      </c>
      <c r="L6084" s="444">
        <f t="shared" ca="1" si="217"/>
        <v>-2.6492507895052648E+16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-2.6492507895052648E+16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-110385449562719.36</v>
      </c>
      <c r="L6085" s="444">
        <f t="shared" ca="1" si="217"/>
        <v>-2.6602893344615368E+16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-2.6602893344615368E+16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-110845388935897.36</v>
      </c>
      <c r="L6086" s="444">
        <f t="shared" ca="1" si="217"/>
        <v>-2.6713738733551264E+16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-2.6713738733551264E+16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-111307244723130.27</v>
      </c>
      <c r="L6087" s="444">
        <f t="shared" ca="1" si="217"/>
        <v>-2.6825045978274396E+16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-2.6825045978274396E+16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-111771024909476.66</v>
      </c>
      <c r="L6088" s="444">
        <f t="shared" ca="1" si="217"/>
        <v>-2.6936817003183872E+16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-2.6936817003183872E+16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-112236737513266.13</v>
      </c>
      <c r="L6089" s="444">
        <f t="shared" ca="1" si="217"/>
        <v>-2.704905374069714E+16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-2.704905374069714E+16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-112704390586238.08</v>
      </c>
      <c r="L6090" s="444">
        <f t="shared" ca="1" si="217"/>
        <v>-2.716175813128338E+16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-2.716175813128338E+16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-113173992213680.75</v>
      </c>
      <c r="L6091" s="444">
        <f t="shared" ca="1" si="217"/>
        <v>-2.727493212349706E+16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-2.727493212349706E+16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-113645550514571.08</v>
      </c>
      <c r="L6092" s="444">
        <f t="shared" ca="1" si="217"/>
        <v>-2.7388577674011632E+16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-2.7388577674011632E+16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-114119073641715.13</v>
      </c>
      <c r="L6093" s="444">
        <f t="shared" ca="1" si="217"/>
        <v>-2.7502696747653348E+16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-2.7502696747653348E+16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-114594569781888.95</v>
      </c>
      <c r="L6094" s="444">
        <f t="shared" ca="1" si="217"/>
        <v>-2.7617291317435236E+16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-2.7617291317435236E+16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-115072047155980.14</v>
      </c>
      <c r="L6095" s="444">
        <f t="shared" ca="1" si="217"/>
        <v>-2.7732363364591216E+16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-2.7732363364591216E+16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-115551514019130.06</v>
      </c>
      <c r="L6096" s="444">
        <f t="shared" ca="1" si="217"/>
        <v>-2.7847914878610348E+16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-2.7847914878610348E+16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-116032978660876.45</v>
      </c>
      <c r="L6097" s="444">
        <f t="shared" ca="1" si="217"/>
        <v>-2.7963947857271224E+16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-2.7963947857271224E+16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-116516449405296.77</v>
      </c>
      <c r="L6098" s="444">
        <f t="shared" ca="1" si="217"/>
        <v>-2.808046430667652E+16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-2.808046430667652E+16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-117001934611152.17</v>
      </c>
      <c r="L6099" s="444">
        <f t="shared" ca="1" si="217"/>
        <v>-2.8197466241287672E+16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-2.8197466241287672E+16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-117489442672031.97</v>
      </c>
      <c r="L6100" s="444">
        <f t="shared" ca="1" si="217"/>
        <v>-2.8314955683959704E+16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-2.8314955683959704E+16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-117978982016498.77</v>
      </c>
      <c r="L6101" s="444">
        <f t="shared" ca="1" si="217"/>
        <v>-2.8432934665976204E+16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-2.8432934665976204E+16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-118470561108234.19</v>
      </c>
      <c r="L6102" s="444">
        <f t="shared" ca="1" si="217"/>
        <v>-2.855140522708444E+16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-2.855140522708444E+16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-118964188446185.17</v>
      </c>
      <c r="L6103" s="444">
        <f t="shared" ca="1" si="217"/>
        <v>-2.8670369415530624E+16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-2.8670369415530624E+16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-119459872564710.94</v>
      </c>
      <c r="L6104" s="444">
        <f t="shared" ca="1" si="217"/>
        <v>-2.8789829288095336E+16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-2.8789829288095336E+16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-119957622033730.56</v>
      </c>
      <c r="L6105" s="444">
        <f t="shared" ca="1" si="217"/>
        <v>-2.8909786910129068E+16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-2.8909786910129068E+16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-120457445458871.11</v>
      </c>
      <c r="L6106" s="444">
        <f t="shared" ca="1" si="217"/>
        <v>-2.903024435558794E+16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-2.903024435558794E+16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-120959351481616.39</v>
      </c>
      <c r="L6107" s="444">
        <f t="shared" ca="1" si="217"/>
        <v>-2.9151203707069556E+16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-2.9151203707069556E+16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-121463348779456.47</v>
      </c>
      <c r="L6108" s="444">
        <f t="shared" ca="1" si="217"/>
        <v>-2.9272667055849012E+16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-2.9272667055849012E+16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-121969446066037.55</v>
      </c>
      <c r="L6109" s="444">
        <f t="shared" ca="1" si="217"/>
        <v>-2.9394636501915048E+16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-2.9394636501915048E+16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-122477652091312.7</v>
      </c>
      <c r="L6110" s="444">
        <f t="shared" ca="1" si="217"/>
        <v>-2.951711415400636E+16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-2.951711415400636E+16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-122987975641693.17</v>
      </c>
      <c r="L6111" s="444">
        <f t="shared" ca="1" si="217"/>
        <v>-2.9640102129648052E+16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-2.9640102129648052E+16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-123500425540200.22</v>
      </c>
      <c r="L6112" s="444">
        <f t="shared" ca="1" si="217"/>
        <v>-2.9763602555188252E+16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-2.9763602555188252E+16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-124015010646617.73</v>
      </c>
      <c r="L6113" s="444">
        <f t="shared" ca="1" si="217"/>
        <v>-2.9887617565834868E+16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-2.9887617565834868E+16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-124531739857645.3</v>
      </c>
      <c r="L6114" s="444">
        <f t="shared" ca="1" si="217"/>
        <v>-3.0012149305692512E+16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-3.0012149305692512E+16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-125050622107052.13</v>
      </c>
      <c r="L6115" s="444">
        <f t="shared" ca="1" si="217"/>
        <v>-3.0137199927799564E+16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-3.0137199927799564E+16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-125571666365831.5</v>
      </c>
      <c r="L6116" s="444">
        <f t="shared" ca="1" si="217"/>
        <v>-3.0262771594165396E+16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-3.0262771594165396E+16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-126094881642355.81</v>
      </c>
      <c r="L6117" s="444">
        <f t="shared" ca="1" si="217"/>
        <v>-3.0388866475807752E+16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-3.0388866475807752E+16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-126620276982532.3</v>
      </c>
      <c r="L6118" s="444">
        <f t="shared" ca="1" si="217"/>
        <v>-3.0515486752790284E+16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-3.0515486752790284E+16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-127147861469959.5</v>
      </c>
      <c r="L6119" s="444">
        <f t="shared" ca="1" si="217"/>
        <v>-3.0642634614260244E+16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-3.0642634614260244E+16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-127677644226084.36</v>
      </c>
      <c r="L6120" s="444">
        <f t="shared" ca="1" si="217"/>
        <v>-3.0770312258486328E+16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-3.0770312258486328E+16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-128209634410359.69</v>
      </c>
      <c r="L6121" s="444">
        <f t="shared" ca="1" si="217"/>
        <v>-3.0898521892896688E+16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-3.0898521892896688E+16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-128743841220402.86</v>
      </c>
      <c r="L6122" s="444">
        <f t="shared" ca="1" si="217"/>
        <v>-3.1027265734117092E+16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-3.1027265734117092E+16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-129280273892154.53</v>
      </c>
      <c r="L6123" s="444">
        <f t="shared" ca="1" si="217"/>
        <v>-3.1156546008009248E+16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-3.1156546008009248E+16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-129818941700038.53</v>
      </c>
      <c r="L6124" s="444">
        <f t="shared" ca="1" si="217"/>
        <v>-3.1286364949709288E+16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-3.1286364949709288E+16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-130359853957122.05</v>
      </c>
      <c r="L6125" s="444">
        <f t="shared" ca="1" si="217"/>
        <v>-3.1416724803666412E+16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-3.1416724803666412E+16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-130903020015276.7</v>
      </c>
      <c r="L6126" s="444">
        <f t="shared" ca="1" si="217"/>
        <v>-3.1547627823681688E+16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-3.1547627823681688E+16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-131448449265340.36</v>
      </c>
      <c r="L6127" s="444">
        <f t="shared" ca="1" si="217"/>
        <v>-3.1679076272947028E+16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-3.1679076272947028E+16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-131996151137279.28</v>
      </c>
      <c r="L6128" s="444">
        <f t="shared" ref="L6128:L6250" ca="1" si="222">I6128-J6128+K6128</f>
        <v>-3.1811072424084308E+16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-3.1811072424084308E+16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-132546135100351.28</v>
      </c>
      <c r="L6129" s="444">
        <f t="shared" ca="1" si="222"/>
        <v>-3.194361855918466E+16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-3.194361855918466E+16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-133098410663269.42</v>
      </c>
      <c r="L6130" s="444">
        <f t="shared" ca="1" si="222"/>
        <v>-3.2076716969847928E+16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-3.2076716969847928E+16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-133652987374366.36</v>
      </c>
      <c r="L6131" s="444">
        <f t="shared" ca="1" si="222"/>
        <v>-3.2210369957222296E+16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-3.2210369957222296E+16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-134209874821759.56</v>
      </c>
      <c r="L6132" s="444">
        <f t="shared" ca="1" si="222"/>
        <v>-3.2344579832044056E+16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-3.2344579832044056E+16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-134769082633516.89</v>
      </c>
      <c r="L6133" s="444">
        <f t="shared" ca="1" si="222"/>
        <v>-3.2479348914677572E+16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-3.2479348914677572E+16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-135330620477823.23</v>
      </c>
      <c r="L6134" s="444">
        <f t="shared" ca="1" si="222"/>
        <v>-3.2614679535155396E+16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-3.2614679535155396E+16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-135894498063147.48</v>
      </c>
      <c r="L6135" s="444">
        <f t="shared" ca="1" si="222"/>
        <v>-3.2750574033218544E+16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-3.2750574033218544E+16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-136460725138410.59</v>
      </c>
      <c r="L6136" s="444">
        <f t="shared" ca="1" si="222"/>
        <v>-3.2887034758356956E+16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-3.2887034758356956E+16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-137029311493153.98</v>
      </c>
      <c r="L6137" s="444">
        <f t="shared" ca="1" si="222"/>
        <v>-3.3024064069850108E+16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-3.3024064069850108E+16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-137600266957708.77</v>
      </c>
      <c r="L6138" s="444">
        <f t="shared" ca="1" si="222"/>
        <v>-3.3161664336807816E+16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-3.3161664336807816E+16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-138173601403365.89</v>
      </c>
      <c r="L6139" s="444">
        <f t="shared" ca="1" si="222"/>
        <v>-3.329983793821118E+16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-3.329983793821118E+16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-138749324742546.58</v>
      </c>
      <c r="L6140" s="444">
        <f t="shared" ca="1" si="222"/>
        <v>-3.3438587262953728E+16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-3.3438587262953728E+16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-139327446928973.86</v>
      </c>
      <c r="L6141" s="444">
        <f t="shared" ca="1" si="222"/>
        <v>-3.35779147098827E+16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-3.35779147098827E+16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-139907977957844.56</v>
      </c>
      <c r="L6142" s="444">
        <f t="shared" ca="1" si="222"/>
        <v>-3.3717822687840544E+16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-3.3717822687840544E+16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-140490927866002.27</v>
      </c>
      <c r="L6143" s="444">
        <f t="shared" ca="1" si="222"/>
        <v>-3.3858313615706548E+16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-3.3858313615706548E+16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-141076306732110.63</v>
      </c>
      <c r="L6144" s="444">
        <f t="shared" ca="1" si="222"/>
        <v>-3.399938992243866E+16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-3.399938992243866E+16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-141664124676827.75</v>
      </c>
      <c r="L6145" s="444">
        <f t="shared" ca="1" si="222"/>
        <v>-3.4141054047115488E+16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-3.4141054047115488E+16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-142254391862981.19</v>
      </c>
      <c r="L6146" s="444">
        <f t="shared" ca="1" si="222"/>
        <v>-3.4283308438978468E+16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-3.4283308438978468E+16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-142847118495743.63</v>
      </c>
      <c r="L6147" s="444">
        <f t="shared" ca="1" si="222"/>
        <v>-3.4426155557474212E+16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-3.4426155557474212E+16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-143442314822809.22</v>
      </c>
      <c r="L6148" s="444">
        <f t="shared" ca="1" si="222"/>
        <v>-3.456959787229702E+16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-3.456959787229702E+16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-144039991134570.91</v>
      </c>
      <c r="L6149" s="444">
        <f t="shared" ca="1" si="222"/>
        <v>-3.4713637863431592E+16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-3.4713637863431592E+16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-144640157764298.31</v>
      </c>
      <c r="L6150" s="444">
        <f t="shared" ca="1" si="222"/>
        <v>-3.4858278021195892E+16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-3.4858278021195892E+16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-145242825088316.22</v>
      </c>
      <c r="L6151" s="444">
        <f t="shared" ca="1" si="222"/>
        <v>-3.5003520846284208E+16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-3.5003520846284208E+16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-145848003526184.22</v>
      </c>
      <c r="L6152" s="444">
        <f t="shared" ca="1" si="222"/>
        <v>-3.5149368849810392E+16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-3.5149368849810392E+16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-146455703540876.63</v>
      </c>
      <c r="L6153" s="444">
        <f t="shared" ca="1" si="222"/>
        <v>-3.5295824553351268E+16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-3.5295824553351268E+16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-147065935638963.63</v>
      </c>
      <c r="L6154" s="444">
        <f t="shared" ca="1" si="222"/>
        <v>-3.5442890488990232E+16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-3.5442890488990232E+16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-147678710370792.63</v>
      </c>
      <c r="L6155" s="444">
        <f t="shared" ca="1" si="222"/>
        <v>-3.5590569199361024E+16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-3.5590569199361024E+16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-148294038330670.94</v>
      </c>
      <c r="L6156" s="444">
        <f t="shared" ca="1" si="222"/>
        <v>-3.5738863237691696E+16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-3.5738863237691696E+16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-148911930157048.72</v>
      </c>
      <c r="L6157" s="444">
        <f t="shared" ca="1" si="222"/>
        <v>-3.5887775167848744E+16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-3.5887775167848744E+16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-149532396532703.09</v>
      </c>
      <c r="L6158" s="444">
        <f t="shared" ca="1" si="222"/>
        <v>-3.6037307564381448E+16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-3.6037307564381448E+16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-150155448184922.69</v>
      </c>
      <c r="L6159" s="444">
        <f t="shared" ca="1" si="222"/>
        <v>-3.6187463012566368E+16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-3.6187463012566368E+16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-150781095885693.19</v>
      </c>
      <c r="L6160" s="444">
        <f t="shared" ca="1" si="222"/>
        <v>-3.6338244108452064E+16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-3.6338244108452064E+16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-151409350451883.59</v>
      </c>
      <c r="L6161" s="444">
        <f t="shared" ca="1" si="222"/>
        <v>-3.6489653458903944E+16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-3.6489653458903944E+16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-152040222745433.09</v>
      </c>
      <c r="L6162" s="444">
        <f t="shared" ca="1" si="222"/>
        <v>-3.6641693681649376E+16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-3.6641693681649376E+16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-152673723673539.06</v>
      </c>
      <c r="L6163" s="444">
        <f t="shared" ca="1" si="222"/>
        <v>-3.6794367405322912E+16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-3.6794367405322912E+16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-153309864188845.47</v>
      </c>
      <c r="L6164" s="444">
        <f t="shared" ca="1" si="222"/>
        <v>-3.694767726951176E+16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-3.694767726951176E+16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-153948655289632.34</v>
      </c>
      <c r="L6165" s="444">
        <f t="shared" ca="1" si="222"/>
        <v>-3.7101625924801392E+16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-3.7101625924801392E+16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-154590108020005.81</v>
      </c>
      <c r="L6166" s="444">
        <f t="shared" ca="1" si="222"/>
        <v>-3.72562160328214E+16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-3.72562160328214E+16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-155234233470089.16</v>
      </c>
      <c r="L6167" s="444">
        <f t="shared" ca="1" si="222"/>
        <v>-3.7411450266291488E+16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-3.7411450266291488E+16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-155881042776214.53</v>
      </c>
      <c r="L6168" s="444">
        <f t="shared" ca="1" si="222"/>
        <v>-3.7567331309067704E+16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-3.7567331309067704E+16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-156530547121115.44</v>
      </c>
      <c r="L6169" s="444">
        <f t="shared" ca="1" si="222"/>
        <v>-3.7723861856188816E+16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-3.7723861856188816E+16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-157182757734120.06</v>
      </c>
      <c r="L6170" s="444">
        <f t="shared" ca="1" si="222"/>
        <v>-3.7881044613922936E+16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-3.7881044613922936E+16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-157837685891345.56</v>
      </c>
      <c r="L6171" s="444">
        <f t="shared" ca="1" si="222"/>
        <v>-3.803888229981428E+16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-3.803888229981428E+16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-158495342915892.84</v>
      </c>
      <c r="L6172" s="444">
        <f t="shared" ca="1" si="222"/>
        <v>-3.8197377642730176E+16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-3.8197377642730176E+16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-159155740178042.41</v>
      </c>
      <c r="L6173" s="444">
        <f t="shared" ca="1" si="222"/>
        <v>-3.8356533382908216E+16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-3.8356533382908216E+16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-159818889095450.91</v>
      </c>
      <c r="L6174" s="444">
        <f t="shared" ca="1" si="222"/>
        <v>-3.8516352272003664E+16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-3.8516352272003664E+16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-160484801133348.59</v>
      </c>
      <c r="L6175" s="444">
        <f t="shared" ca="1" si="222"/>
        <v>-3.8676837073137016E+16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-3.8676837073137016E+16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-161153487804737.56</v>
      </c>
      <c r="L6176" s="444">
        <f t="shared" ca="1" si="222"/>
        <v>-3.8837990560941752E+16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-3.8837990560941752E+16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-161824960670590.63</v>
      </c>
      <c r="L6177" s="444">
        <f t="shared" ca="1" si="222"/>
        <v>-3.8999815521612344E+16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-3.8999815521612344E+16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-162499231340051.44</v>
      </c>
      <c r="L6178" s="444">
        <f t="shared" ca="1" si="222"/>
        <v>-3.9162314752952392E+16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-3.9162314752952392E+16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-163176311470634.97</v>
      </c>
      <c r="L6179" s="444">
        <f t="shared" ca="1" si="222"/>
        <v>-3.9325491064423024E+16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-3.9325491064423024E+16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-163856212768429.25</v>
      </c>
      <c r="L6180" s="444">
        <f t="shared" ca="1" si="222"/>
        <v>-3.9489347277191456E+16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-3.9489347277191456E+16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-164538946988297.72</v>
      </c>
      <c r="L6181" s="444">
        <f t="shared" ca="1" si="222"/>
        <v>-3.9653886224179752E+16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-3.9653886224179752E+16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-165224525934082.31</v>
      </c>
      <c r="L6182" s="444">
        <f t="shared" ca="1" si="222"/>
        <v>-3.9819110750113832E+16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-3.9819110750113832E+16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-165912961458807.63</v>
      </c>
      <c r="L6183" s="444">
        <f t="shared" ca="1" si="222"/>
        <v>-3.998502371157264E+16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-3.998502371157264E+16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-166604265464886</v>
      </c>
      <c r="L6184" s="444">
        <f t="shared" ca="1" si="222"/>
        <v>-4.0151627977037528E+16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-4.0151627977037528E+16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-167298449904323.03</v>
      </c>
      <c r="L6185" s="444">
        <f t="shared" ca="1" si="222"/>
        <v>-4.0318926426941848E+16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-4.0318926426941848E+16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-167995526778924.38</v>
      </c>
      <c r="L6186" s="444">
        <f t="shared" ca="1" si="222"/>
        <v>-4.0486921953720776E+16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-4.0486921953720776E+16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-168695508140503.22</v>
      </c>
      <c r="L6187" s="444">
        <f t="shared" ca="1" si="222"/>
        <v>-4.065561746186128E+16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-4.065561746186128E+16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-169398406091088.66</v>
      </c>
      <c r="L6188" s="444">
        <f t="shared" ca="1" si="222"/>
        <v>-4.0825015867952368E+16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-4.0825015867952368E+16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-170104232783134.88</v>
      </c>
      <c r="L6189" s="444">
        <f t="shared" ca="1" si="222"/>
        <v>-4.0995120100735504E+16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-4.0995120100735504E+16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-170813000419731.25</v>
      </c>
      <c r="L6190" s="444">
        <f t="shared" ca="1" si="222"/>
        <v>-4.1165933101155232E+16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-4.1165933101155232E+16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-171524721254813.47</v>
      </c>
      <c r="L6191" s="444">
        <f t="shared" ca="1" si="222"/>
        <v>-4.1337457822410048E+16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-4.1337457822410048E+16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-172239407593375.19</v>
      </c>
      <c r="L6192" s="444">
        <f t="shared" ca="1" si="222"/>
        <v>-4.1509697230003424E+16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-4.1509697230003424E+16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-172957071791680.94</v>
      </c>
      <c r="L6193" s="444">
        <f t="shared" ca="1" si="222"/>
        <v>-4.1682654301795104E+16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-4.1682654301795104E+16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-173677726257479.59</v>
      </c>
      <c r="L6194" s="444">
        <f t="shared" ca="1" si="222"/>
        <v>-4.1856332028052584E+16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-4.1856332028052584E+16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-174401383450219.09</v>
      </c>
      <c r="L6195" s="444">
        <f t="shared" ca="1" si="222"/>
        <v>-4.20307334115028E+16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-4.20307334115028E+16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-175128055881261.66</v>
      </c>
      <c r="L6196" s="444">
        <f t="shared" ca="1" si="222"/>
        <v>-4.2205861467384064E+16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-4.2205861467384064E+16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-175857756114100.25</v>
      </c>
      <c r="L6197" s="444">
        <f t="shared" ca="1" si="222"/>
        <v>-4.2381719223498168E+16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-4.2381719223498168E+16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-176590496764575.69</v>
      </c>
      <c r="L6198" s="444">
        <f t="shared" ca="1" si="222"/>
        <v>-4.2558309720262744E+16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-4.2558309720262744E+16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-177326290501094.75</v>
      </c>
      <c r="L6199" s="444">
        <f t="shared" ca="1" si="222"/>
        <v>-4.273563601076384E+16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-4.273563601076384E+16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-178065150044849.34</v>
      </c>
      <c r="L6200" s="444">
        <f t="shared" ca="1" si="222"/>
        <v>-4.2913701160808688E+16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-4.2913701160808688E+16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-178807088170036.19</v>
      </c>
      <c r="L6201" s="444">
        <f t="shared" ca="1" si="222"/>
        <v>-4.3092508248978728E+16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-4.3092508248978728E+16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-179552117704078.03</v>
      </c>
      <c r="L6202" s="444">
        <f t="shared" ca="1" si="222"/>
        <v>-4.3272060366682808E+16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-4.3272060366682808E+16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-180300251527845.03</v>
      </c>
      <c r="L6203" s="444">
        <f t="shared" ca="1" si="222"/>
        <v>-4.3452360618210656E+16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-4.3452360618210656E+16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-181051502575877.72</v>
      </c>
      <c r="L6204" s="444">
        <f t="shared" ca="1" si="222"/>
        <v>-4.3633412120786536E+16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-4.3633412120786536E+16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-181805883836610.56</v>
      </c>
      <c r="L6205" s="444">
        <f t="shared" ca="1" si="222"/>
        <v>-4.3815218004623144E+16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-4.3815218004623144E+16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-182563408352596.44</v>
      </c>
      <c r="L6206" s="444">
        <f t="shared" ca="1" si="222"/>
        <v>-4.3997781412975744E+16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-4.3997781412975744E+16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-183324089220732.25</v>
      </c>
      <c r="L6207" s="444">
        <f t="shared" ca="1" si="222"/>
        <v>-4.418110550219648E+16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-4.418110550219648E+16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-184087939592485.34</v>
      </c>
      <c r="L6208" s="444">
        <f t="shared" ca="1" si="222"/>
        <v>-4.4365193441788968E+16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-4.4365193441788968E+16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-184854972674120.69</v>
      </c>
      <c r="L6209" s="444">
        <f t="shared" ca="1" si="222"/>
        <v>-4.4550048414463088E+16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-4.4550048414463088E+16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-185625201726929.53</v>
      </c>
      <c r="L6210" s="444">
        <f t="shared" ca="1" si="222"/>
        <v>-4.4735673616190016E+16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-4.4735673616190016E+16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-186398640067458.41</v>
      </c>
      <c r="L6211" s="444">
        <f t="shared" ca="1" si="222"/>
        <v>-4.4922072256257472E+16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-4.4922072256257472E+16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-187175301067739.47</v>
      </c>
      <c r="L6212" s="444">
        <f t="shared" ca="1" si="222"/>
        <v>-4.5109247557325208E+16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-4.5109247557325208E+16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-187955198155521.69</v>
      </c>
      <c r="L6213" s="444">
        <f t="shared" ca="1" si="222"/>
        <v>-4.5297202755480728E+16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-4.5297202755480728E+16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-188738344814503.03</v>
      </c>
      <c r="L6214" s="444">
        <f t="shared" ca="1" si="222"/>
        <v>-4.5485941100295232E+16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-4.5485941100295232E+16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-189524754584563.47</v>
      </c>
      <c r="L6215" s="444">
        <f t="shared" ca="1" si="222"/>
        <v>-4.5675465854879792E+16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-4.5675465854879792E+16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-190314441061999.13</v>
      </c>
      <c r="L6216" s="444">
        <f t="shared" ca="1" si="222"/>
        <v>-4.5865780295941792E+16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-4.5865780295941792E+16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-191107417899757.47</v>
      </c>
      <c r="L6217" s="444">
        <f t="shared" ca="1" si="222"/>
        <v>-4.6056887713841552E+16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-4.6056887713841552E+16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-191903698807673.13</v>
      </c>
      <c r="L6218" s="444">
        <f t="shared" ca="1" si="222"/>
        <v>-4.6248791412649224E+16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-4.6248791412649224E+16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-192703297552705.09</v>
      </c>
      <c r="L6219" s="444">
        <f t="shared" ca="1" si="222"/>
        <v>-4.6441494710201928E+16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-4.6441494710201928E+16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-193506227959174.69</v>
      </c>
      <c r="L6220" s="444">
        <f t="shared" ca="1" si="222"/>
        <v>-4.6635000938161104E+16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-4.6635000938161104E+16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-194312503909004.59</v>
      </c>
      <c r="L6221" s="444">
        <f t="shared" ca="1" si="222"/>
        <v>-4.6829313442070112E+16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-4.6829313442070112E+16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-195122139341958.81</v>
      </c>
      <c r="L6222" s="444">
        <f t="shared" ca="1" si="222"/>
        <v>-4.7024435581412072E+16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-4.7024435581412072E+16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-195935148255883.63</v>
      </c>
      <c r="L6223" s="444">
        <f t="shared" ca="1" si="222"/>
        <v>-4.7220370729667952E+16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-4.7220370729667952E+16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-196751544706949.81</v>
      </c>
      <c r="L6224" s="444">
        <f t="shared" ca="1" si="222"/>
        <v>-4.7417122274374904E+16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-4.7417122274374904E+16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-197571342809895.44</v>
      </c>
      <c r="L6225" s="444">
        <f t="shared" ca="1" si="222"/>
        <v>-4.76146936171848E+16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-4.76146936171848E+16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-198394556738270</v>
      </c>
      <c r="L6226" s="444">
        <f t="shared" ca="1" si="222"/>
        <v>-4.7813088173923072E+16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-4.7813088173923072E+16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-199221200724679.47</v>
      </c>
      <c r="L6227" s="444">
        <f t="shared" ca="1" si="222"/>
        <v>-4.8012309374647752E+16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-4.8012309374647752E+16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-200051289061032.31</v>
      </c>
      <c r="L6228" s="444">
        <f t="shared" ca="1" si="222"/>
        <v>-4.8212360663708784E+16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-4.8212360663708784E+16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-200884836098786.59</v>
      </c>
      <c r="L6229" s="444">
        <f t="shared" ca="1" si="222"/>
        <v>-4.8413245499807568E+16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-4.8413245499807568E+16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-201721856249198.19</v>
      </c>
      <c r="L6230" s="444">
        <f t="shared" ca="1" si="222"/>
        <v>-4.8614967356056768E+16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-4.8614967356056768E+16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-202562363983569.88</v>
      </c>
      <c r="L6231" s="444">
        <f t="shared" ca="1" si="222"/>
        <v>-4.8817529720040336E+16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-4.8817529720040336E+16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-203406373833501.41</v>
      </c>
      <c r="L6232" s="444">
        <f t="shared" ca="1" si="222"/>
        <v>-4.902093609387384E+16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-4.902093609387384E+16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-204253900391141</v>
      </c>
      <c r="L6233" s="444">
        <f t="shared" ca="1" si="222"/>
        <v>-4.9225189994264984E+16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-4.9225189994264984E+16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-205104958309437.44</v>
      </c>
      <c r="L6234" s="444">
        <f t="shared" ca="1" si="222"/>
        <v>-4.9430294952574424E+16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-4.9430294952574424E+16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-205959562302393.44</v>
      </c>
      <c r="L6235" s="444">
        <f t="shared" ca="1" si="222"/>
        <v>-4.9636254514876816E+16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-4.9636254514876816E+16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-206817727145320.06</v>
      </c>
      <c r="L6236" s="444">
        <f t="shared" ca="1" si="222"/>
        <v>-4.9843072242022136E+16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-4.9843072242022136E+16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-207679467675092.22</v>
      </c>
      <c r="L6237" s="444">
        <f t="shared" ca="1" si="222"/>
        <v>-5.0050751709697232E+16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-5.0050751709697232E+16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-208544798790405.13</v>
      </c>
      <c r="L6238" s="444">
        <f t="shared" ca="1" si="222"/>
        <v>-5.025929650848764E+16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-5.025929650848764E+16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-209413735452031.84</v>
      </c>
      <c r="L6239" s="444">
        <f t="shared" ca="1" si="222"/>
        <v>-5.0468710243939672E+16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-5.0468710243939672E+16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-210286292683081.97</v>
      </c>
      <c r="L6240" s="444">
        <f t="shared" ca="1" si="222"/>
        <v>-5.0678996536622752E+16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-5.0678996536622752E+16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-211162485569261.47</v>
      </c>
      <c r="L6241" s="444">
        <f t="shared" ca="1" si="222"/>
        <v>-5.0890159022192016E+16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-5.0890159022192016E+16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-212042329259133.41</v>
      </c>
      <c r="L6242" s="444">
        <f t="shared" ca="1" si="222"/>
        <v>-5.1102201351451152E+16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-5.1102201351451152E+16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-212925838964379.81</v>
      </c>
      <c r="L6243" s="444">
        <f t="shared" ca="1" si="222"/>
        <v>-5.1315127190415528E+16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-5.1315127190415528E+16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-213813029960064.69</v>
      </c>
      <c r="L6244" s="444">
        <f t="shared" ca="1" si="222"/>
        <v>-5.1528940220375592E+16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-5.1528940220375592E+16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-214703917584898.31</v>
      </c>
      <c r="L6245" s="444">
        <f t="shared" ca="1" si="222"/>
        <v>-5.1743644137960488E+16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-5.1743644137960488E+16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-215598517241502.03</v>
      </c>
      <c r="L6246" s="444">
        <f t="shared" ca="1" si="222"/>
        <v>-5.1959242655201992E+16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-5.1959242655201992E+16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-216496844396674.97</v>
      </c>
      <c r="L6247" s="444">
        <f t="shared" ca="1" si="222"/>
        <v>-5.2175739499598664E+16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-5.2175739499598664E+16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-217398914581661.09</v>
      </c>
      <c r="L6248" s="444">
        <f t="shared" ca="1" si="222"/>
        <v>-5.2393138414180328E+16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-5.2393138414180328E+16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-218304743392418.03</v>
      </c>
      <c r="L6249" s="444">
        <f t="shared" ca="1" si="222"/>
        <v>-5.2611443157572744E+16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-5.2611443157572744E+16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-219214346489886.44</v>
      </c>
      <c r="L6250" s="444">
        <f t="shared" ca="1" si="222"/>
        <v>-5.2830657504062632E+16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3327891.8599100905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41.5</v>
      </c>
      <c r="C4" s="463">
        <f ca="1">(SUMIFS(H:H,I:I,"&gt;0",L:L,"&lt;0"))</f>
        <v>498</v>
      </c>
      <c r="D4" s="456">
        <f t="array" aca="1" ref="D4" ca="1">INDEX(N:N,MATCH(C4,H:H,0),0)</f>
        <v>66416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3327891.8599100905</v>
      </c>
      <c r="C8" s="447">
        <f t="shared" ref="C8:C71" si="0">SUMIF(G:G,A8,J:J)</f>
        <v>0</v>
      </c>
      <c r="D8" s="447">
        <f ca="1">SUMIF(G:G,1,K:K)</f>
        <v>170261.26349817117</v>
      </c>
      <c r="E8" s="447">
        <f t="shared" ref="E8:E71" ca="1" si="1">B8-C8+D8</f>
        <v>3498153.1234082617</v>
      </c>
      <c r="F8" s="431"/>
      <c r="G8" s="459">
        <v>1</v>
      </c>
      <c r="H8" s="459">
        <v>1</v>
      </c>
      <c r="I8" s="444">
        <f ca="1">B1</f>
        <v>3327891.8599100905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13866.21608295871</v>
      </c>
      <c r="L8" s="444">
        <f t="shared" ref="L8:L262" ca="1" si="3">I8-J8+K8</f>
        <v>3341758.075993049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3498153.1234082617</v>
      </c>
      <c r="C9" s="447">
        <f t="shared" si="0"/>
        <v>0</v>
      </c>
      <c r="D9" s="447">
        <f ca="1">SUMIF(G:G,2,K:K)</f>
        <v>178972.15287447948</v>
      </c>
      <c r="E9" s="447">
        <f t="shared" ca="1" si="1"/>
        <v>3677125.2762827412</v>
      </c>
      <c r="F9" s="431"/>
      <c r="G9" s="459">
        <v>1</v>
      </c>
      <c r="H9" s="459">
        <v>2</v>
      </c>
      <c r="I9" s="444">
        <f t="shared" ref="I9:I263" ca="1" si="5">L8</f>
        <v>3341758.075993049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13923.99198330437</v>
      </c>
      <c r="L9" s="444">
        <f t="shared" ca="1" si="3"/>
        <v>3355682.0679763532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3677125.2762827412</v>
      </c>
      <c r="C10" s="447">
        <f t="shared" si="0"/>
        <v>0</v>
      </c>
      <c r="D10" s="447">
        <f ca="1">SUMIF(G:G,3,K:K)</f>
        <v>188128.70788351746</v>
      </c>
      <c r="E10" s="447">
        <f t="shared" ca="1" si="1"/>
        <v>3865253.9841662585</v>
      </c>
      <c r="F10" s="431"/>
      <c r="G10" s="459">
        <v>1</v>
      </c>
      <c r="H10" s="459">
        <v>3</v>
      </c>
      <c r="I10" s="444">
        <f t="shared" ca="1" si="5"/>
        <v>3355682.0679763532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13982.008616568137</v>
      </c>
      <c r="L10" s="444">
        <f t="shared" ca="1" si="3"/>
        <v>3369664.0765929213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3865253.9841662585</v>
      </c>
      <c r="C11" s="447">
        <f t="shared" si="0"/>
        <v>0</v>
      </c>
      <c r="D11" s="447">
        <f ca="1">SUMIF(G:G,4,K:K)</f>
        <v>197753.72962487646</v>
      </c>
      <c r="E11" s="447">
        <f t="shared" ca="1" si="1"/>
        <v>4063007.7137911348</v>
      </c>
      <c r="F11" s="431"/>
      <c r="G11" s="459">
        <v>1</v>
      </c>
      <c r="H11" s="459">
        <v>4</v>
      </c>
      <c r="I11" s="444">
        <f t="shared" ca="1" si="5"/>
        <v>3369664.0765929213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14040.266985803839</v>
      </c>
      <c r="L11" s="444">
        <f t="shared" ca="1" si="3"/>
        <v>3383704.3435787251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4063007.7137911348</v>
      </c>
      <c r="C12" s="447">
        <f t="shared" si="0"/>
        <v>0</v>
      </c>
      <c r="D12" s="447">
        <f ca="1">SUMIF(G:G,5,K:K)</f>
        <v>207871.18574567622</v>
      </c>
      <c r="E12" s="447">
        <f t="shared" ca="1" si="1"/>
        <v>4270878.8995368108</v>
      </c>
      <c r="F12" s="431"/>
      <c r="G12" s="459">
        <v>1</v>
      </c>
      <c r="H12" s="459">
        <v>5</v>
      </c>
      <c r="I12" s="444">
        <f t="shared" ca="1" si="5"/>
        <v>3383704.3435787251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14098.768098244689</v>
      </c>
      <c r="L12" s="444">
        <f t="shared" ca="1" si="3"/>
        <v>3397803.11167697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4270878.8995368108</v>
      </c>
      <c r="C13" s="447">
        <f t="shared" si="0"/>
        <v>116996.01957289393</v>
      </c>
      <c r="D13" s="447">
        <f ca="1">SUMIF(G:G,6,K:K)</f>
        <v>217035.66972300183</v>
      </c>
      <c r="E13" s="447">
        <f t="shared" ca="1" si="1"/>
        <v>4370918.549686919</v>
      </c>
      <c r="F13" s="431"/>
      <c r="G13" s="459">
        <v>1</v>
      </c>
      <c r="H13" s="459">
        <v>6</v>
      </c>
      <c r="I13" s="444">
        <f t="shared" ca="1" si="5"/>
        <v>3397803.11167697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14157.512965320708</v>
      </c>
      <c r="L13" s="444">
        <f t="shared" ca="1" si="3"/>
        <v>3411960.6246422906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4370918.549686919</v>
      </c>
      <c r="C14" s="447">
        <f t="shared" si="0"/>
        <v>280790.44697494537</v>
      </c>
      <c r="D14" s="447">
        <f ca="1">SUMIF(G:G,7,K:K)</f>
        <v>215902.34429624167</v>
      </c>
      <c r="E14" s="447">
        <f t="shared" ca="1" si="1"/>
        <v>4306030.4470082158</v>
      </c>
      <c r="F14" s="431"/>
      <c r="G14" s="459">
        <v>1</v>
      </c>
      <c r="H14" s="459">
        <v>7</v>
      </c>
      <c r="I14" s="444">
        <f t="shared" ca="1" si="5"/>
        <v>3411960.6246422906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14216.502602676212</v>
      </c>
      <c r="L14" s="444">
        <f t="shared" ca="1" si="3"/>
        <v>3426177.127244967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4306030.4470082158</v>
      </c>
      <c r="C15" s="447">
        <f t="shared" si="0"/>
        <v>280790.44697494537</v>
      </c>
      <c r="D15" s="447">
        <f ca="1">SUMIF(G:G,8,K:K)</f>
        <v>212582.54581325426</v>
      </c>
      <c r="E15" s="447">
        <f t="shared" ca="1" si="1"/>
        <v>4237822.5458465246</v>
      </c>
      <c r="F15" s="431"/>
      <c r="G15" s="459">
        <v>1</v>
      </c>
      <c r="H15" s="459">
        <v>8</v>
      </c>
      <c r="I15" s="444">
        <f t="shared" ca="1" si="5"/>
        <v>3426177.127244967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14275.738030187362</v>
      </c>
      <c r="L15" s="444">
        <f t="shared" ca="1" si="3"/>
        <v>3440452.8652751544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4237822.5458465246</v>
      </c>
      <c r="C16" s="447">
        <f t="shared" si="0"/>
        <v>261607.54257494543</v>
      </c>
      <c r="D16" s="447">
        <f ca="1">SUMIF(G:G,9,K:K)</f>
        <v>209579.19634266369</v>
      </c>
      <c r="E16" s="447">
        <f t="shared" ca="1" si="1"/>
        <v>4185794.1996142431</v>
      </c>
      <c r="F16" s="431"/>
      <c r="G16" s="459">
        <v>1</v>
      </c>
      <c r="H16" s="459">
        <v>9</v>
      </c>
      <c r="I16" s="444">
        <f t="shared" ca="1" si="5"/>
        <v>3440452.8652751544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14335.220271979808</v>
      </c>
      <c r="L16" s="444">
        <f t="shared" ca="1" si="3"/>
        <v>3454788.0855471343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4185794.1996142431</v>
      </c>
      <c r="C17" s="447">
        <f t="shared" si="0"/>
        <v>259863.64217494545</v>
      </c>
      <c r="D17" s="447">
        <f ca="1">SUMIF(G:G,10,K:K)</f>
        <v>207006.548659953</v>
      </c>
      <c r="E17" s="447">
        <f t="shared" ca="1" si="1"/>
        <v>4132937.1060992503</v>
      </c>
      <c r="F17" s="431"/>
      <c r="G17" s="459">
        <v>1</v>
      </c>
      <c r="H17" s="459">
        <v>10</v>
      </c>
      <c r="I17" s="444">
        <f t="shared" ca="1" si="5"/>
        <v>3454788.0855471343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14394.950356446392</v>
      </c>
      <c r="L17" s="444">
        <f t="shared" ca="1" si="3"/>
        <v>3469183.0359035805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4132937.1060992503</v>
      </c>
      <c r="C18" s="447">
        <f t="shared" si="0"/>
        <v>259863.64217494545</v>
      </c>
      <c r="D18" s="447">
        <f ca="1">SUMIF(G:G,11,K:K)</f>
        <v>204302.27943921366</v>
      </c>
      <c r="E18" s="447">
        <f t="shared" ca="1" si="1"/>
        <v>4077375.7433635183</v>
      </c>
      <c r="F18" s="431"/>
      <c r="G18" s="459">
        <v>1</v>
      </c>
      <c r="H18" s="459">
        <v>11</v>
      </c>
      <c r="I18" s="444">
        <f t="shared" ca="1" si="5"/>
        <v>3469183.0359035805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14454.929316264919</v>
      </c>
      <c r="L18" s="444">
        <f t="shared" ca="1" si="3"/>
        <v>3483637.9652198455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4077375.7433635183</v>
      </c>
      <c r="C19" s="447">
        <f t="shared" si="0"/>
        <v>259863.64217494545</v>
      </c>
      <c r="D19" s="447">
        <f ca="1">SUMIF(G:G,12,K:K)</f>
        <v>201459.65467275816</v>
      </c>
      <c r="E19" s="447">
        <f t="shared" ca="1" si="1"/>
        <v>4018971.7558613312</v>
      </c>
      <c r="F19" s="431"/>
      <c r="G19" s="459">
        <v>1</v>
      </c>
      <c r="H19" s="459">
        <v>12</v>
      </c>
      <c r="I19" s="444">
        <f t="shared" ca="1" si="5"/>
        <v>3483637.9652198455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14515.158188416022</v>
      </c>
      <c r="L19" s="444">
        <f t="shared" ca="1" si="3"/>
        <v>3498153.1234082617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4018971.7558613312</v>
      </c>
      <c r="C20" s="447">
        <f t="shared" si="0"/>
        <v>259863.64217494545</v>
      </c>
      <c r="D20" s="447">
        <f ca="1">SUMIF(G:G,13,K:K)</f>
        <v>198471.59582828515</v>
      </c>
      <c r="E20" s="447">
        <f t="shared" ca="1" si="1"/>
        <v>3957579.7095146705</v>
      </c>
      <c r="F20" s="431"/>
      <c r="G20" s="459">
        <v>2</v>
      </c>
      <c r="H20" s="459">
        <v>13</v>
      </c>
      <c r="I20" s="444">
        <f t="shared" ca="1" si="5"/>
        <v>3498153.1234082617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14575.638014201091</v>
      </c>
      <c r="L20" s="444">
        <f t="shared" ca="1" si="3"/>
        <v>3512728.7614224628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3957579.7095146705</v>
      </c>
      <c r="C21" s="447">
        <f t="shared" si="0"/>
        <v>259863.64217494545</v>
      </c>
      <c r="D21" s="447">
        <f ca="1">SUMIF(G:G,14,K:K)</f>
        <v>195330.66222234664</v>
      </c>
      <c r="E21" s="447">
        <f t="shared" ca="1" si="1"/>
        <v>3893046.7295620716</v>
      </c>
      <c r="F21" s="431"/>
      <c r="G21" s="459">
        <v>2</v>
      </c>
      <c r="H21" s="459">
        <v>14</v>
      </c>
      <c r="I21" s="444">
        <f t="shared" ca="1" si="5"/>
        <v>3512728.7614224628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14636.369839260262</v>
      </c>
      <c r="L21" s="444">
        <f t="shared" ca="1" si="3"/>
        <v>3527365.1312617231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3893046.7295620716</v>
      </c>
      <c r="C22" s="447">
        <f t="shared" si="0"/>
        <v>259863.64217494545</v>
      </c>
      <c r="D22" s="447">
        <f ca="1">SUMIF(G:G,15,K:K)</f>
        <v>192029.03249200786</v>
      </c>
      <c r="E22" s="447">
        <f t="shared" ca="1" si="1"/>
        <v>3825212.119879134</v>
      </c>
      <c r="F22" s="431"/>
      <c r="G22" s="459">
        <v>2</v>
      </c>
      <c r="H22" s="459">
        <v>15</v>
      </c>
      <c r="I22" s="444">
        <f t="shared" ca="1" si="5"/>
        <v>3527365.1312617231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14697.354713590512</v>
      </c>
      <c r="L22" s="444">
        <f t="shared" ca="1" si="3"/>
        <v>3542062.4859753135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3825212.119879134</v>
      </c>
      <c r="C23" s="447">
        <f t="shared" si="0"/>
        <v>259863.64217494545</v>
      </c>
      <c r="D23" s="447">
        <f ca="1">SUMIF(G:G,16,K:K)</f>
        <v>188558.48511856212</v>
      </c>
      <c r="E23" s="447">
        <f t="shared" ca="1" si="1"/>
        <v>3753906.9628227511</v>
      </c>
      <c r="F23" s="431"/>
      <c r="G23" s="459">
        <v>2</v>
      </c>
      <c r="H23" s="459">
        <v>16</v>
      </c>
      <c r="I23" s="444">
        <f t="shared" ca="1" si="5"/>
        <v>3542062.4859753135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14758.593691563809</v>
      </c>
      <c r="L23" s="444">
        <f t="shared" ca="1" si="3"/>
        <v>3556821.0796668772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3753906.9628227511</v>
      </c>
      <c r="C24" s="447">
        <f t="shared" si="0"/>
        <v>259863.64217494545</v>
      </c>
      <c r="D24" s="447">
        <f ca="1">SUMIF(G:G,17,K:K)</f>
        <v>184910.37795480248</v>
      </c>
      <c r="E24" s="447">
        <f t="shared" ca="1" si="1"/>
        <v>3678953.6986026084</v>
      </c>
      <c r="F24" s="431"/>
      <c r="G24" s="459">
        <v>2</v>
      </c>
      <c r="H24" s="459">
        <v>17</v>
      </c>
      <c r="I24" s="444">
        <f t="shared" ca="1" si="5"/>
        <v>3556821.0796668772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14820.087831945324</v>
      </c>
      <c r="L24" s="444">
        <f t="shared" ca="1" si="3"/>
        <v>3571641.1674988223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3678953.6986026084</v>
      </c>
      <c r="C25" s="447">
        <f t="shared" si="0"/>
        <v>259863.64217494545</v>
      </c>
      <c r="D25" s="447">
        <f ca="1">SUMIF(G:G,18,K:K)</f>
        <v>181075.62670486889</v>
      </c>
      <c r="E25" s="447">
        <f t="shared" ca="1" si="1"/>
        <v>3600165.6831325321</v>
      </c>
      <c r="F25" s="431"/>
      <c r="G25" s="459">
        <v>2</v>
      </c>
      <c r="H25" s="459">
        <v>18</v>
      </c>
      <c r="I25" s="444">
        <f t="shared" ca="1" si="5"/>
        <v>3571641.1674988223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14881.838197911757</v>
      </c>
      <c r="L25" s="444">
        <f t="shared" ca="1" si="3"/>
        <v>3586523.0056967339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3600165.6831325321</v>
      </c>
      <c r="C26" s="447">
        <f t="shared" si="0"/>
        <v>259863.64217494545</v>
      </c>
      <c r="D26" s="447">
        <f ca="1">SUMIF(G:G,19,K:K)</f>
        <v>177044.68230308441</v>
      </c>
      <c r="E26" s="447">
        <f t="shared" ca="1" si="1"/>
        <v>3517346.7232606714</v>
      </c>
      <c r="F26" s="431"/>
      <c r="G26" s="459">
        <v>2</v>
      </c>
      <c r="H26" s="459">
        <v>19</v>
      </c>
      <c r="I26" s="444">
        <f t="shared" ca="1" si="5"/>
        <v>3586523.0056967339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14943.845857069724</v>
      </c>
      <c r="L26" s="444">
        <f t="shared" ca="1" si="3"/>
        <v>3601466.8515538038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3517346.7232606714</v>
      </c>
      <c r="C27" s="447">
        <f t="shared" si="0"/>
        <v>259863.64217494545</v>
      </c>
      <c r="D27" s="447">
        <f ca="1">SUMIF(G:G,20,K:K)</f>
        <v>172807.50713544889</v>
      </c>
      <c r="E27" s="447">
        <f t="shared" ca="1" si="1"/>
        <v>3430290.5882211747</v>
      </c>
      <c r="F27" s="431"/>
      <c r="G27" s="459">
        <v>2</v>
      </c>
      <c r="H27" s="459">
        <v>20</v>
      </c>
      <c r="I27" s="444">
        <f t="shared" ca="1" si="5"/>
        <v>3601466.8515538038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15006.111881474182</v>
      </c>
      <c r="L27" s="444">
        <f t="shared" ca="1" si="3"/>
        <v>3616472.9634352778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3430290.5882211747</v>
      </c>
      <c r="C28" s="447">
        <f t="shared" si="0"/>
        <v>259863.64217494545</v>
      </c>
      <c r="D28" s="447">
        <f ca="1">SUMIF(G:G,21,K:K)</f>
        <v>168353.55004457972</v>
      </c>
      <c r="E28" s="447">
        <f t="shared" ca="1" si="1"/>
        <v>3338780.4960908093</v>
      </c>
      <c r="F28" s="431"/>
      <c r="G28" s="459">
        <v>2</v>
      </c>
      <c r="H28" s="459">
        <v>21</v>
      </c>
      <c r="I28" s="444">
        <f t="shared" ca="1" si="5"/>
        <v>3616472.9634352778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15068.637347646991</v>
      </c>
      <c r="L28" s="444">
        <f t="shared" ca="1" si="3"/>
        <v>3631541.6007829248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3338780.4960908093</v>
      </c>
      <c r="C29" s="447">
        <f t="shared" si="0"/>
        <v>259863.64217494545</v>
      </c>
      <c r="D29" s="447">
        <f ca="1">SUMIF(G:G,22,K:K)</f>
        <v>163671.72005585794</v>
      </c>
      <c r="E29" s="447">
        <f t="shared" ca="1" si="1"/>
        <v>3242588.5739717218</v>
      </c>
      <c r="F29" s="431"/>
      <c r="G29" s="459">
        <v>2</v>
      </c>
      <c r="H29" s="459">
        <v>22</v>
      </c>
      <c r="I29" s="444">
        <f t="shared" ca="1" si="5"/>
        <v>3631541.6007829248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15131.423336595521</v>
      </c>
      <c r="L29" s="444">
        <f t="shared" ca="1" si="3"/>
        <v>3646673.0241195201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3242588.5739717218</v>
      </c>
      <c r="C30" s="447">
        <f t="shared" si="0"/>
        <v>259863.64217494545</v>
      </c>
      <c r="D30" s="447">
        <f ca="1">SUMIF(G:G,23,K:K)</f>
        <v>158750.35875935355</v>
      </c>
      <c r="E30" s="447">
        <f t="shared" ca="1" si="1"/>
        <v>3141475.2905561295</v>
      </c>
      <c r="F30" s="431"/>
      <c r="G30" s="459">
        <v>2</v>
      </c>
      <c r="H30" s="459">
        <v>23</v>
      </c>
      <c r="I30" s="444">
        <f t="shared" ca="1" si="5"/>
        <v>3646673.0241195201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15194.470933831333</v>
      </c>
      <c r="L30" s="444">
        <f t="shared" ca="1" si="3"/>
        <v>3661867.4950533514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3141475.2905561295</v>
      </c>
      <c r="C31" s="447">
        <f t="shared" si="0"/>
        <v>259863.64217494545</v>
      </c>
      <c r="D31" s="447">
        <f ca="1">SUMIF(G:G,24,K:K)</f>
        <v>153577.21127875827</v>
      </c>
      <c r="E31" s="447">
        <f t="shared" ca="1" si="1"/>
        <v>3035188.8596599423</v>
      </c>
      <c r="F31" s="431"/>
      <c r="G31" s="459">
        <v>2</v>
      </c>
      <c r="H31" s="459">
        <v>24</v>
      </c>
      <c r="I31" s="444">
        <f t="shared" ca="1" si="5"/>
        <v>3661867.4950533514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15257.781229388964</v>
      </c>
      <c r="L31" s="444">
        <f t="shared" ca="1" si="3"/>
        <v>3677125.2762827403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3035188.8596599423</v>
      </c>
      <c r="C32" s="447">
        <f t="shared" si="0"/>
        <v>259863.64217494545</v>
      </c>
      <c r="D32" s="447">
        <f ca="1">SUMIF(G:G,25,K:K)</f>
        <v>148139.39575503368</v>
      </c>
      <c r="E32" s="447">
        <f t="shared" ca="1" si="1"/>
        <v>2923464.6132400301</v>
      </c>
      <c r="F32" s="431"/>
      <c r="G32" s="459">
        <v>3</v>
      </c>
      <c r="H32" s="459">
        <v>25</v>
      </c>
      <c r="I32" s="444">
        <f t="shared" ca="1" si="5"/>
        <v>3677125.2762827403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15321.355317844749</v>
      </c>
      <c r="L32" s="444">
        <f t="shared" ca="1" si="3"/>
        <v>3692446.6316005848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2923464.6132400301</v>
      </c>
      <c r="C33" s="447">
        <f t="shared" si="0"/>
        <v>259863.64217494545</v>
      </c>
      <c r="D33" s="447">
        <f ca="1">SUMIF(G:G,26,K:K)</f>
        <v>142423.37126878451</v>
      </c>
      <c r="E33" s="447">
        <f t="shared" ca="1" si="1"/>
        <v>2806024.3423338691</v>
      </c>
      <c r="F33" s="431"/>
      <c r="G33" s="459">
        <v>3</v>
      </c>
      <c r="H33" s="459">
        <v>26</v>
      </c>
      <c r="I33" s="444">
        <f t="shared" ca="1" si="5"/>
        <v>3692446.6316005848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15385.194298335771</v>
      </c>
      <c r="L33" s="444">
        <f t="shared" ca="1" si="3"/>
        <v>3707831.8258989207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2806024.3423338691</v>
      </c>
      <c r="C34" s="447">
        <f t="shared" si="0"/>
        <v>259863.64217494545</v>
      </c>
      <c r="D34" s="447">
        <f ca="1">SUMIF(G:G,27,K:K)</f>
        <v>136414.90412148042</v>
      </c>
      <c r="E34" s="447">
        <f t="shared" ca="1" si="1"/>
        <v>2682575.6042804043</v>
      </c>
      <c r="F34" s="431"/>
      <c r="G34" s="459">
        <v>3</v>
      </c>
      <c r="H34" s="459">
        <v>27</v>
      </c>
      <c r="I34" s="444">
        <f t="shared" ca="1" si="5"/>
        <v>3707831.8258989207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15449.299274578836</v>
      </c>
      <c r="L34" s="444">
        <f t="shared" ca="1" si="3"/>
        <v>3723281.1251734993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2682575.6042804043</v>
      </c>
      <c r="C35" s="447">
        <f t="shared" si="0"/>
        <v>259863.64217494545</v>
      </c>
      <c r="D35" s="447">
        <f ca="1">SUMIF(G:G,28,K:K)</f>
        <v>130099.03239156019</v>
      </c>
      <c r="E35" s="447">
        <f t="shared" ca="1" si="1"/>
        <v>2552810.9944970189</v>
      </c>
      <c r="F35" s="431"/>
      <c r="G35" s="459">
        <v>3</v>
      </c>
      <c r="H35" s="459">
        <v>28</v>
      </c>
      <c r="I35" s="444">
        <f t="shared" ca="1" si="5"/>
        <v>3723281.1251734993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15513.671354889582</v>
      </c>
      <c r="L35" s="444">
        <f t="shared" ca="1" si="3"/>
        <v>3738794.7965283887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2552810.9944970189</v>
      </c>
      <c r="C36" s="447">
        <f t="shared" si="0"/>
        <v>259863.64217494545</v>
      </c>
      <c r="D36" s="447">
        <f ca="1">SUMIF(G:G,29,K:K)</f>
        <v>123460.02867715963</v>
      </c>
      <c r="E36" s="447">
        <f t="shared" ca="1" si="1"/>
        <v>2416407.3809992331</v>
      </c>
      <c r="F36" s="431"/>
      <c r="G36" s="459">
        <v>3</v>
      </c>
      <c r="H36" s="459">
        <v>29</v>
      </c>
      <c r="I36" s="444">
        <f t="shared" ca="1" si="5"/>
        <v>3738794.7965283887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15578.311652201617</v>
      </c>
      <c r="L36" s="444">
        <f t="shared" ca="1" si="3"/>
        <v>3754373.1081805904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2416407.3809992331</v>
      </c>
      <c r="C37" s="447">
        <f t="shared" si="0"/>
        <v>259863.64217494545</v>
      </c>
      <c r="D37" s="447">
        <f ca="1">SUMIF(G:G,30,K:K)</f>
        <v>116481.36093268642</v>
      </c>
      <c r="E37" s="447">
        <f t="shared" ca="1" si="1"/>
        <v>2273025.0997569738</v>
      </c>
      <c r="F37" s="431"/>
      <c r="G37" s="459">
        <v>3</v>
      </c>
      <c r="H37" s="459">
        <v>30</v>
      </c>
      <c r="I37" s="444">
        <f t="shared" ca="1" si="5"/>
        <v>3754373.1081805904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15643.221284085794</v>
      </c>
      <c r="L37" s="444">
        <f t="shared" ca="1" si="3"/>
        <v>3770016.3294646763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2273025.0997569738</v>
      </c>
      <c r="C38" s="447">
        <f t="shared" si="0"/>
        <v>259863.64217494545</v>
      </c>
      <c r="D38" s="447">
        <f ca="1">SUMIF(G:G,31,K:K)</f>
        <v>109145.65130171999</v>
      </c>
      <c r="E38" s="447">
        <f t="shared" ca="1" si="1"/>
        <v>2122307.1088837483</v>
      </c>
      <c r="F38" s="431"/>
      <c r="G38" s="459">
        <v>3</v>
      </c>
      <c r="H38" s="459">
        <v>31</v>
      </c>
      <c r="I38" s="444">
        <f t="shared" ca="1" si="5"/>
        <v>3770016.3294646763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15708.401372769484</v>
      </c>
      <c r="L38" s="444">
        <f t="shared" ca="1" si="3"/>
        <v>3785724.7308374457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2122307.1088837483</v>
      </c>
      <c r="C39" s="447">
        <f t="shared" si="0"/>
        <v>259863.64217494545</v>
      </c>
      <c r="D39" s="447">
        <f ca="1">SUMIF(G:G,32,K:K)</f>
        <v>101434.63284372402</v>
      </c>
      <c r="E39" s="447">
        <f t="shared" ca="1" si="1"/>
        <v>1963878.0995525268</v>
      </c>
      <c r="F39" s="431"/>
      <c r="G39" s="459">
        <v>3</v>
      </c>
      <c r="H39" s="459">
        <v>32</v>
      </c>
      <c r="I39" s="444">
        <f t="shared" ca="1" si="5"/>
        <v>3785724.7308374457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15773.853045156022</v>
      </c>
      <c r="L39" s="444">
        <f t="shared" ca="1" si="3"/>
        <v>3801498.5838826019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1963878.0995525268</v>
      </c>
      <c r="C40" s="447">
        <f t="shared" si="0"/>
        <v>259863.64217494545</v>
      </c>
      <c r="D40" s="447">
        <f ca="1">SUMIF(G:G,33,K:K)</f>
        <v>93329.104046815861</v>
      </c>
      <c r="E40" s="447">
        <f t="shared" ca="1" si="1"/>
        <v>1797343.5614243972</v>
      </c>
      <c r="F40" s="431"/>
      <c r="G40" s="459">
        <v>3</v>
      </c>
      <c r="H40" s="459">
        <v>33</v>
      </c>
      <c r="I40" s="444">
        <f t="shared" ca="1" si="5"/>
        <v>3801498.5838826019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15839.577432844173</v>
      </c>
      <c r="L40" s="444">
        <f t="shared" ca="1" si="3"/>
        <v>3817338.1613154463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1797343.5614243972</v>
      </c>
      <c r="C41" s="447">
        <f t="shared" si="0"/>
        <v>259863.64217494545</v>
      </c>
      <c r="D41" s="447">
        <f ca="1">SUMIF(G:G,34,K:K)</f>
        <v>84808.881013322825</v>
      </c>
      <c r="E41" s="447">
        <f t="shared" ca="1" si="1"/>
        <v>1622288.8002627746</v>
      </c>
      <c r="F41" s="431"/>
      <c r="G41" s="459">
        <v>3</v>
      </c>
      <c r="H41" s="459">
        <v>34</v>
      </c>
      <c r="I41" s="444">
        <f t="shared" ca="1" si="5"/>
        <v>3817338.1613154463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15905.575672147692</v>
      </c>
      <c r="L41" s="444">
        <f t="shared" ca="1" si="3"/>
        <v>3833243.736987594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1622288.8002627746</v>
      </c>
      <c r="C42" s="447">
        <f t="shared" si="0"/>
        <v>259863.64217494545</v>
      </c>
      <c r="D42" s="447">
        <f ca="1">SUMIF(G:G,35,K:K)</f>
        <v>75852.747199060643</v>
      </c>
      <c r="E42" s="447">
        <f t="shared" ca="1" si="1"/>
        <v>1438277.9052868898</v>
      </c>
      <c r="F42" s="431"/>
      <c r="G42" s="459">
        <v>3</v>
      </c>
      <c r="H42" s="459">
        <v>35</v>
      </c>
      <c r="I42" s="444">
        <f t="shared" ca="1" si="5"/>
        <v>3833243.736987594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15971.848904114975</v>
      </c>
      <c r="L42" s="444">
        <f t="shared" ca="1" si="3"/>
        <v>3849215.5858917092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1438277.9052868898</v>
      </c>
      <c r="C43" s="447">
        <f t="shared" si="0"/>
        <v>259863.64217494545</v>
      </c>
      <c r="D43" s="447">
        <f ca="1">SUMIF(G:G,36,K:K)</f>
        <v>66438.400581178066</v>
      </c>
      <c r="E43" s="447">
        <f t="shared" ca="1" si="1"/>
        <v>1244852.6636931223</v>
      </c>
      <c r="F43" s="431"/>
      <c r="G43" s="459">
        <v>3</v>
      </c>
      <c r="H43" s="459">
        <v>36</v>
      </c>
      <c r="I43" s="444">
        <f t="shared" ca="1" si="5"/>
        <v>3849215.5858917092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16038.398274548787</v>
      </c>
      <c r="L43" s="444">
        <f t="shared" ca="1" si="3"/>
        <v>3865253.984166258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1244852.6636931223</v>
      </c>
      <c r="C44" s="447">
        <f t="shared" si="0"/>
        <v>259863.64217494545</v>
      </c>
      <c r="D44" s="447">
        <f ca="1">SUMIF(G:G,37,K:K)</f>
        <v>56542.398123008112</v>
      </c>
      <c r="E44" s="447">
        <f t="shared" ca="1" si="1"/>
        <v>1041531.419641185</v>
      </c>
      <c r="F44" s="431"/>
      <c r="G44" s="459">
        <v>4</v>
      </c>
      <c r="H44" s="459">
        <v>37</v>
      </c>
      <c r="I44" s="444">
        <f t="shared" ca="1" si="5"/>
        <v>3865253.984166258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16105.224934026075</v>
      </c>
      <c r="L44" s="444">
        <f t="shared" ca="1" si="3"/>
        <v>3881359.2091002841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1041531.419641185</v>
      </c>
      <c r="C45" s="447">
        <f t="shared" si="0"/>
        <v>259863.64217494545</v>
      </c>
      <c r="D45" s="447">
        <f ca="1">SUMIF(G:G,38,K:K)</f>
        <v>46140.097397635931</v>
      </c>
      <c r="E45" s="447">
        <f t="shared" ca="1" si="1"/>
        <v>827807.87486387545</v>
      </c>
      <c r="F45" s="431"/>
      <c r="G45" s="459">
        <v>4</v>
      </c>
      <c r="H45" s="459">
        <v>38</v>
      </c>
      <c r="I45" s="444">
        <f t="shared" ca="1" si="5"/>
        <v>3881359.2091002841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16172.330037917851</v>
      </c>
      <c r="L45" s="444">
        <f t="shared" ca="1" si="3"/>
        <v>3897531.5391382021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827807.87486387545</v>
      </c>
      <c r="C46" s="447">
        <f t="shared" si="0"/>
        <v>259863.64217494545</v>
      </c>
      <c r="D46" s="447">
        <f ca="1">SUMIF(G:G,39,K:K)</f>
        <v>35205.595224817196</v>
      </c>
      <c r="E46" s="447">
        <f t="shared" ca="1" si="1"/>
        <v>603149.82791374717</v>
      </c>
      <c r="F46" s="431"/>
      <c r="G46" s="459">
        <v>4</v>
      </c>
      <c r="H46" s="459">
        <v>39</v>
      </c>
      <c r="I46" s="444">
        <f t="shared" ca="1" si="5"/>
        <v>3897531.5391382021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16239.714746409176</v>
      </c>
      <c r="L46" s="444">
        <f t="shared" ca="1" si="3"/>
        <v>3913771.2538846112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603149.82791374717</v>
      </c>
      <c r="C47" s="447">
        <f t="shared" si="0"/>
        <v>259863.64217494545</v>
      </c>
      <c r="D47" s="447">
        <f ca="1">SUMIF(G:G,40,K:K)</f>
        <v>23711.663168445124</v>
      </c>
      <c r="E47" s="447">
        <f t="shared" ca="1" si="1"/>
        <v>366997.84890724684</v>
      </c>
      <c r="F47" s="431"/>
      <c r="G47" s="459">
        <v>4</v>
      </c>
      <c r="H47" s="459">
        <v>40</v>
      </c>
      <c r="I47" s="444">
        <f t="shared" ca="1" si="5"/>
        <v>3913771.2538846112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16307.380224519213</v>
      </c>
      <c r="L47" s="444">
        <f t="shared" ca="1" si="3"/>
        <v>3930078.6341091306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366997.84890724684</v>
      </c>
      <c r="C48" s="447">
        <f t="shared" si="0"/>
        <v>259863.64217494545</v>
      </c>
      <c r="D48" s="447">
        <f ca="1">SUMIF(G:G,41,K:K)</f>
        <v>11629.679733945359</v>
      </c>
      <c r="E48" s="447">
        <f t="shared" ca="1" si="1"/>
        <v>118763.88646624675</v>
      </c>
      <c r="F48" s="431"/>
      <c r="G48" s="459">
        <v>4</v>
      </c>
      <c r="H48" s="459">
        <v>41</v>
      </c>
      <c r="I48" s="444">
        <f t="shared" ca="1" si="5"/>
        <v>3930078.6341091306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16375.327642121378</v>
      </c>
      <c r="L48" s="444">
        <f t="shared" ca="1" si="3"/>
        <v>3946453.9617512519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118763.88646624675</v>
      </c>
      <c r="C49" s="447">
        <f t="shared" si="0"/>
        <v>259863.64217494545</v>
      </c>
      <c r="D49" s="447">
        <f ca="1">SUMIF(G:G,42,K:K)</f>
        <v>-1070.440903239082</v>
      </c>
      <c r="E49" s="447">
        <f t="shared" ca="1" si="1"/>
        <v>-142170.19661193778</v>
      </c>
      <c r="F49" s="431"/>
      <c r="G49" s="459">
        <v>4</v>
      </c>
      <c r="H49" s="459">
        <v>42</v>
      </c>
      <c r="I49" s="444">
        <f t="shared" ca="1" si="5"/>
        <v>3946453.9617512519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16443.558173963549</v>
      </c>
      <c r="L49" s="444">
        <f t="shared" ca="1" si="3"/>
        <v>3962897.5199252153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-142170.19661193778</v>
      </c>
      <c r="C50" s="447">
        <f t="shared" si="0"/>
        <v>259863.64217494545</v>
      </c>
      <c r="D50" s="447">
        <f ca="1">SUMIF(G:G,43,K:K)</f>
        <v>-14420.323815548842</v>
      </c>
      <c r="E50" s="447">
        <f t="shared" ca="1" si="1"/>
        <v>-416454.16260243207</v>
      </c>
      <c r="F50" s="431"/>
      <c r="G50" s="459">
        <v>4</v>
      </c>
      <c r="H50" s="459">
        <v>43</v>
      </c>
      <c r="I50" s="444">
        <f t="shared" ca="1" si="5"/>
        <v>3962897.5199252153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16512.072999688397</v>
      </c>
      <c r="L50" s="444">
        <f t="shared" ca="1" si="3"/>
        <v>3979409.5929249036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-416454.16260243207</v>
      </c>
      <c r="C51" s="447">
        <f t="shared" si="0"/>
        <v>259863.64217494545</v>
      </c>
      <c r="D51" s="447">
        <f ca="1">SUMIF(G:G,44,K:K)</f>
        <v>-28453.212074151295</v>
      </c>
      <c r="E51" s="447">
        <f t="shared" ca="1" si="1"/>
        <v>-704771.01685152878</v>
      </c>
      <c r="F51" s="431"/>
      <c r="G51" s="459">
        <v>4</v>
      </c>
      <c r="H51" s="459">
        <v>44</v>
      </c>
      <c r="I51" s="444">
        <f t="shared" ca="1" si="5"/>
        <v>3979409.5929249036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16580.873303853765</v>
      </c>
      <c r="L51" s="444">
        <f t="shared" ca="1" si="3"/>
        <v>3995990.4662287575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-704771.01685152878</v>
      </c>
      <c r="C52" s="447">
        <f t="shared" si="0"/>
        <v>259863.64217494545</v>
      </c>
      <c r="D52" s="447">
        <f ca="1">SUMIF(G:G,45,K:K)</f>
        <v>-43204.049528826137</v>
      </c>
      <c r="E52" s="447">
        <f t="shared" ca="1" si="1"/>
        <v>-1007838.7085553004</v>
      </c>
      <c r="F52" s="431"/>
      <c r="G52" s="459">
        <v>4</v>
      </c>
      <c r="H52" s="459">
        <v>45</v>
      </c>
      <c r="I52" s="444">
        <f t="shared" ca="1" si="5"/>
        <v>3995990.4662287575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16649.960275953159</v>
      </c>
      <c r="L52" s="444">
        <f t="shared" ca="1" si="3"/>
        <v>4012640.4265047107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-1007838.7085553004</v>
      </c>
      <c r="C53" s="447">
        <f t="shared" si="0"/>
        <v>259863.64217494545</v>
      </c>
      <c r="D53" s="447">
        <f ca="1">SUMIF(G:G,46,K:K)</f>
        <v>-58709.567823027108</v>
      </c>
      <c r="E53" s="447">
        <f t="shared" ca="1" si="1"/>
        <v>-1326411.918553273</v>
      </c>
      <c r="F53" s="431"/>
      <c r="G53" s="459">
        <v>4</v>
      </c>
      <c r="H53" s="459">
        <v>46</v>
      </c>
      <c r="I53" s="444">
        <f t="shared" ca="1" si="5"/>
        <v>4012640.4265047107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16719.335110436296</v>
      </c>
      <c r="L53" s="444">
        <f t="shared" ca="1" si="3"/>
        <v>4029359.7616151469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-1326411.918553273</v>
      </c>
      <c r="C54" s="447">
        <f t="shared" si="0"/>
        <v>259863.64217494545</v>
      </c>
      <c r="D54" s="447">
        <f ca="1">SUMIF(G:G,47,K:K)</f>
        <v>-75008.377860799344</v>
      </c>
      <c r="E54" s="447">
        <f t="shared" ca="1" si="1"/>
        <v>-1661283.9385890178</v>
      </c>
      <c r="F54" s="431"/>
      <c r="G54" s="459">
        <v>4</v>
      </c>
      <c r="H54" s="459">
        <v>47</v>
      </c>
      <c r="I54" s="444">
        <f t="shared" ca="1" si="5"/>
        <v>4029359.7616151469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16788.99900672978</v>
      </c>
      <c r="L54" s="444">
        <f t="shared" ca="1" si="3"/>
        <v>4046148.7606218765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-1661283.9385890178</v>
      </c>
      <c r="C55" s="447">
        <f t="shared" si="0"/>
        <v>259863.64217494545</v>
      </c>
      <c r="D55" s="447">
        <f ca="1">SUMIF(G:G,48,K:K)</f>
        <v>-92141.06595331787</v>
      </c>
      <c r="E55" s="447">
        <f t="shared" ca="1" si="1"/>
        <v>-2013288.6467172811</v>
      </c>
      <c r="F55" s="431"/>
      <c r="G55" s="459">
        <v>4</v>
      </c>
      <c r="H55" s="459">
        <v>48</v>
      </c>
      <c r="I55" s="444">
        <f t="shared" ca="1" si="5"/>
        <v>4046148.7606218765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16858.953169257817</v>
      </c>
      <c r="L55" s="444">
        <f t="shared" ca="1" si="3"/>
        <v>4063007.7137911343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-2013288.6467172811</v>
      </c>
      <c r="C56" s="447">
        <f t="shared" si="0"/>
        <v>259863.64217494545</v>
      </c>
      <c r="D56" s="447">
        <f ca="1">SUMIF(G:G,49,K:K)</f>
        <v>-110150.2948844654</v>
      </c>
      <c r="E56" s="447">
        <f t="shared" ca="1" si="1"/>
        <v>-2383302.5837766919</v>
      </c>
      <c r="F56" s="431"/>
      <c r="G56" s="459">
        <f>G55+1</f>
        <v>5</v>
      </c>
      <c r="H56" s="459">
        <v>49</v>
      </c>
      <c r="I56" s="444">
        <f t="shared" ca="1" si="5"/>
        <v>4063007.7137911343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16929.198807463061</v>
      </c>
      <c r="L56" s="444">
        <f t="shared" ca="1" si="3"/>
        <v>4079936.9125985974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-2383302.5837766919</v>
      </c>
      <c r="C57" s="447">
        <f t="shared" si="0"/>
        <v>259863.64217494545</v>
      </c>
      <c r="D57" s="447">
        <f ca="1">SUMIF(G:G,50,K:K)</f>
        <v>-129080.91014711709</v>
      </c>
      <c r="E57" s="447">
        <f t="shared" ca="1" si="1"/>
        <v>-2772247.1360987541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4079936.9125985974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16999.73713582749</v>
      </c>
      <c r="L57" s="444">
        <f t="shared" ca="1" si="3"/>
        <v>4096936.6497344249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-2772247.1360987541</v>
      </c>
      <c r="C58" s="447">
        <f t="shared" si="0"/>
        <v>259863.64217494545</v>
      </c>
      <c r="D58" s="447">
        <f ca="1">SUMIF(G:G,51,K:K)</f>
        <v>-148980.05161467494</v>
      </c>
      <c r="E58" s="447">
        <f t="shared" ca="1" si="1"/>
        <v>-3181090.8298883745</v>
      </c>
      <c r="F58" s="431"/>
      <c r="G58" s="459">
        <f t="shared" si="8"/>
        <v>5</v>
      </c>
      <c r="H58" s="459">
        <v>51</v>
      </c>
      <c r="I58" s="444">
        <f t="shared" ca="1" si="5"/>
        <v>4096936.6497344249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17070.569373893435</v>
      </c>
      <c r="L58" s="444">
        <f t="shared" ca="1" si="3"/>
        <v>4114007.2191083184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-3181090.8298883745</v>
      </c>
      <c r="C59" s="447">
        <f t="shared" si="0"/>
        <v>259863.64217494545</v>
      </c>
      <c r="D59" s="447">
        <f ca="1">SUMIF(G:G,52,K:K)</f>
        <v>-169897.27092593012</v>
      </c>
      <c r="E59" s="447">
        <f t="shared" ca="1" si="1"/>
        <v>-3610851.74298925</v>
      </c>
      <c r="F59" s="431"/>
      <c r="G59" s="459">
        <f t="shared" si="8"/>
        <v>5</v>
      </c>
      <c r="H59" s="459">
        <v>52</v>
      </c>
      <c r="I59" s="444">
        <f t="shared" ca="1" si="5"/>
        <v>4114007.2191083184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17141.696746284662</v>
      </c>
      <c r="L59" s="444">
        <f t="shared" ca="1" si="3"/>
        <v>4131148.9158546031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-3610851.74298925</v>
      </c>
      <c r="C60" s="447">
        <f t="shared" si="0"/>
        <v>259863.64217494545</v>
      </c>
      <c r="D60" s="447">
        <f ca="1">SUMIF(G:G,53,K:K)</f>
        <v>-191884.65487555758</v>
      </c>
      <c r="E60" s="447">
        <f t="shared" ca="1" si="1"/>
        <v>-4062600.0400397531</v>
      </c>
      <c r="F60" s="431"/>
      <c r="G60" s="459">
        <f t="shared" si="8"/>
        <v>5</v>
      </c>
      <c r="H60" s="459">
        <v>53</v>
      </c>
      <c r="I60" s="444">
        <f t="shared" ca="1" si="5"/>
        <v>4131148.9158546031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17213.120482727514</v>
      </c>
      <c r="L60" s="444">
        <f t="shared" ca="1" si="3"/>
        <v>4148362.0363373305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-4062600.0400397531</v>
      </c>
      <c r="C61" s="447">
        <f t="shared" si="0"/>
        <v>259863.64217494545</v>
      </c>
      <c r="D61" s="447">
        <f ca="1">SUMIF(G:G,54,K:K)</f>
        <v>-214996.95511750219</v>
      </c>
      <c r="E61" s="447">
        <f t="shared" ca="1" si="1"/>
        <v>-4537460.637332201</v>
      </c>
      <c r="F61" s="431"/>
      <c r="G61" s="459">
        <f t="shared" si="8"/>
        <v>5</v>
      </c>
      <c r="H61" s="459">
        <v>54</v>
      </c>
      <c r="I61" s="444">
        <f t="shared" ca="1" si="5"/>
        <v>4148362.0363373305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17284.841818072207</v>
      </c>
      <c r="L61" s="444">
        <f t="shared" ca="1" si="3"/>
        <v>4165646.8781554028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-4537460.637332201</v>
      </c>
      <c r="C62" s="447">
        <f t="shared" si="0"/>
        <v>259863.64217494545</v>
      </c>
      <c r="D62" s="447">
        <f ca="1">SUMIF(G:G,55,K:K)</f>
        <v>-239291.72450423703</v>
      </c>
      <c r="E62" s="447">
        <f t="shared" ca="1" si="1"/>
        <v>-5036616.0040113833</v>
      </c>
      <c r="F62" s="431"/>
      <c r="G62" s="459">
        <f t="shared" si="8"/>
        <v>5</v>
      </c>
      <c r="H62" s="459">
        <v>55</v>
      </c>
      <c r="I62" s="444">
        <f t="shared" ca="1" si="5"/>
        <v>4165646.8781554028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17356.861992314178</v>
      </c>
      <c r="L62" s="444">
        <f t="shared" ca="1" si="3"/>
        <v>4183003.7401477168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-5036616.0040113833</v>
      </c>
      <c r="C63" s="447">
        <f t="shared" si="0"/>
        <v>259863.64217494545</v>
      </c>
      <c r="D63" s="447">
        <f ca="1">SUMIF(G:G,56,K:K)</f>
        <v>-264829.46040139615</v>
      </c>
      <c r="E63" s="447">
        <f t="shared" ca="1" si="1"/>
        <v>-5561309.1065877248</v>
      </c>
      <c r="F63" s="431"/>
      <c r="G63" s="459">
        <f t="shared" si="8"/>
        <v>5</v>
      </c>
      <c r="H63" s="459">
        <v>56</v>
      </c>
      <c r="I63" s="444">
        <f t="shared" ca="1" si="5"/>
        <v>4183003.7401477168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17429.182250615486</v>
      </c>
      <c r="L63" s="444">
        <f t="shared" ca="1" si="3"/>
        <v>4200432.9223983325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-5561309.1065877248</v>
      </c>
      <c r="C64" s="447">
        <f t="shared" si="0"/>
        <v>259863.64217494545</v>
      </c>
      <c r="D64" s="447">
        <f ca="1">SUMIF(G:G,57,K:K)</f>
        <v>-291673.75533465651</v>
      </c>
      <c r="E64" s="447">
        <f t="shared" ca="1" si="1"/>
        <v>-6112846.5040973267</v>
      </c>
      <c r="F64" s="431"/>
      <c r="G64" s="459">
        <f t="shared" si="8"/>
        <v>5</v>
      </c>
      <c r="H64" s="459">
        <v>57</v>
      </c>
      <c r="I64" s="444">
        <f t="shared" ca="1" si="5"/>
        <v>4200432.9223983325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17501.803843326386</v>
      </c>
      <c r="L64" s="444">
        <f t="shared" ca="1" si="3"/>
        <v>4217934.7262416584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-6112846.5040973267</v>
      </c>
      <c r="C65" s="447">
        <f t="shared" si="0"/>
        <v>259863.64217494545</v>
      </c>
      <c r="D65" s="447">
        <f ca="1">SUMIF(G:G,58,K:K)</f>
        <v>-319891.45534399938</v>
      </c>
      <c r="E65" s="447">
        <f t="shared" ca="1" si="1"/>
        <v>-6692601.6016162708</v>
      </c>
      <c r="F65" s="431"/>
      <c r="G65" s="459">
        <f t="shared" si="8"/>
        <v>5</v>
      </c>
      <c r="H65" s="459">
        <v>58</v>
      </c>
      <c r="I65" s="444">
        <f t="shared" ca="1" si="5"/>
        <v>4217934.7262416584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17574.728026006909</v>
      </c>
      <c r="L65" s="444">
        <f t="shared" ca="1" si="3"/>
        <v>4235509.4542676657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-6692601.6016162708</v>
      </c>
      <c r="C66" s="447">
        <f t="shared" si="0"/>
        <v>259863.64217494545</v>
      </c>
      <c r="D66" s="447">
        <f ca="1">SUMIF(G:G,59,K:K)</f>
        <v>-349552.82643967768</v>
      </c>
      <c r="E66" s="447">
        <f t="shared" ca="1" si="1"/>
        <v>-7302018.0702308938</v>
      </c>
      <c r="F66" s="431"/>
      <c r="G66" s="459">
        <f t="shared" si="8"/>
        <v>5</v>
      </c>
      <c r="H66" s="459">
        <v>59</v>
      </c>
      <c r="I66" s="444">
        <f t="shared" ca="1" si="5"/>
        <v>4235509.4542676657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17647.956059448607</v>
      </c>
      <c r="L66" s="444">
        <f t="shared" ca="1" si="3"/>
        <v>4253157.4103271142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-7302018.0702308938</v>
      </c>
      <c r="C67" s="447">
        <f t="shared" si="0"/>
        <v>259863.64217494545</v>
      </c>
      <c r="D67" s="447">
        <f t="shared" ref="D67:D71" ca="1" si="9">SUMIF(G:G,60,K:K)</f>
        <v>-380731.72957438522</v>
      </c>
      <c r="E67" s="447">
        <f t="shared" ca="1" si="1"/>
        <v>-7942613.4419802241</v>
      </c>
      <c r="F67" s="431"/>
      <c r="G67" s="459">
        <f t="shared" si="8"/>
        <v>5</v>
      </c>
      <c r="H67" s="459">
        <v>60</v>
      </c>
      <c r="I67" s="444">
        <f t="shared" ca="1" si="5"/>
        <v>4253157.4103271142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17721.489209696309</v>
      </c>
      <c r="L67" s="444">
        <f t="shared" ca="1" si="3"/>
        <v>4270878.8995368108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-7942613.4419802241</v>
      </c>
      <c r="C68" s="447">
        <f t="shared" si="0"/>
        <v>259863.64217494545</v>
      </c>
      <c r="D68" s="447">
        <f t="shared" ca="1" si="9"/>
        <v>-380731.72957438522</v>
      </c>
      <c r="E68" s="447">
        <f t="shared" ca="1" si="1"/>
        <v>-8583208.8137295544</v>
      </c>
      <c r="F68" s="431"/>
      <c r="G68" s="459">
        <f>G67+1</f>
        <v>6</v>
      </c>
      <c r="H68" s="459">
        <v>61</v>
      </c>
      <c r="I68" s="444">
        <f t="shared" ca="1" si="5"/>
        <v>4270878.8995368108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17795.328748070046</v>
      </c>
      <c r="L68" s="444">
        <f t="shared" ca="1" si="3"/>
        <v>4288674.2282848805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-8583208.8137295544</v>
      </c>
      <c r="C69" s="447">
        <f t="shared" si="0"/>
        <v>259863.64217494545</v>
      </c>
      <c r="D69" s="447">
        <f t="shared" ca="1" si="9"/>
        <v>-380731.72957438522</v>
      </c>
      <c r="E69" s="447">
        <f t="shared" ca="1" si="1"/>
        <v>-9223804.1854788866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4288674.2282848805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17869.475951187003</v>
      </c>
      <c r="L69" s="444">
        <f t="shared" ca="1" si="3"/>
        <v>4306543.7042360678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-9223804.1854788866</v>
      </c>
      <c r="C70" s="447">
        <f t="shared" si="0"/>
        <v>259863.64217494545</v>
      </c>
      <c r="D70" s="447">
        <f t="shared" ca="1" si="9"/>
        <v>-380731.72957438522</v>
      </c>
      <c r="E70" s="447">
        <f t="shared" ca="1" si="1"/>
        <v>-9864399.5572282188</v>
      </c>
      <c r="F70" s="431"/>
      <c r="G70" s="459">
        <f t="shared" si="10"/>
        <v>6</v>
      </c>
      <c r="H70" s="459">
        <v>63</v>
      </c>
      <c r="I70" s="444">
        <f t="shared" ca="1" si="5"/>
        <v>4306543.7042360678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17943.932100983617</v>
      </c>
      <c r="L70" s="444">
        <f t="shared" ca="1" si="3"/>
        <v>4324487.6363370512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-9864399.5572282188</v>
      </c>
      <c r="C71" s="447">
        <f t="shared" si="0"/>
        <v>259863.64217494545</v>
      </c>
      <c r="D71" s="447">
        <f t="shared" ca="1" si="9"/>
        <v>-380731.72957438522</v>
      </c>
      <c r="E71" s="447">
        <f t="shared" ca="1" si="1"/>
        <v>-10504994.928977551</v>
      </c>
      <c r="F71" s="431"/>
      <c r="G71" s="459">
        <f t="shared" si="10"/>
        <v>6</v>
      </c>
      <c r="H71" s="459">
        <v>64</v>
      </c>
      <c r="I71" s="444">
        <f t="shared" ca="1" si="5"/>
        <v>4324487.6363370512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18018.698484737713</v>
      </c>
      <c r="L71" s="444">
        <f t="shared" ca="1" si="3"/>
        <v>4342506.3348217886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4342506.3348217886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18093.776395090787</v>
      </c>
      <c r="L72" s="444">
        <f t="shared" ca="1" si="3"/>
        <v>4360600.1112168794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4360600.1112168794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18169.167130070331</v>
      </c>
      <c r="L73" s="444">
        <f t="shared" ca="1" si="3"/>
        <v>4378769.2783469502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4378769.2783469502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18244.871993112291</v>
      </c>
      <c r="L74" s="444">
        <f t="shared" ca="1" si="3"/>
        <v>4397014.1503400626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4397014.1503400626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18223.395610106181</v>
      </c>
      <c r="L75" s="444">
        <f t="shared" ca="1" si="3"/>
        <v>4391838.3420355897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4391838.3420355897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18201.829742170878</v>
      </c>
      <c r="L76" s="444">
        <f t="shared" ca="1" si="3"/>
        <v>4386640.9678631816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4386640.9678631816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18180.174016452511</v>
      </c>
      <c r="L77" s="444">
        <f t="shared" ca="1" si="3"/>
        <v>4381421.937965055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4381421.937965055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18158.42805854365</v>
      </c>
      <c r="L78" s="444">
        <f t="shared" ca="1" si="3"/>
        <v>4376181.1621090192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4376181.1621090192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18136.591492476833</v>
      </c>
      <c r="L79" s="444">
        <f t="shared" ca="1" si="3"/>
        <v>4370918.5496869171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4370918.5496869171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18114.663940718074</v>
      </c>
      <c r="L80" s="444">
        <f t="shared" ca="1" si="3"/>
        <v>4365634.0097130565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4365634.0097130565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18092.645024160323</v>
      </c>
      <c r="L81" s="444">
        <f t="shared" ca="1" si="3"/>
        <v>4360327.4508226374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4360327.4508226374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18070.534362116909</v>
      </c>
      <c r="L82" s="444">
        <f t="shared" ca="1" si="3"/>
        <v>4354998.7812701752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4354998.7812701752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18048.331572314983</v>
      </c>
      <c r="L83" s="444">
        <f t="shared" ca="1" si="3"/>
        <v>4349647.908927911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4349647.908927911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18026.036270888882</v>
      </c>
      <c r="L84" s="444">
        <f t="shared" ca="1" si="3"/>
        <v>4344274.7412842205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4344274.7412842205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18003.648072373508</v>
      </c>
      <c r="L85" s="444">
        <f t="shared" ca="1" si="3"/>
        <v>4338879.1854420146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4338879.1854420146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17981.166589697648</v>
      </c>
      <c r="L86" s="444">
        <f t="shared" ca="1" si="3"/>
        <v>4333461.1481171334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4333461.1481171334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17958.59143417731</v>
      </c>
      <c r="L87" s="444">
        <f t="shared" ca="1" si="3"/>
        <v>4328020.5356367314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4328020.5356367314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17935.922215508966</v>
      </c>
      <c r="L88" s="444">
        <f t="shared" ca="1" si="3"/>
        <v>4322557.2539376616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4322557.2539376616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17913.158541762845</v>
      </c>
      <c r="L89" s="444">
        <f t="shared" ca="1" si="3"/>
        <v>4317071.2085648458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4317071.2085648458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17890.300019376111</v>
      </c>
      <c r="L90" s="444">
        <f t="shared" ca="1" si="3"/>
        <v>4311562.3046696428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4311562.3046696428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17867.346253146097</v>
      </c>
      <c r="L91" s="444">
        <f t="shared" ca="1" si="3"/>
        <v>4306030.4470082102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4306030.4470082102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17844.296846223464</v>
      </c>
      <c r="L92" s="444">
        <f t="shared" ca="1" si="3"/>
        <v>4300475.5399398543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4300475.5399398543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17821.151400105315</v>
      </c>
      <c r="L93" s="444">
        <f t="shared" ca="1" si="3"/>
        <v>4294897.4874253804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4294897.4874253804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17797.90951462834</v>
      </c>
      <c r="L94" s="444">
        <f t="shared" ca="1" si="3"/>
        <v>4289296.1930254297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4289296.1930254297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17774.570787961879</v>
      </c>
      <c r="L95" s="444">
        <f t="shared" ca="1" si="3"/>
        <v>4283671.5598988123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4283671.5598988123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17751.13481660097</v>
      </c>
      <c r="L96" s="444">
        <f t="shared" ca="1" si="3"/>
        <v>4278023.4908008343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4278023.4908008343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17727.601195359395</v>
      </c>
      <c r="L97" s="444">
        <f t="shared" ca="1" si="3"/>
        <v>4272351.8880816149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4272351.8880816149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17703.96951736265</v>
      </c>
      <c r="L98" s="444">
        <f t="shared" ca="1" si="3"/>
        <v>4266656.6536843982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4266656.6536843982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17680.239374040913</v>
      </c>
      <c r="L99" s="444">
        <f t="shared" ca="1" si="3"/>
        <v>4260937.6891438598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4260937.6891438598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17656.410355122003</v>
      </c>
      <c r="L100" s="444">
        <f t="shared" ca="1" si="3"/>
        <v>4255194.8955844026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4255194.8955844026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17632.482048624264</v>
      </c>
      <c r="L101" s="444">
        <f t="shared" ca="1" si="3"/>
        <v>4249428.1737184478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4249428.1737184478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17608.454040849454</v>
      </c>
      <c r="L102" s="444">
        <f t="shared" ca="1" si="3"/>
        <v>4243637.4238447184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4243637.4238447184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17584.325916375579</v>
      </c>
      <c r="L103" s="444">
        <f t="shared" ca="1" si="3"/>
        <v>4237822.5458465153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4237822.5458465153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17560.097258049733</v>
      </c>
      <c r="L104" s="444">
        <f t="shared" ca="1" si="3"/>
        <v>4231983.4391899863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4231983.4391899863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17543.033898647533</v>
      </c>
      <c r="L105" s="444">
        <f t="shared" ca="1" si="3"/>
        <v>4227871.1695740558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4227871.1695740558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17525.899441914487</v>
      </c>
      <c r="L106" s="444">
        <f t="shared" ca="1" si="3"/>
        <v>4223741.7655013921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4223741.7655013921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17508.693591611722</v>
      </c>
      <c r="L107" s="444">
        <f t="shared" ca="1" si="3"/>
        <v>4219595.1555784252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4219595.1555784252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17491.416050266027</v>
      </c>
      <c r="L108" s="444">
        <f t="shared" ca="1" si="3"/>
        <v>4215431.2681141132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4215431.2681141132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17474.066519164728</v>
      </c>
      <c r="L109" s="444">
        <f t="shared" ca="1" si="3"/>
        <v>4211250.0311186993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4211250.0311186993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17456.644698350501</v>
      </c>
      <c r="L110" s="444">
        <f t="shared" ca="1" si="3"/>
        <v>4207051.3723024707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4207051.3723024707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17439.150286616219</v>
      </c>
      <c r="L111" s="444">
        <f t="shared" ca="1" si="3"/>
        <v>4202835.2190745082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4202835.2190745082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17421.582981499705</v>
      </c>
      <c r="L112" s="444">
        <f t="shared" ca="1" si="3"/>
        <v>4198601.4985414287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4198601.4985414287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17403.942479278539</v>
      </c>
      <c r="L113" s="444">
        <f t="shared" ca="1" si="3"/>
        <v>4194350.1375061283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4194350.1375061283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17386.228474964788</v>
      </c>
      <c r="L114" s="444">
        <f t="shared" ca="1" si="3"/>
        <v>4190081.0624665143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4190081.0624665143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17368.44066229973</v>
      </c>
      <c r="L115" s="444">
        <f t="shared" ca="1" si="3"/>
        <v>4185794.1996142352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4185794.1996142352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17350.578733748571</v>
      </c>
      <c r="L116" s="444">
        <f t="shared" ca="1" si="3"/>
        <v>4181489.4748334051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4181489.4748334051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17332.642380495108</v>
      </c>
      <c r="L117" s="444">
        <f t="shared" ca="1" si="3"/>
        <v>4177166.8136993214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4177166.8136993214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17314.631292436428</v>
      </c>
      <c r="L118" s="444">
        <f t="shared" ca="1" si="3"/>
        <v>4172826.1414771788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4172826.1414771788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17296.545158177498</v>
      </c>
      <c r="L119" s="444">
        <f t="shared" ca="1" si="3"/>
        <v>4168467.3831207776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4168467.3831207776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17278.383665025827</v>
      </c>
      <c r="L120" s="444">
        <f t="shared" ca="1" si="3"/>
        <v>4164090.4632712244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4164090.4632712244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17260.146498986021</v>
      </c>
      <c r="L121" s="444">
        <f t="shared" ca="1" si="3"/>
        <v>4159695.3062556316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4159695.3062556316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17241.833344754385</v>
      </c>
      <c r="L122" s="444">
        <f t="shared" ca="1" si="3"/>
        <v>4155281.8360858071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4155281.8360858071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17223.443885713452</v>
      </c>
      <c r="L123" s="444">
        <f t="shared" ca="1" si="3"/>
        <v>4150849.9764569416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4150849.9764569416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17204.977803926507</v>
      </c>
      <c r="L124" s="444">
        <f t="shared" ca="1" si="3"/>
        <v>4146399.6507462892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4146399.6507462892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17186.434780132127</v>
      </c>
      <c r="L125" s="444">
        <f t="shared" ca="1" si="3"/>
        <v>4141930.7820118424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4141930.7820118424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17167.814493738599</v>
      </c>
      <c r="L126" s="444">
        <f t="shared" ca="1" si="3"/>
        <v>4137443.2929910021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4137443.2929910021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17149.11662281843</v>
      </c>
      <c r="L127" s="444">
        <f t="shared" ca="1" si="3"/>
        <v>4132937.1060992419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4132937.1060992419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17130.340844102764</v>
      </c>
      <c r="L128" s="444">
        <f t="shared" ca="1" si="3"/>
        <v>4128412.1434287657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4128412.1434287657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17111.486832975777</v>
      </c>
      <c r="L129" s="444">
        <f t="shared" ca="1" si="3"/>
        <v>4123868.3267471627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4123868.3267471627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17092.554263469101</v>
      </c>
      <c r="L130" s="444">
        <f t="shared" ca="1" si="3"/>
        <v>4119305.5774960532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4119305.5774960532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17073.542808256141</v>
      </c>
      <c r="L131" s="444">
        <f t="shared" ca="1" si="3"/>
        <v>4114723.8167897305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4114723.8167897305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17054.452138646466</v>
      </c>
      <c r="L132" s="444">
        <f t="shared" ca="1" si="3"/>
        <v>4110122.9654137981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4110122.9654137981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17035.281924580078</v>
      </c>
      <c r="L133" s="444">
        <f t="shared" ca="1" si="3"/>
        <v>4105502.9438237995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4105502.9438237995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17016.031834621754</v>
      </c>
      <c r="L134" s="444">
        <f t="shared" ca="1" si="3"/>
        <v>4100863.6721438426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4100863.6721438426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16996.701535955264</v>
      </c>
      <c r="L135" s="444">
        <f t="shared" ca="1" si="3"/>
        <v>4096205.0701652188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4096205.0701652188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16977.290694377665</v>
      </c>
      <c r="L136" s="444">
        <f t="shared" ca="1" si="3"/>
        <v>4091527.0573450178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4091527.0573450178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16957.798974293495</v>
      </c>
      <c r="L137" s="444">
        <f t="shared" ca="1" si="3"/>
        <v>4086829.5528047322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4086829.5528047322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16938.226038708974</v>
      </c>
      <c r="L138" s="444">
        <f t="shared" ca="1" si="3"/>
        <v>4082112.4753288622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4082112.4753288622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16918.571549226181</v>
      </c>
      <c r="L139" s="444">
        <f t="shared" ca="1" si="3"/>
        <v>4077375.7433635094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4077375.7433635094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16898.835166037214</v>
      </c>
      <c r="L140" s="444">
        <f t="shared" ca="1" si="3"/>
        <v>4072619.2750149677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4072619.2750149677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16879.016547918287</v>
      </c>
      <c r="L141" s="444">
        <f t="shared" ca="1" si="3"/>
        <v>4067842.9880483071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4067842.9880483071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16859.115352223867</v>
      </c>
      <c r="L142" s="444">
        <f t="shared" ca="1" si="3"/>
        <v>4063046.7998859524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4063046.7998859524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16839.131234880726</v>
      </c>
      <c r="L143" s="444">
        <f t="shared" ca="1" si="3"/>
        <v>4058230.6276062541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4058230.6276062541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16819.063850381979</v>
      </c>
      <c r="L144" s="444">
        <f t="shared" ca="1" si="3"/>
        <v>4053394.3879420571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4053394.3879420571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16798.912851781159</v>
      </c>
      <c r="L145" s="444">
        <f t="shared" ca="1" si="3"/>
        <v>4048537.9972792594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4048537.9972792594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16778.677890686169</v>
      </c>
      <c r="L146" s="444">
        <f t="shared" ca="1" si="3"/>
        <v>4043661.3716553668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4043661.3716553668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16758.358617253285</v>
      </c>
      <c r="L147" s="444">
        <f t="shared" ca="1" si="3"/>
        <v>4038764.4267580411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4038764.4267580411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16737.95468018109</v>
      </c>
      <c r="L148" s="444">
        <f t="shared" ca="1" si="3"/>
        <v>4033847.0779236434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4033847.0779236434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16717.465726704439</v>
      </c>
      <c r="L149" s="444">
        <f t="shared" ca="1" si="3"/>
        <v>4028909.2401357689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4028909.2401357689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16696.891402588291</v>
      </c>
      <c r="L150" s="444">
        <f t="shared" ca="1" si="3"/>
        <v>4023950.8280237783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4023950.8280237783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16676.231352121667</v>
      </c>
      <c r="L151" s="444">
        <f t="shared" ca="1" si="3"/>
        <v>4018971.755861321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4018971.755861321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16655.485218111422</v>
      </c>
      <c r="L152" s="444">
        <f t="shared" ca="1" si="3"/>
        <v>4013971.9375648536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4013971.9375648536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16634.652641876146</v>
      </c>
      <c r="L153" s="444">
        <f t="shared" ca="1" si="3"/>
        <v>4008951.2866921509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4008951.2866921509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16613.733263239883</v>
      </c>
      <c r="L154" s="444">
        <f t="shared" ca="1" si="3"/>
        <v>4003909.7164408118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4003909.7164408118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16592.726720525967</v>
      </c>
      <c r="L155" s="444">
        <f t="shared" ca="1" si="3"/>
        <v>3998847.1396467588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3998847.1396467588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16571.632650550746</v>
      </c>
      <c r="L156" s="444">
        <f t="shared" ca="1" si="3"/>
        <v>3993763.4687827309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3993763.4687827309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16550.4506886173</v>
      </c>
      <c r="L157" s="444">
        <f t="shared" ca="1" si="3"/>
        <v>3988658.6159567693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3988658.6159567693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16529.180468509127</v>
      </c>
      <c r="L158" s="444">
        <f t="shared" ca="1" si="3"/>
        <v>3983532.4929106995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3983532.4929106995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16507.821622483836</v>
      </c>
      <c r="L159" s="444">
        <f t="shared" ca="1" si="3"/>
        <v>3978385.0110186045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3978385.0110186045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16486.373781266775</v>
      </c>
      <c r="L160" s="444">
        <f t="shared" ca="1" si="3"/>
        <v>3973216.0812852923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3973216.0812852923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16464.836574044639</v>
      </c>
      <c r="L161" s="444">
        <f t="shared" ca="1" si="3"/>
        <v>3968025.614344758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3968025.614344758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16443.209628459081</v>
      </c>
      <c r="L162" s="444">
        <f t="shared" ca="1" si="3"/>
        <v>3962813.5204586382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3962813.5204586382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16421.492570600247</v>
      </c>
      <c r="L163" s="444">
        <f t="shared" ca="1" si="3"/>
        <v>3957579.7095146598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3957579.7095146598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16399.685025000337</v>
      </c>
      <c r="L164" s="444">
        <f t="shared" ca="1" si="3"/>
        <v>3952324.0910250815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3952324.0910250815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16377.786614627092</v>
      </c>
      <c r="L165" s="444">
        <f t="shared" ca="1" si="3"/>
        <v>3947046.5741251297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3947046.5741251297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16355.796960877295</v>
      </c>
      <c r="L166" s="444">
        <f t="shared" ca="1" si="3"/>
        <v>3941747.0675714281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3941747.0675714281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16333.715683570204</v>
      </c>
      <c r="L167" s="444">
        <f t="shared" ca="1" si="3"/>
        <v>3936425.4797404194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3936425.4797404194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16311.542400941002</v>
      </c>
      <c r="L168" s="444">
        <f t="shared" ca="1" si="3"/>
        <v>3931081.7186267814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3931081.7186267814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16289.276729634177</v>
      </c>
      <c r="L169" s="444">
        <f t="shared" ca="1" si="3"/>
        <v>3925715.6918418366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3925715.6918418366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16266.918284696907</v>
      </c>
      <c r="L170" s="444">
        <f t="shared" ca="1" si="3"/>
        <v>3920327.3066119547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3920327.3066119547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16244.466679572397</v>
      </c>
      <c r="L171" s="444">
        <f t="shared" ca="1" si="3"/>
        <v>3914916.4697769484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3914916.4697769484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16221.921526093207</v>
      </c>
      <c r="L172" s="444">
        <f t="shared" ca="1" si="3"/>
        <v>3909483.0877884626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3909483.0877884626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16199.282434474515</v>
      </c>
      <c r="L173" s="444">
        <f t="shared" ca="1" si="3"/>
        <v>3904027.0667083585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3904027.0667083585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16176.549013307414</v>
      </c>
      <c r="L174" s="444">
        <f t="shared" ca="1" si="3"/>
        <v>3898548.3122070869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3898548.3122070869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16153.720869552117</v>
      </c>
      <c r="L175" s="444">
        <f t="shared" ca="1" si="3"/>
        <v>3893046.7295620604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3893046.7295620604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16130.797608531173</v>
      </c>
      <c r="L176" s="444">
        <f t="shared" ca="1" si="3"/>
        <v>3887522.2236560127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3887522.2236560127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16107.778833922641</v>
      </c>
      <c r="L177" s="444">
        <f t="shared" ca="1" si="3"/>
        <v>3881974.6989753563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3881974.6989753563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16084.664147753239</v>
      </c>
      <c r="L178" s="444">
        <f t="shared" ca="1" si="3"/>
        <v>3876404.0596085307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3876404.0596085307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16061.453150391468</v>
      </c>
      <c r="L179" s="444">
        <f t="shared" ca="1" si="3"/>
        <v>3870810.2092443435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3870810.2092443435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16038.145440540686</v>
      </c>
      <c r="L180" s="444">
        <f t="shared" ca="1" si="3"/>
        <v>3865193.0511703053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3865193.0511703053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16014.740615232193</v>
      </c>
      <c r="L181" s="444">
        <f t="shared" ca="1" si="3"/>
        <v>3859552.4882709589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3859552.4882709589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15991.23826981825</v>
      </c>
      <c r="L182" s="444">
        <f t="shared" ca="1" si="3"/>
        <v>3853888.4230261985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3853888.4230261985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15967.637997965081</v>
      </c>
      <c r="L183" s="444">
        <f t="shared" ca="1" si="3"/>
        <v>3848200.7575095845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3848200.7575095845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15943.939391645858</v>
      </c>
      <c r="L184" s="444">
        <f t="shared" ca="1" si="3"/>
        <v>3842489.3933866518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3842489.3933866518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15920.142041133637</v>
      </c>
      <c r="L185" s="444">
        <f t="shared" ca="1" si="3"/>
        <v>3836754.2319132066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3836754.2319132066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15896.245534994285</v>
      </c>
      <c r="L186" s="444">
        <f t="shared" ca="1" si="3"/>
        <v>3830995.173933622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3830995.173933622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15872.249460079345</v>
      </c>
      <c r="L187" s="444">
        <f t="shared" ca="1" si="3"/>
        <v>3825212.1198791224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3825212.1198791224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15848.153401518932</v>
      </c>
      <c r="L188" s="444">
        <f t="shared" ca="1" si="3"/>
        <v>3819404.9697660622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3819404.9697660622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15823.956942714514</v>
      </c>
      <c r="L189" s="444">
        <f t="shared" ca="1" si="3"/>
        <v>3813573.6231941977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3813573.6231941977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15799.659665331743</v>
      </c>
      <c r="L190" s="444">
        <f t="shared" ca="1" si="3"/>
        <v>3807717.9793449505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3807717.9793449505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15775.261149293214</v>
      </c>
      <c r="L191" s="444">
        <f t="shared" ca="1" si="3"/>
        <v>3801837.936979665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3801837.936979665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15750.760972771193</v>
      </c>
      <c r="L192" s="444">
        <f t="shared" ca="1" si="3"/>
        <v>3795933.3944378574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3795933.3944378574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15726.158712180326</v>
      </c>
      <c r="L193" s="444">
        <f t="shared" ca="1" si="3"/>
        <v>3790004.2496354589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3790004.2496354589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15701.453942170332</v>
      </c>
      <c r="L194" s="444">
        <f t="shared" ca="1" si="3"/>
        <v>3784050.4000630504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3784050.4000630504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15676.646235618631</v>
      </c>
      <c r="L195" s="444">
        <f t="shared" ca="1" si="3"/>
        <v>3778071.7427840903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3778071.7427840903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15651.735163622965</v>
      </c>
      <c r="L196" s="444">
        <f t="shared" ca="1" si="3"/>
        <v>3772068.1744331345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3772068.1744331345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15626.720295493982</v>
      </c>
      <c r="L197" s="444">
        <f t="shared" ca="1" si="3"/>
        <v>3766039.5912140496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3766039.5912140496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15601.601198747794</v>
      </c>
      <c r="L198" s="444">
        <f t="shared" ca="1" si="3"/>
        <v>3759985.8888982185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3759985.8888982185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15576.377439098498</v>
      </c>
      <c r="L199" s="444">
        <f t="shared" ca="1" si="3"/>
        <v>3753906.9628227381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3753906.9628227381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15551.048580450666</v>
      </c>
      <c r="L200" s="444">
        <f t="shared" ca="1" si="3"/>
        <v>3747802.7078886097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3747802.7078886097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15525.614184891796</v>
      </c>
      <c r="L201" s="444">
        <f t="shared" ca="1" si="3"/>
        <v>3741673.0185589227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3741673.0185589227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15500.073812684768</v>
      </c>
      <c r="L202" s="444">
        <f t="shared" ca="1" si="3"/>
        <v>3735517.7888570288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3735517.7888570288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15474.427022260208</v>
      </c>
      <c r="L203" s="444">
        <f t="shared" ca="1" si="3"/>
        <v>3729336.9123647101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3729336.9123647101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15448.67337020888</v>
      </c>
      <c r="L204" s="444">
        <f t="shared" ca="1" si="3"/>
        <v>3723130.2822203403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3723130.2822203403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15422.812411274006</v>
      </c>
      <c r="L205" s="444">
        <f t="shared" ca="1" si="3"/>
        <v>3716897.7911170353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3716897.7911170353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15396.843698343568</v>
      </c>
      <c r="L206" s="444">
        <f t="shared" ca="1" si="3"/>
        <v>3710639.3313008002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3710639.3313008002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15370.766782442586</v>
      </c>
      <c r="L207" s="444">
        <f t="shared" ca="1" si="3"/>
        <v>3704354.7945686639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3704354.7945686639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15344.581212725352</v>
      </c>
      <c r="L208" s="444">
        <f t="shared" ca="1" si="3"/>
        <v>3698044.0722668106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3698044.0722668106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15318.286536467633</v>
      </c>
      <c r="L209" s="444">
        <f t="shared" ca="1" si="3"/>
        <v>3691707.0552886995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3691707.0552886995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15291.882299058836</v>
      </c>
      <c r="L210" s="444">
        <f t="shared" ca="1" si="3"/>
        <v>3685343.6340731792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3685343.6340731792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15265.368043994167</v>
      </c>
      <c r="L211" s="444">
        <f t="shared" ca="1" si="3"/>
        <v>3678953.6986025944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3678953.6986025944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15238.743312866731</v>
      </c>
      <c r="L212" s="444">
        <f t="shared" ca="1" si="3"/>
        <v>3672537.1384008825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3672537.1384008825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15212.007645359598</v>
      </c>
      <c r="L213" s="444">
        <f t="shared" ca="1" si="3"/>
        <v>3666093.8425316634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3666093.8425316634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15185.160579237852</v>
      </c>
      <c r="L214" s="444">
        <f t="shared" ca="1" si="3"/>
        <v>3659623.6995963221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3659623.6995963221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15158.201650340598</v>
      </c>
      <c r="L215" s="444">
        <f t="shared" ca="1" si="3"/>
        <v>3653126.5977320839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3653126.5977320839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15131.130392572937</v>
      </c>
      <c r="L216" s="444">
        <f t="shared" ca="1" si="3"/>
        <v>3646602.4246100779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3646602.4246100779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15103.946337897914</v>
      </c>
      <c r="L217" s="444">
        <f t="shared" ca="1" si="3"/>
        <v>3640051.0674333968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3640051.0674333968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15076.649016328409</v>
      </c>
      <c r="L218" s="444">
        <f t="shared" ca="1" si="3"/>
        <v>3633472.4129351466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3633472.4129351466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15049.237955919032</v>
      </c>
      <c r="L219" s="444">
        <f t="shared" ca="1" si="3"/>
        <v>3626866.3473764868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3626866.3473764868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15021.71268275795</v>
      </c>
      <c r="L220" s="444">
        <f t="shared" ca="1" si="3"/>
        <v>3620232.7565446659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3620232.7565446659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14994.072720958698</v>
      </c>
      <c r="L221" s="444">
        <f t="shared" ca="1" si="3"/>
        <v>3613571.5257510459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3613571.5257510459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14966.317592651943</v>
      </c>
      <c r="L222" s="444">
        <f t="shared" ca="1" si="3"/>
        <v>3606882.5398291191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3606882.5398291191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14938.44681797725</v>
      </c>
      <c r="L223" s="444">
        <f t="shared" ca="1" si="3"/>
        <v>3600165.6831325176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3600165.6831325176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14910.459915074747</v>
      </c>
      <c r="L224" s="444">
        <f t="shared" ca="1" si="3"/>
        <v>3593420.8395330133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3593420.8395330133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14882.356400076809</v>
      </c>
      <c r="L225" s="444">
        <f t="shared" ca="1" si="3"/>
        <v>3586647.8924185112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3586647.8924185112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14854.135787099718</v>
      </c>
      <c r="L226" s="444">
        <f t="shared" ca="1" si="3"/>
        <v>3579846.724691032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3579846.724691032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14825.79758823522</v>
      </c>
      <c r="L227" s="444">
        <f t="shared" ca="1" si="3"/>
        <v>3573017.2187646884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3573017.2187646884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14797.341313542123</v>
      </c>
      <c r="L228" s="444">
        <f t="shared" ca="1" si="3"/>
        <v>3566159.2565636518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3566159.2565636518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14768.766471037803</v>
      </c>
      <c r="L229" s="444">
        <f t="shared" ca="1" si="3"/>
        <v>3559272.7195201106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3559272.7195201106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14740.072566689716</v>
      </c>
      <c r="L230" s="444">
        <f t="shared" ca="1" si="3"/>
        <v>3552357.4885722217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3552357.4885722217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14711.259104406845</v>
      </c>
      <c r="L231" s="444">
        <f t="shared" ca="1" si="3"/>
        <v>3545413.4441620498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3545413.4441620498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14682.325586031131</v>
      </c>
      <c r="L232" s="444">
        <f t="shared" ca="1" si="3"/>
        <v>3538440.4662335021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3538440.4662335021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14653.271511328849</v>
      </c>
      <c r="L233" s="444">
        <f t="shared" ca="1" si="3"/>
        <v>3531438.4342302522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3531438.4342302522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14624.096377981974</v>
      </c>
      <c r="L234" s="444">
        <f t="shared" ca="1" si="3"/>
        <v>3524407.2270936552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3524407.2270936552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14594.799681579485</v>
      </c>
      <c r="L235" s="444">
        <f t="shared" ca="1" si="3"/>
        <v>3517346.723260656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3517346.723260656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14565.380915608657</v>
      </c>
      <c r="L236" s="444">
        <f t="shared" ca="1" si="3"/>
        <v>3510256.8006616859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3510256.8006616859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14535.83957144628</v>
      </c>
      <c r="L237" s="444">
        <f t="shared" ca="1" si="3"/>
        <v>3503137.3367185532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3503137.3367185532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14506.175138349892</v>
      </c>
      <c r="L238" s="444">
        <f t="shared" ca="1" si="3"/>
        <v>3495988.2083423245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3495988.2083423245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14476.387103448938</v>
      </c>
      <c r="L239" s="444">
        <f t="shared" ca="1" si="3"/>
        <v>3488809.2919311947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3488809.2919311947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14446.474951735901</v>
      </c>
      <c r="L240" s="444">
        <f t="shared" ca="1" si="3"/>
        <v>3481600.4633683516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3481600.4633683516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14416.438166057385</v>
      </c>
      <c r="L241" s="444">
        <f t="shared" ca="1" si="3"/>
        <v>3474361.59801983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3474361.59801983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14386.276227105214</v>
      </c>
      <c r="L242" s="444">
        <f t="shared" ca="1" si="3"/>
        <v>3467092.5707323565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3467092.5707323565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14355.988613407406</v>
      </c>
      <c r="L243" s="444">
        <f t="shared" ca="1" si="3"/>
        <v>3459793.2558311853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3459793.2558311853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14325.574801319193</v>
      </c>
      <c r="L244" s="444">
        <f t="shared" ca="1" si="3"/>
        <v>3452463.5271179257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3452463.5271179257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14295.034265013943</v>
      </c>
      <c r="L245" s="444">
        <f t="shared" ca="1" si="3"/>
        <v>3445103.2578683607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3445103.2578683607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14264.366476474092</v>
      </c>
      <c r="L246" s="444">
        <f t="shared" ca="1" si="3"/>
        <v>3437712.3208302557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3437712.3208302557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14233.570905481989</v>
      </c>
      <c r="L247" s="444">
        <f t="shared" ca="1" si="3"/>
        <v>3430290.5882211588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3430290.5882211588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14202.647019610748</v>
      </c>
      <c r="L248" s="444">
        <f t="shared" ca="1" si="3"/>
        <v>3422837.9317261907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3422837.9317261907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14171.594284215049</v>
      </c>
      <c r="L249" s="444">
        <f t="shared" ca="1" si="3"/>
        <v>3415354.2224958269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3415354.2224958269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14140.412162421866</v>
      </c>
      <c r="L250" s="444">
        <f t="shared" ca="1" si="3"/>
        <v>3407839.3311436698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3407839.3311436698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14109.100115121209</v>
      </c>
      <c r="L251" s="444">
        <f t="shared" ca="1" si="3"/>
        <v>3400293.1277442123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3400293.1277442123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14077.657600956805</v>
      </c>
      <c r="L252" s="444">
        <f t="shared" ca="1" si="3"/>
        <v>3392715.4818305904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3392715.4818305904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14046.084076316714</v>
      </c>
      <c r="L253" s="444">
        <f t="shared" ca="1" si="3"/>
        <v>3385106.2623923281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3385106.2623923281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14014.378995323956</v>
      </c>
      <c r="L254" s="444">
        <f t="shared" ca="1" si="3"/>
        <v>3377465.3378730733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3377465.3378730733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13982.54180982706</v>
      </c>
      <c r="L255" s="444">
        <f t="shared" ca="1" si="3"/>
        <v>3369792.5761683215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3369792.5761683215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13950.571969390592</v>
      </c>
      <c r="L256" s="444">
        <f t="shared" ca="1" si="3"/>
        <v>3362087.8446231331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3362087.8446231331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13918.468921285645</v>
      </c>
      <c r="L257" s="444">
        <f t="shared" ca="1" si="3"/>
        <v>3354351.0100298398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3354351.0100298398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13886.232110480254</v>
      </c>
      <c r="L258" s="444">
        <f t="shared" ca="1" si="3"/>
        <v>3346581.9386257413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3346581.9386257413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13853.860979629841</v>
      </c>
      <c r="L259" s="444">
        <f t="shared" ca="1" si="3"/>
        <v>3338780.4960907921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3338780.4960907921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13821.354969067554</v>
      </c>
      <c r="L260" s="444">
        <f t="shared" ca="1" si="3"/>
        <v>3330946.5475452808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3330946.5475452808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13788.713516794591</v>
      </c>
      <c r="L261" s="444">
        <f t="shared" ca="1" si="3"/>
        <v>3323079.9575474965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3323079.9575474965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13755.936058470488</v>
      </c>
      <c r="L262" s="444">
        <f t="shared" ca="1" si="3"/>
        <v>3315180.5900913882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3315180.5900913882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13723.022027403373</v>
      </c>
      <c r="L263" s="444">
        <f t="shared" ref="L263:L517" ca="1" si="28">I263-J263+K263</f>
        <v>3307248.3086042129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3307248.3086042129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13689.970854540143</v>
      </c>
      <c r="L264" s="444">
        <f t="shared" ca="1" si="28"/>
        <v>3299282.9759441745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3299282.9759441745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13656.781968456646</v>
      </c>
      <c r="L265" s="444">
        <f t="shared" ca="1" si="28"/>
        <v>3291284.4543980523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3291284.4543980523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13623.454795347805</v>
      </c>
      <c r="L266" s="444">
        <f t="shared" ca="1" si="28"/>
        <v>3283252.6056788214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3283252.6056788214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13589.988759017677</v>
      </c>
      <c r="L267" s="444">
        <f t="shared" ca="1" si="28"/>
        <v>3275187.2909232602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3275187.2909232602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13556.383280869506</v>
      </c>
      <c r="L268" s="444">
        <f t="shared" ca="1" si="28"/>
        <v>3267088.3706895509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3267088.3706895509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13522.637779895716</v>
      </c>
      <c r="L269" s="444">
        <f t="shared" ca="1" si="28"/>
        <v>3258955.7049548677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3258955.7049548677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13488.75167266787</v>
      </c>
      <c r="L270" s="444">
        <f t="shared" ca="1" si="28"/>
        <v>3250789.1531129568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3250789.1531129568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13454.724373326575</v>
      </c>
      <c r="L271" s="444">
        <f t="shared" ca="1" si="28"/>
        <v>3242588.5739717046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3242588.5739717046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13420.555293571357</v>
      </c>
      <c r="L272" s="444">
        <f t="shared" ca="1" si="28"/>
        <v>3234353.8257506969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3234353.8257506969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13386.243842650492</v>
      </c>
      <c r="L273" s="444">
        <f t="shared" ca="1" si="28"/>
        <v>3226084.7660787688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3226084.7660787688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13351.789427350792</v>
      </c>
      <c r="L274" s="444">
        <f t="shared" ca="1" si="28"/>
        <v>3217781.2519915407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3217781.2519915407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13317.191451987341</v>
      </c>
      <c r="L275" s="444">
        <f t="shared" ca="1" si="28"/>
        <v>3209443.1399289491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3209443.1399289491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13282.449318393208</v>
      </c>
      <c r="L276" s="444">
        <f t="shared" ca="1" si="28"/>
        <v>3201070.2857327634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3201070.2857327634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13247.562425909102</v>
      </c>
      <c r="L277" s="444">
        <f t="shared" ca="1" si="28"/>
        <v>3192662.5446440936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3192662.5446440936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13212.530171372979</v>
      </c>
      <c r="L278" s="444">
        <f t="shared" ca="1" si="28"/>
        <v>3184219.7713008877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3184219.7713008877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13177.351949109619</v>
      </c>
      <c r="L279" s="444">
        <f t="shared" ca="1" si="28"/>
        <v>3175741.8197354185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3175741.8197354185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13142.027150920165</v>
      </c>
      <c r="L280" s="444">
        <f t="shared" ca="1" si="28"/>
        <v>3167228.5433717598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3167228.5433717598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13106.555166071586</v>
      </c>
      <c r="L281" s="444">
        <f t="shared" ca="1" si="28"/>
        <v>3158679.7950232527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3158679.7950232527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13070.935381286141</v>
      </c>
      <c r="L282" s="444">
        <f t="shared" ca="1" si="28"/>
        <v>3150095.4268899602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3150095.4268899602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13035.167180730756</v>
      </c>
      <c r="L283" s="444">
        <f t="shared" ca="1" si="28"/>
        <v>3141475.2905561123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3141475.2905561123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12999.24994600639</v>
      </c>
      <c r="L284" s="444">
        <f t="shared" ca="1" si="28"/>
        <v>3132819.23698754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3132819.23698754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12963.183056137339</v>
      </c>
      <c r="L285" s="444">
        <f t="shared" ca="1" si="28"/>
        <v>3124127.1165290987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3124127.1165290987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12926.9658875605</v>
      </c>
      <c r="L286" s="444">
        <f t="shared" ca="1" si="28"/>
        <v>3115398.7789020804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3115398.7789020804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12890.59781411459</v>
      </c>
      <c r="L287" s="444">
        <f t="shared" ca="1" si="28"/>
        <v>3106634.0732016163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3106634.0732016163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12854.078207029323</v>
      </c>
      <c r="L288" s="444">
        <f t="shared" ca="1" si="28"/>
        <v>3097832.8478940669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3097832.8478940669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12817.406434914534</v>
      </c>
      <c r="L289" s="444">
        <f t="shared" ca="1" si="28"/>
        <v>3088994.9508144027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3088994.9508144027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12780.581863749267</v>
      </c>
      <c r="L290" s="444">
        <f t="shared" ca="1" si="28"/>
        <v>3080120.2291635731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3080120.2291635731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12743.60385687081</v>
      </c>
      <c r="L291" s="444">
        <f t="shared" ca="1" si="28"/>
        <v>3071208.5295058652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3071208.5295058652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12706.471774963693</v>
      </c>
      <c r="L292" s="444">
        <f t="shared" ca="1" si="28"/>
        <v>3062259.69776625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3062259.69776625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12669.184976048629</v>
      </c>
      <c r="L293" s="444">
        <f t="shared" ca="1" si="28"/>
        <v>3053273.5792277199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3053273.5792277199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12631.742815471422</v>
      </c>
      <c r="L294" s="444">
        <f t="shared" ca="1" si="28"/>
        <v>3044250.0185286123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3044250.0185286123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12594.144645891805</v>
      </c>
      <c r="L295" s="444">
        <f t="shared" ca="1" si="28"/>
        <v>3035188.8596599251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3035188.8596599251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12556.389817272277</v>
      </c>
      <c r="L296" s="444">
        <f t="shared" ca="1" si="28"/>
        <v>3026089.9459626186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3026089.9459626186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12518.477676866833</v>
      </c>
      <c r="L297" s="444">
        <f t="shared" ca="1" si="28"/>
        <v>3016953.1201249068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3016953.1201249068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12480.407569209699</v>
      </c>
      <c r="L298" s="444">
        <f t="shared" ca="1" si="28"/>
        <v>3007778.2241795375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3007778.2241795375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12442.178836103994</v>
      </c>
      <c r="L299" s="444">
        <f t="shared" ca="1" si="28"/>
        <v>2998565.0995010627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2998565.0995010627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12403.79081661035</v>
      </c>
      <c r="L300" s="444">
        <f t="shared" ca="1" si="28"/>
        <v>2989313.586803094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2989313.586803094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12365.242847035479</v>
      </c>
      <c r="L301" s="444">
        <f t="shared" ca="1" si="28"/>
        <v>2980023.5261355508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2980023.5261355508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12326.534260920716</v>
      </c>
      <c r="L302" s="444">
        <f t="shared" ca="1" si="28"/>
        <v>2970694.7568818927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2970694.7568818927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12287.664389030475</v>
      </c>
      <c r="L303" s="444">
        <f t="shared" ca="1" si="28"/>
        <v>2961327.1177563444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2961327.1177563444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12248.632559340689</v>
      </c>
      <c r="L304" s="444">
        <f t="shared" ca="1" si="28"/>
        <v>2951920.4468011064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2951920.4468011064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12209.438097027198</v>
      </c>
      <c r="L305" s="444">
        <f t="shared" ca="1" si="28"/>
        <v>2942474.5813835547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2942474.5813835547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12170.080324454066</v>
      </c>
      <c r="L306" s="444">
        <f t="shared" ca="1" si="28"/>
        <v>2932989.3581934301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2932989.3581934301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12130.558561161881</v>
      </c>
      <c r="L307" s="444">
        <f t="shared" ca="1" si="28"/>
        <v>2923464.6132400134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2923464.6132400134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12090.872123855977</v>
      </c>
      <c r="L308" s="444">
        <f t="shared" ca="1" si="28"/>
        <v>2913900.1818492906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2913900.1818492906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12051.020326394631</v>
      </c>
      <c r="L309" s="444">
        <f t="shared" ca="1" si="28"/>
        <v>2904295.8986611064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2904295.8986611064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12011.002479777198</v>
      </c>
      <c r="L310" s="444">
        <f t="shared" ca="1" si="28"/>
        <v>2894651.5976263047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2894651.5976263047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11970.817892132191</v>
      </c>
      <c r="L311" s="444">
        <f t="shared" ca="1" si="28"/>
        <v>2884967.1120038582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2884967.1120038582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11930.465868705331</v>
      </c>
      <c r="L312" s="444">
        <f t="shared" ca="1" si="28"/>
        <v>2875242.2743579848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2875242.2743579848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11889.945711847524</v>
      </c>
      <c r="L313" s="444">
        <f t="shared" ca="1" si="28"/>
        <v>2865476.9165552533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2865476.9165552533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11849.25672100281</v>
      </c>
      <c r="L314" s="444">
        <f t="shared" ca="1" si="28"/>
        <v>2855670.8697616775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2855670.8697616775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11808.398192696244</v>
      </c>
      <c r="L315" s="444">
        <f t="shared" ca="1" si="28"/>
        <v>2845823.9644397949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2845823.9644397949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11767.369420521733</v>
      </c>
      <c r="L316" s="444">
        <f t="shared" ca="1" si="28"/>
        <v>2835936.0303457379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2835936.0303457379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11726.169695129829</v>
      </c>
      <c r="L317" s="444">
        <f t="shared" ca="1" si="28"/>
        <v>2826006.8965262887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2826006.8965262887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11684.798304215457</v>
      </c>
      <c r="L318" s="444">
        <f t="shared" ca="1" si="28"/>
        <v>2816036.3913159254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2816036.3913159254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11643.254532505611</v>
      </c>
      <c r="L319" s="444">
        <f t="shared" ca="1" si="28"/>
        <v>2806024.3423338523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2806024.3423338523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11601.537661746972</v>
      </c>
      <c r="L320" s="444">
        <f t="shared" ca="1" si="28"/>
        <v>2795970.5764810205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2795970.5764810205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11559.646970693508</v>
      </c>
      <c r="L321" s="444">
        <f t="shared" ca="1" si="28"/>
        <v>2785874.9199371352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2785874.9199371352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11517.581735093985</v>
      </c>
      <c r="L322" s="444">
        <f t="shared" ca="1" si="28"/>
        <v>2775737.1981576504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2775737.1981576504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11475.341227679464</v>
      </c>
      <c r="L323" s="444">
        <f t="shared" ca="1" si="28"/>
        <v>2765557.2358707511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2765557.2358707511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11432.924718150718</v>
      </c>
      <c r="L324" s="444">
        <f t="shared" ca="1" si="28"/>
        <v>2755334.8570743231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2755334.8570743231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11390.331473165601</v>
      </c>
      <c r="L325" s="444">
        <f t="shared" ca="1" si="28"/>
        <v>2745069.8850329099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2745069.8850329099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11347.56075632638</v>
      </c>
      <c r="L326" s="444">
        <f t="shared" ca="1" si="28"/>
        <v>2734762.1422746573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2734762.1422746573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11304.611828166993</v>
      </c>
      <c r="L327" s="444">
        <f t="shared" ca="1" si="28"/>
        <v>2724411.4505882454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2724411.4505882454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11261.483946140277</v>
      </c>
      <c r="L328" s="444">
        <f t="shared" ca="1" si="28"/>
        <v>2714017.631019807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2714017.631019807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11218.176364605117</v>
      </c>
      <c r="L329" s="444">
        <f t="shared" ca="1" si="28"/>
        <v>2703580.5038698334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2703580.5038698334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11174.68833481356</v>
      </c>
      <c r="L330" s="444">
        <f t="shared" ca="1" si="28"/>
        <v>2693099.8886900679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2693099.8886900679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11131.01910489787</v>
      </c>
      <c r="L331" s="444">
        <f t="shared" ca="1" si="28"/>
        <v>2682575.6042803871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2682575.6042803871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11087.167919857535</v>
      </c>
      <c r="L332" s="444">
        <f t="shared" ca="1" si="28"/>
        <v>2672007.4686856656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2672007.4686856656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11043.134021546195</v>
      </c>
      <c r="L333" s="444">
        <f t="shared" ca="1" si="28"/>
        <v>2661395.299192633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2661395.299192633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10998.916648658558</v>
      </c>
      <c r="L334" s="444">
        <f t="shared" ca="1" si="28"/>
        <v>2650738.9123267126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2650738.9123267126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10954.515036717225</v>
      </c>
      <c r="L335" s="444">
        <f t="shared" ca="1" si="28"/>
        <v>2640038.1238488508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2640038.1238488508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10909.928418059466</v>
      </c>
      <c r="L336" s="444">
        <f t="shared" ca="1" si="28"/>
        <v>2629292.7487523314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2629292.7487523314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10865.156021823968</v>
      </c>
      <c r="L337" s="444">
        <f t="shared" ca="1" si="28"/>
        <v>2618502.6012595766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2618502.6012595766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10820.19707393749</v>
      </c>
      <c r="L338" s="444">
        <f t="shared" ca="1" si="28"/>
        <v>2607667.4948189352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2607667.4948189352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10775.050797101485</v>
      </c>
      <c r="L339" s="444">
        <f t="shared" ca="1" si="28"/>
        <v>2596787.2421014579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2596787.2421014579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10729.716410778663</v>
      </c>
      <c r="L340" s="444">
        <f t="shared" ca="1" si="28"/>
        <v>2585861.6549976575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2585861.6549976575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10684.193131179494</v>
      </c>
      <c r="L341" s="444">
        <f t="shared" ca="1" si="28"/>
        <v>2574890.5446142582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2574890.5446142582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10638.480171248664</v>
      </c>
      <c r="L342" s="444">
        <f t="shared" ca="1" si="28"/>
        <v>2563873.7212709282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2563873.7212709282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10592.576740651455</v>
      </c>
      <c r="L343" s="444">
        <f t="shared" ca="1" si="28"/>
        <v>2552810.9944970007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2552810.9944970007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10546.482045760091</v>
      </c>
      <c r="L344" s="444">
        <f t="shared" ca="1" si="28"/>
        <v>2541702.1730281818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2541702.1730281818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10500.195289640013</v>
      </c>
      <c r="L345" s="444">
        <f t="shared" ca="1" si="28"/>
        <v>2530547.0648032431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2530547.0648032431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10453.715672036102</v>
      </c>
      <c r="L346" s="444">
        <f t="shared" ca="1" si="28"/>
        <v>2519345.4769607005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2519345.4769607005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10407.04238935884</v>
      </c>
      <c r="L347" s="444">
        <f t="shared" ca="1" si="28"/>
        <v>2508097.2158354805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2508097.2158354805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10360.174634670424</v>
      </c>
      <c r="L348" s="444">
        <f t="shared" ca="1" si="28"/>
        <v>2496802.086955572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2496802.086955572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10313.111597670804</v>
      </c>
      <c r="L349" s="444">
        <f t="shared" ca="1" si="28"/>
        <v>2485459.8950386639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2485459.8950386639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10265.852464683687</v>
      </c>
      <c r="L350" s="444">
        <f t="shared" ca="1" si="28"/>
        <v>2474070.4439887688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2474070.4439887688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10218.396418642458</v>
      </c>
      <c r="L351" s="444">
        <f t="shared" ca="1" si="28"/>
        <v>2462633.5368928323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2462633.5368928323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10170.742639076056</v>
      </c>
      <c r="L352" s="444">
        <f t="shared" ca="1" si="28"/>
        <v>2451148.9760173294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2451148.9760173294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10122.890302094795</v>
      </c>
      <c r="L353" s="444">
        <f t="shared" ca="1" si="28"/>
        <v>2439616.5628048452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2439616.5628048452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10074.83858037611</v>
      </c>
      <c r="L354" s="444">
        <f t="shared" ca="1" si="28"/>
        <v>2428036.0978706423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2428036.0978706423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10026.586643150264</v>
      </c>
      <c r="L355" s="444">
        <f t="shared" ca="1" si="28"/>
        <v>2416407.3809992136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2416407.3809992136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9978.1336561859771</v>
      </c>
      <c r="L356" s="444">
        <f t="shared" ca="1" si="28"/>
        <v>2404730.2111408208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2404730.2111408208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9929.478781776008</v>
      </c>
      <c r="L357" s="444">
        <f t="shared" ca="1" si="28"/>
        <v>2393004.3864080179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2393004.3864080179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9880.6211787226621</v>
      </c>
      <c r="L358" s="444">
        <f t="shared" ca="1" si="28"/>
        <v>2381229.7040721616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2381229.7040721616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9831.5600023232619</v>
      </c>
      <c r="L359" s="444">
        <f t="shared" ca="1" si="28"/>
        <v>2369405.960559906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2369405.960559906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9782.294404355529</v>
      </c>
      <c r="L360" s="444">
        <f t="shared" ca="1" si="28"/>
        <v>2357532.9514496825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2357532.9514496825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9732.8235330629323</v>
      </c>
      <c r="L361" s="444">
        <f t="shared" ca="1" si="28"/>
        <v>2345610.4714681664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2345610.4714681664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9683.1465331399486</v>
      </c>
      <c r="L362" s="444">
        <f t="shared" ca="1" si="28"/>
        <v>2333638.3144867276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2333638.3144867276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9633.2625457172871</v>
      </c>
      <c r="L363" s="444">
        <f t="shared" ca="1" si="28"/>
        <v>2321616.2735178662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2321616.2735178662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9583.1707083470301</v>
      </c>
      <c r="L364" s="444">
        <f t="shared" ca="1" si="28"/>
        <v>2309544.1407116344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2309544.1407116344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9532.8701549877314</v>
      </c>
      <c r="L365" s="444">
        <f t="shared" ca="1" si="28"/>
        <v>2297421.7073520431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2297421.7073520431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9482.360015989434</v>
      </c>
      <c r="L366" s="444">
        <f t="shared" ca="1" si="28"/>
        <v>2285248.7638534536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2285248.7638534536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9431.6394180786447</v>
      </c>
      <c r="L367" s="444">
        <f t="shared" ca="1" si="28"/>
        <v>2273025.0997569533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2273025.0997569533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9380.7074843432274</v>
      </c>
      <c r="L368" s="444">
        <f t="shared" ca="1" si="28"/>
        <v>2260750.5037267176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2260750.5037267176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9329.5633342172441</v>
      </c>
      <c r="L369" s="444">
        <f t="shared" ca="1" si="28"/>
        <v>2248424.763546356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2248424.763546356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9278.2060834657386</v>
      </c>
      <c r="L370" s="444">
        <f t="shared" ca="1" si="28"/>
        <v>2236047.666115243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2236047.666115243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9226.6348441694336</v>
      </c>
      <c r="L371" s="444">
        <f t="shared" ca="1" si="28"/>
        <v>2223618.9974448336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2223618.9974448336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9174.8487247093944</v>
      </c>
      <c r="L372" s="444">
        <f t="shared" ca="1" si="28"/>
        <v>2211138.5426549641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2211138.5426549641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9122.8468297516047</v>
      </c>
      <c r="L373" s="444">
        <f t="shared" ca="1" si="28"/>
        <v>2198606.0859701368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2198606.0859701368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9070.6282602314914</v>
      </c>
      <c r="L374" s="444">
        <f t="shared" ca="1" si="28"/>
        <v>2186021.4107157895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2186021.4107157895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9018.1921133383785</v>
      </c>
      <c r="L375" s="444">
        <f t="shared" ca="1" si="28"/>
        <v>2173384.2993145492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2173384.2993145492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8965.5374824998762</v>
      </c>
      <c r="L376" s="444">
        <f t="shared" ca="1" si="28"/>
        <v>2160694.5332824704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2160694.5332824704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8912.6634573662141</v>
      </c>
      <c r="L377" s="444">
        <f t="shared" ca="1" si="28"/>
        <v>2147951.8932252578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2147951.8932252578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8859.5691237944957</v>
      </c>
      <c r="L378" s="444">
        <f t="shared" ca="1" si="28"/>
        <v>2135156.1588344732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2135156.1588344732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8806.2535638328936</v>
      </c>
      <c r="L379" s="444">
        <f t="shared" ca="1" si="28"/>
        <v>2122307.1088837273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2122307.1088837273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8752.715855704786</v>
      </c>
      <c r="L380" s="444">
        <f t="shared" ca="1" si="28"/>
        <v>2109404.5212248531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2109404.5212248531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8698.9550737928093</v>
      </c>
      <c r="L381" s="444">
        <f t="shared" ca="1" si="28"/>
        <v>2096448.172784067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2096448.172784067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8644.9702886228679</v>
      </c>
      <c r="L382" s="444">
        <f t="shared" ca="1" si="28"/>
        <v>2083437.839558111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2083437.839558111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8590.7605668480501</v>
      </c>
      <c r="L383" s="444">
        <f t="shared" ca="1" si="28"/>
        <v>2070373.2966103803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2070373.2966103803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8536.324971232505</v>
      </c>
      <c r="L384" s="444">
        <f t="shared" ca="1" si="28"/>
        <v>2057254.318067034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2057254.318067034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8481.6625606352281</v>
      </c>
      <c r="L385" s="444">
        <f t="shared" ca="1" si="28"/>
        <v>2044080.6771130904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2044080.6771130904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8426.7723899937973</v>
      </c>
      <c r="L386" s="444">
        <f t="shared" ca="1" si="28"/>
        <v>2030852.1459885053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2030852.1459885053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8371.6535103080278</v>
      </c>
      <c r="L387" s="444">
        <f t="shared" ca="1" si="28"/>
        <v>2017568.4959842346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2017568.4959842346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8316.3049686235663</v>
      </c>
      <c r="L388" s="444">
        <f t="shared" ca="1" si="28"/>
        <v>2004229.4974382794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2004229.4974382794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8260.7258080154206</v>
      </c>
      <c r="L389" s="444">
        <f t="shared" ca="1" si="28"/>
        <v>1990834.9197317159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1990834.9197317159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8204.9150675714045</v>
      </c>
      <c r="L390" s="444">
        <f t="shared" ca="1" si="28"/>
        <v>1977384.5312847085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1977384.5312847085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8148.8717823755414</v>
      </c>
      <c r="L391" s="444">
        <f t="shared" ca="1" si="28"/>
        <v>1963878.0995525052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1963878.0995525052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8092.594983491359</v>
      </c>
      <c r="L392" s="444">
        <f t="shared" ca="1" si="28"/>
        <v>1950315.3910214177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1950315.3910214177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8036.0836979451615</v>
      </c>
      <c r="L393" s="444">
        <f t="shared" ca="1" si="28"/>
        <v>1936696.171204784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1936696.171204784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7979.3369487091877</v>
      </c>
      <c r="L394" s="444">
        <f t="shared" ca="1" si="28"/>
        <v>1923020.2046389142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1923020.2046389142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7922.3537546847301</v>
      </c>
      <c r="L395" s="444">
        <f t="shared" ca="1" si="28"/>
        <v>1909287.2548790202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1909287.2548790202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7865.1331306851716</v>
      </c>
      <c r="L396" s="444">
        <f t="shared" ca="1" si="28"/>
        <v>1895497.0844951265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1895497.0844951265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7807.6740874189481</v>
      </c>
      <c r="L397" s="444">
        <f t="shared" ca="1" si="28"/>
        <v>1881649.4550679666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1881649.4550679666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7749.9756314724491</v>
      </c>
      <c r="L398" s="444">
        <f t="shared" ca="1" si="28"/>
        <v>1867744.1271848602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1867744.1271848602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7692.0367652928389</v>
      </c>
      <c r="L399" s="444">
        <f t="shared" ca="1" si="28"/>
        <v>1853780.8604355741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1853780.8604355741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7633.8564871708131</v>
      </c>
      <c r="L400" s="444">
        <f t="shared" ca="1" si="28"/>
        <v>1839759.413408166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1839759.413408166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7575.4337912232786</v>
      </c>
      <c r="L401" s="444">
        <f t="shared" ca="1" si="28"/>
        <v>1825679.5436848104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1825679.5436848104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7516.7676673759643</v>
      </c>
      <c r="L402" s="444">
        <f t="shared" ca="1" si="28"/>
        <v>1811541.0078376075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1811541.0078376075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7457.8571013459514</v>
      </c>
      <c r="L403" s="444">
        <f t="shared" ca="1" si="28"/>
        <v>1797343.5614243746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1797343.5614243746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7398.7010746241485</v>
      </c>
      <c r="L404" s="444">
        <f t="shared" ca="1" si="28"/>
        <v>1783086.9589844199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1783086.9589844199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7339.2985644576702</v>
      </c>
      <c r="L405" s="444">
        <f t="shared" ca="1" si="28"/>
        <v>1768770.9540342987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1768770.9540342987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7279.6485438321661</v>
      </c>
      <c r="L406" s="444">
        <f t="shared" ca="1" si="28"/>
        <v>1754395.2990635519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1754395.2990635519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7219.7499814540533</v>
      </c>
      <c r="L407" s="444">
        <f t="shared" ca="1" si="28"/>
        <v>1739959.7455304272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1739959.7455304272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7159.6018417327014</v>
      </c>
      <c r="L408" s="444">
        <f t="shared" ca="1" si="28"/>
        <v>1725464.043857581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1725464.043857581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7099.2030847625092</v>
      </c>
      <c r="L409" s="444">
        <f t="shared" ca="1" si="28"/>
        <v>1710907.9434277646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1710907.9434277646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7038.5526663049413</v>
      </c>
      <c r="L410" s="444">
        <f t="shared" ca="1" si="28"/>
        <v>1696291.1925794906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1696291.1925794906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6977.6495377704659</v>
      </c>
      <c r="L411" s="444">
        <f t="shared" ca="1" si="28"/>
        <v>1681613.5386026823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1681613.5386026823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6916.4926462004305</v>
      </c>
      <c r="L412" s="444">
        <f t="shared" ca="1" si="28"/>
        <v>1666874.7277343038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1666874.7277343038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6855.0809342488537</v>
      </c>
      <c r="L413" s="444">
        <f t="shared" ca="1" si="28"/>
        <v>1652074.5051539738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1652074.5051539738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6793.4133401641457</v>
      </c>
      <c r="L414" s="444">
        <f t="shared" ca="1" si="28"/>
        <v>1637212.6149795591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1637212.6149795591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6731.4887977707513</v>
      </c>
      <c r="L415" s="444">
        <f t="shared" ca="1" si="28"/>
        <v>1622288.8002627511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1622288.8002627511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6669.3062364507177</v>
      </c>
      <c r="L416" s="444">
        <f t="shared" ca="1" si="28"/>
        <v>1607302.802984623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1607302.802984623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6606.8645811251836</v>
      </c>
      <c r="L417" s="444">
        <f t="shared" ca="1" si="28"/>
        <v>1592254.3640511693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1592254.3640511693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6544.1627522357931</v>
      </c>
      <c r="L418" s="444">
        <f t="shared" ca="1" si="28"/>
        <v>1577143.2232888262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1577143.2232888262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6481.1996657260306</v>
      </c>
      <c r="L419" s="444">
        <f t="shared" ca="1" si="28"/>
        <v>1561969.1194399733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1561969.1194399733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6417.9742330224763</v>
      </c>
      <c r="L420" s="444">
        <f t="shared" ca="1" si="28"/>
        <v>1546731.7901584168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1546731.7901584168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6354.4853610159917</v>
      </c>
      <c r="L421" s="444">
        <f t="shared" ca="1" si="28"/>
        <v>1531430.9720048539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1531430.9720048539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6290.7319520428127</v>
      </c>
      <c r="L422" s="444">
        <f t="shared" ca="1" si="28"/>
        <v>1516066.4004423178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1516066.4004423178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6226.7129038655794</v>
      </c>
      <c r="L423" s="444">
        <f t="shared" ca="1" si="28"/>
        <v>1500637.8098316046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1500637.8098316046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6162.4271096542743</v>
      </c>
      <c r="L424" s="444">
        <f t="shared" ca="1" si="28"/>
        <v>1485144.93342668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1485144.93342668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6097.8734579670881</v>
      </c>
      <c r="L425" s="444">
        <f t="shared" ca="1" si="28"/>
        <v>1469587.5033700683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1469587.5033700683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6033.0508327312054</v>
      </c>
      <c r="L426" s="444">
        <f t="shared" ca="1" si="28"/>
        <v>1453965.2506882206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1453965.2506882206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5967.9581132235071</v>
      </c>
      <c r="L427" s="444">
        <f t="shared" ca="1" si="28"/>
        <v>1438277.9052868653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1438277.9052868653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5902.5941740511935</v>
      </c>
      <c r="L428" s="444">
        <f t="shared" ca="1" si="28"/>
        <v>1422525.1959463377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1422525.1959463377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5836.9578851323286</v>
      </c>
      <c r="L429" s="444">
        <f t="shared" ca="1" si="28"/>
        <v>1406706.8503168912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1406706.8503168912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5771.0481116763012</v>
      </c>
      <c r="L430" s="444">
        <f t="shared" ca="1" si="28"/>
        <v>1390822.5949139886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1390822.5949139886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5704.8637141642075</v>
      </c>
      <c r="L431" s="444">
        <f t="shared" ca="1" si="28"/>
        <v>1374872.1551135739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1374872.1551135739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5638.4035483291464</v>
      </c>
      <c r="L432" s="444">
        <f t="shared" ca="1" si="28"/>
        <v>1358855.2551473242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1358855.2551473242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5571.666465136439</v>
      </c>
      <c r="L433" s="444">
        <f t="shared" ca="1" si="28"/>
        <v>1342771.6180978818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1342771.6180978818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5504.651310763762</v>
      </c>
      <c r="L434" s="444">
        <f t="shared" ca="1" si="28"/>
        <v>1326620.9658940667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1326620.9658940667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5437.3569265811993</v>
      </c>
      <c r="L435" s="444">
        <f t="shared" ca="1" si="28"/>
        <v>1310403.019306069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1310403.019306069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5369.7821491312088</v>
      </c>
      <c r="L436" s="444">
        <f t="shared" ca="1" si="28"/>
        <v>1294117.4979406213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1294117.4979406213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5301.9258101085106</v>
      </c>
      <c r="L437" s="444">
        <f t="shared" ca="1" si="28"/>
        <v>1277764.1202361509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1277764.1202361509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5233.7867363398836</v>
      </c>
      <c r="L438" s="444">
        <f t="shared" ca="1" si="28"/>
        <v>1261342.6034579119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1261342.6034579119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5165.3637497638874</v>
      </c>
      <c r="L439" s="444">
        <f t="shared" ca="1" si="28"/>
        <v>1244852.663693097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1244852.663693097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5096.6556674104922</v>
      </c>
      <c r="L440" s="444">
        <f t="shared" ca="1" si="28"/>
        <v>1228294.0158459286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1228294.0158459286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5027.6613013806236</v>
      </c>
      <c r="L441" s="444">
        <f t="shared" ca="1" si="28"/>
        <v>1211666.3736327305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1211666.3736327305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4958.3794588256314</v>
      </c>
      <c r="L442" s="444">
        <f t="shared" ca="1" si="28"/>
        <v>1194969.4495769772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1194969.4495769772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4888.8089419266598</v>
      </c>
      <c r="L443" s="444">
        <f t="shared" ca="1" si="28"/>
        <v>1178202.9550043249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1178202.9550043249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4818.9485478739416</v>
      </c>
      <c r="L444" s="444">
        <f t="shared" ca="1" si="28"/>
        <v>1161366.6000376199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1161366.6000376199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4748.7970688460045</v>
      </c>
      <c r="L445" s="444">
        <f t="shared" ca="1" si="28"/>
        <v>1144460.093591887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1144460.093591887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4678.3532919887839</v>
      </c>
      <c r="L446" s="444">
        <f t="shared" ca="1" si="28"/>
        <v>1127483.143369297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1127483.143369297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4607.6159993946594</v>
      </c>
      <c r="L447" s="444">
        <f t="shared" ca="1" si="28"/>
        <v>1110435.4558541127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1110435.4558541127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4536.5839680813915</v>
      </c>
      <c r="L448" s="444">
        <f t="shared" ca="1" si="28"/>
        <v>1093316.7363076152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1093316.7363076152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4465.2559699709846</v>
      </c>
      <c r="L449" s="444">
        <f t="shared" ca="1" si="28"/>
        <v>1076126.6887630073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1076126.6887630073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4393.630771868452</v>
      </c>
      <c r="L450" s="444">
        <f t="shared" ca="1" si="28"/>
        <v>1058865.0160202968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1058865.0160202968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4321.7071354404925</v>
      </c>
      <c r="L451" s="444">
        <f t="shared" ca="1" si="28"/>
        <v>1041531.4196411585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1041531.4196411585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4249.4838171940819</v>
      </c>
      <c r="L452" s="444">
        <f t="shared" ca="1" si="28"/>
        <v>1024125.5999437738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1024125.5999437738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4176.9595684549786</v>
      </c>
      <c r="L453" s="444">
        <f t="shared" ca="1" si="28"/>
        <v>1006647.25599765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1006647.25599765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4104.1331353461301</v>
      </c>
      <c r="L454" s="444">
        <f t="shared" ca="1" si="28"/>
        <v>989096.08561841736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989096.08561841736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4031.0032587659944</v>
      </c>
      <c r="L455" s="444">
        <f t="shared" ca="1" si="28"/>
        <v>971471.78536260466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971471.78536260466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3957.5686743667743</v>
      </c>
      <c r="L456" s="444">
        <f t="shared" ca="1" si="28"/>
        <v>953774.05052239273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953774.05052239273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3883.8281125325589</v>
      </c>
      <c r="L457" s="444">
        <f t="shared" ca="1" si="28"/>
        <v>936002.5751203465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936002.5751203465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3809.7802983573656</v>
      </c>
      <c r="L458" s="444">
        <f t="shared" ca="1" si="28"/>
        <v>918157.05190412514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918157.05190412514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3735.4239516231096</v>
      </c>
      <c r="L459" s="444">
        <f t="shared" ca="1" si="28"/>
        <v>900237.17234116944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900237.17234116944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3660.7577867774612</v>
      </c>
      <c r="L460" s="444">
        <f t="shared" ca="1" si="28"/>
        <v>882242.62661336816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882242.62661336816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3585.7805129116232</v>
      </c>
      <c r="L461" s="444">
        <f t="shared" ca="1" si="28"/>
        <v>864173.10361170105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864173.10361170105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3510.4908337380098</v>
      </c>
      <c r="L462" s="444">
        <f t="shared" ca="1" si="28"/>
        <v>846028.29093086033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846028.29093086033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3434.8874475678394</v>
      </c>
      <c r="L463" s="444">
        <f t="shared" ca="1" si="28"/>
        <v>827807.87486384949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827807.87486384949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3358.9690472886277</v>
      </c>
      <c r="L464" s="444">
        <f t="shared" ca="1" si="28"/>
        <v>809511.54039655928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809511.54039655928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3282.7343203415853</v>
      </c>
      <c r="L465" s="444">
        <f t="shared" ca="1" si="28"/>
        <v>791138.97120232205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791138.97120232205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3206.1819486989298</v>
      </c>
      <c r="L466" s="444">
        <f t="shared" ca="1" si="28"/>
        <v>772689.84963644214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772689.84963644214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3129.3106088410977</v>
      </c>
      <c r="L467" s="444">
        <f t="shared" ca="1" si="28"/>
        <v>754163.85673070455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754163.85673070455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3052.1189717338575</v>
      </c>
      <c r="L468" s="444">
        <f t="shared" ca="1" si="28"/>
        <v>735560.67218785966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735560.67218785966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2974.6057028053365</v>
      </c>
      <c r="L469" s="444">
        <f t="shared" ca="1" si="28"/>
        <v>716879.97437608615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716879.97437608615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2896.7694619229469</v>
      </c>
      <c r="L470" s="444">
        <f t="shared" ca="1" si="28"/>
        <v>698121.44032343023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698121.44032343023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2818.6089033702146</v>
      </c>
      <c r="L471" s="444">
        <f t="shared" ca="1" si="28"/>
        <v>679284.74571222172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679284.74571222172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2740.1226758235125</v>
      </c>
      <c r="L472" s="444">
        <f t="shared" ca="1" si="28"/>
        <v>660369.5648734665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660369.5648734665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2661.3094223286985</v>
      </c>
      <c r="L473" s="444">
        <f t="shared" ca="1" si="28"/>
        <v>641375.57078121637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641375.57078121637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2582.1677802776567</v>
      </c>
      <c r="L474" s="444">
        <f t="shared" ca="1" si="28"/>
        <v>622302.43504691531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622302.43504691531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2502.6963813847356</v>
      </c>
      <c r="L475" s="444">
        <f t="shared" ca="1" si="28"/>
        <v>603149.82791372132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603149.82791372132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2422.8938516630938</v>
      </c>
      <c r="L476" s="444">
        <f t="shared" ca="1" si="28"/>
        <v>583917.41825080558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583917.41825080558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2342.758811400945</v>
      </c>
      <c r="L477" s="444">
        <f t="shared" ca="1" si="28"/>
        <v>564604.87354762782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564604.87354762782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2262.2898751377043</v>
      </c>
      <c r="L478" s="444">
        <f t="shared" ca="1" si="28"/>
        <v>545211.85990818671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545211.85990818671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2181.4856516400332</v>
      </c>
      <c r="L479" s="444">
        <f t="shared" ca="1" si="28"/>
        <v>525738.04204524797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525738.04204524797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2100.3447438777885</v>
      </c>
      <c r="L480" s="444">
        <f t="shared" ca="1" si="28"/>
        <v>506183.08327454695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506183.08327454695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2018.8657489998675</v>
      </c>
      <c r="L481" s="444">
        <f t="shared" ca="1" si="28"/>
        <v>486546.64550896804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486546.64550896804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1937.0472583099552</v>
      </c>
      <c r="L482" s="444">
        <f t="shared" ca="1" si="28"/>
        <v>466828.38925269921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466828.38925269921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1854.8878572421684</v>
      </c>
      <c r="L483" s="444">
        <f t="shared" ca="1" si="28"/>
        <v>447027.97359536262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447027.97359536262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1772.3861253365994</v>
      </c>
      <c r="L484" s="444">
        <f t="shared" ca="1" si="28"/>
        <v>427145.05620612041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427145.05620612041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1689.5406362147567</v>
      </c>
      <c r="L485" s="444">
        <f t="shared" ca="1" si="28"/>
        <v>407179.2933277564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407179.2933277564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1606.3499575549067</v>
      </c>
      <c r="L486" s="444">
        <f t="shared" ca="1" si="28"/>
        <v>387130.33977073251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387130.33977073251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1522.8126510673071</v>
      </c>
      <c r="L487" s="444">
        <f t="shared" ca="1" si="28"/>
        <v>366997.84890722105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366997.84890722105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1438.9272724693428</v>
      </c>
      <c r="L488" s="444">
        <f t="shared" ca="1" si="28"/>
        <v>346781.47266511159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346781.47266511159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1354.6923714605534</v>
      </c>
      <c r="L489" s="444">
        <f t="shared" ca="1" si="28"/>
        <v>326480.86152199336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326480.86152199336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1270.1064916975606</v>
      </c>
      <c r="L490" s="444">
        <f t="shared" ca="1" si="28"/>
        <v>306095.66449911211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306095.66449911211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1185.1681707688888</v>
      </c>
      <c r="L491" s="444">
        <f t="shared" ca="1" si="28"/>
        <v>285625.52915530221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285625.52915530221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1099.8759401696809</v>
      </c>
      <c r="L492" s="444">
        <f t="shared" ca="1" si="28"/>
        <v>265070.1015808931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265070.1015808931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1014.2283252763095</v>
      </c>
      <c r="L493" s="444">
        <f t="shared" ca="1" si="28"/>
        <v>244429.02639159063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244429.02639159063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928.22384532088279</v>
      </c>
      <c r="L494" s="444">
        <f t="shared" ca="1" si="28"/>
        <v>223701.94672233271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223701.94672233271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841.86101336564127</v>
      </c>
      <c r="L495" s="444">
        <f t="shared" ca="1" si="28"/>
        <v>202888.50422111957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202888.50422111957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755.1383362772533</v>
      </c>
      <c r="L496" s="444">
        <f t="shared" ca="1" si="28"/>
        <v>181988.33904281803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181988.33904281803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668.05431470099688</v>
      </c>
      <c r="L497" s="444">
        <f t="shared" ca="1" si="28"/>
        <v>161001.08984294024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161001.08984294024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580.60744303483943</v>
      </c>
      <c r="L498" s="444">
        <f t="shared" ca="1" si="28"/>
        <v>139926.39377139631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139926.39377139631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492.79620940340635</v>
      </c>
      <c r="L499" s="444">
        <f t="shared" ca="1" si="28"/>
        <v>118763.88646622092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118763.88646622092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404.61909563184224</v>
      </c>
      <c r="L500" s="444">
        <f t="shared" ca="1" si="28"/>
        <v>97513.202047273982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97513.202047273982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316.07457721956331</v>
      </c>
      <c r="L501" s="444">
        <f t="shared" ca="1" si="28"/>
        <v>76173.973109914761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76173.973109914761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227.16112331389988</v>
      </c>
      <c r="L502" s="444">
        <f t="shared" ca="1" si="28"/>
        <v>54745.830718649871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54745.830718649871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137.87719668362951</v>
      </c>
      <c r="L503" s="444">
        <f t="shared" ca="1" si="28"/>
        <v>33228.404400754713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33228.404400754713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48.221253692399692</v>
      </c>
      <c r="L504" s="444">
        <f t="shared" ca="1" si="28"/>
        <v>11621.322139868325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11621.322139868325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-41.808255727960258</v>
      </c>
      <c r="L505" s="444">
        <f t="shared" ca="1" si="28"/>
        <v>-10075.789630438421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-10075.789630438421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-132.21288810423835</v>
      </c>
      <c r="L506" s="444">
        <f t="shared" ca="1" si="28"/>
        <v>-31863.306033121444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-31863.306033121444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-222.99420644875096</v>
      </c>
      <c r="L507" s="444">
        <f t="shared" ca="1" si="28"/>
        <v>-53741.603754148979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-53741.603754148979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-314.1537802863657</v>
      </c>
      <c r="L508" s="444">
        <f t="shared" ca="1" si="28"/>
        <v>-75711.061049014126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-75711.061049014126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-405.69318568163715</v>
      </c>
      <c r="L509" s="444">
        <f t="shared" ca="1" si="28"/>
        <v>-97772.057749274551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-97772.057749274551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-497.61400526605553</v>
      </c>
      <c r="L510" s="444">
        <f t="shared" ca="1" si="28"/>
        <v>-119924.97526911939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-119924.97526911939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-589.91782826540896</v>
      </c>
      <c r="L511" s="444">
        <f t="shared" ca="1" si="28"/>
        <v>-142170.19661196356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-142170.19661196356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-682.60625052725982</v>
      </c>
      <c r="L512" s="444">
        <f t="shared" ca="1" si="28"/>
        <v>-164508.10637706961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-164508.10637706961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-775.68087454853492</v>
      </c>
      <c r="L513" s="444">
        <f t="shared" ca="1" si="28"/>
        <v>-186939.09076619692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-186939.09076619692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-869.1433095032321</v>
      </c>
      <c r="L514" s="444">
        <f t="shared" ca="1" si="28"/>
        <v>-209463.53759027895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-209463.53759027895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-962.99517127024069</v>
      </c>
      <c r="L515" s="444">
        <f t="shared" ca="1" si="28"/>
        <v>-232081.83627612799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-232081.83627612799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-1057.2380824612783</v>
      </c>
      <c r="L516" s="444">
        <f t="shared" ca="1" si="28"/>
        <v>-254794.37787316806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-254794.37787316806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-1151.8736724489452</v>
      </c>
      <c r="L517" s="444">
        <f t="shared" ca="1" si="28"/>
        <v>-277601.55506019579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-277601.55506019579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-1246.903577394894</v>
      </c>
      <c r="L518" s="444">
        <f t="shared" ref="L518:L772" ca="1" si="54">I518-J518+K518</f>
        <v>-300503.76215216948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-300503.76215216948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-1342.3294402781178</v>
      </c>
      <c r="L519" s="444">
        <f t="shared" ca="1" si="54"/>
        <v>-323501.39510702639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-323501.39510702639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-1438.152910923355</v>
      </c>
      <c r="L520" s="444">
        <f t="shared" ca="1" si="54"/>
        <v>-346594.85153252853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-346594.85153252853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-1534.3756460296138</v>
      </c>
      <c r="L521" s="444">
        <f t="shared" ca="1" si="54"/>
        <v>-369784.53069313691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-369784.53069313691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-1630.9993091988154</v>
      </c>
      <c r="L522" s="444">
        <f t="shared" ca="1" si="54"/>
        <v>-393070.83351691451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-393070.83351691451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-1728.0255709645551</v>
      </c>
      <c r="L523" s="444">
        <f t="shared" ca="1" si="54"/>
        <v>-416454.16260245786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-416454.16260245786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-1825.4561088209862</v>
      </c>
      <c r="L524" s="444">
        <f t="shared" ca="1" si="54"/>
        <v>-439934.92222585762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-439934.92222585762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-1923.2926072518183</v>
      </c>
      <c r="L525" s="444">
        <f t="shared" ca="1" si="54"/>
        <v>-463513.51834768825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-463513.51834768825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-2021.5367577594459</v>
      </c>
      <c r="L526" s="444">
        <f t="shared" ca="1" si="54"/>
        <v>-487190.3586200265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-487190.3586200265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-2120.1902588941884</v>
      </c>
      <c r="L527" s="444">
        <f t="shared" ca="1" si="54"/>
        <v>-510965.85239349946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-510965.85239349946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-2219.2548162836592</v>
      </c>
      <c r="L528" s="444">
        <f t="shared" ca="1" si="54"/>
        <v>-534840.41072436189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-534840.41072436189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-2318.732142662253</v>
      </c>
      <c r="L529" s="444">
        <f t="shared" ca="1" si="54"/>
        <v>-558814.44638160302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-558814.44638160302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-2418.6239579007574</v>
      </c>
      <c r="L530" s="444">
        <f t="shared" ca="1" si="54"/>
        <v>-582888.37385408254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-582888.37385408254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-2518.9319890360889</v>
      </c>
      <c r="L531" s="444">
        <f t="shared" ca="1" si="54"/>
        <v>-607062.60935769742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-607062.60935769742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-2619.6579703011512</v>
      </c>
      <c r="L532" s="444">
        <f t="shared" ca="1" si="54"/>
        <v>-631337.57084257738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-631337.57084257738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-2720.8036431548176</v>
      </c>
      <c r="L533" s="444">
        <f t="shared" ca="1" si="54"/>
        <v>-655713.67800031102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-655713.67800031102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-2822.3707563120406</v>
      </c>
      <c r="L534" s="444">
        <f t="shared" ca="1" si="54"/>
        <v>-680191.35227120179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-680191.35227120179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-2924.361065774086</v>
      </c>
      <c r="L535" s="444">
        <f t="shared" ca="1" si="54"/>
        <v>-704771.01685155474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-704771.01685155474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-3026.7763348588896</v>
      </c>
      <c r="L536" s="444">
        <f t="shared" ca="1" si="54"/>
        <v>-729453.09670099232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-729453.09670099232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-3129.6183342315462</v>
      </c>
      <c r="L537" s="444">
        <f t="shared" ca="1" si="54"/>
        <v>-754238.0185498026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-754238.0185498026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-3232.8888419349223</v>
      </c>
      <c r="L538" s="444">
        <f t="shared" ca="1" si="54"/>
        <v>-779126.21090631629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-779126.21090631629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-3336.5896434203964</v>
      </c>
      <c r="L539" s="444">
        <f t="shared" ca="1" si="54"/>
        <v>-804118.10406431556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-804118.10406431556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-3440.7225315787268</v>
      </c>
      <c r="L540" s="444">
        <f t="shared" ca="1" si="54"/>
        <v>-829214.13011047314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-829214.13011047314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-3545.2893067710497</v>
      </c>
      <c r="L541" s="444">
        <f t="shared" ca="1" si="54"/>
        <v>-854414.72293182299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-854414.72293182299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-3650.2917768600078</v>
      </c>
      <c r="L542" s="444">
        <f t="shared" ca="1" si="54"/>
        <v>-879720.31822326186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-879720.31822326186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-3755.7317572410025</v>
      </c>
      <c r="L543" s="444">
        <f t="shared" ca="1" si="54"/>
        <v>-905131.35349508154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-905131.35349508154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-3861.6110708735837</v>
      </c>
      <c r="L544" s="444">
        <f t="shared" ca="1" si="54"/>
        <v>-930648.26808053383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-930648.26808053383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-3967.9315483129694</v>
      </c>
      <c r="L545" s="444">
        <f t="shared" ca="1" si="54"/>
        <v>-956271.50314342557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-956271.50314342557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-4074.695027741685</v>
      </c>
      <c r="L546" s="444">
        <f t="shared" ca="1" si="54"/>
        <v>-982001.50168574613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-982001.50168574613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-4181.9033550013528</v>
      </c>
      <c r="L547" s="444">
        <f t="shared" ca="1" si="54"/>
        <v>-1007838.7085553262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-1007838.7085553262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-4289.5583836246033</v>
      </c>
      <c r="L548" s="444">
        <f t="shared" ca="1" si="54"/>
        <v>-1033783.5704535296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-1033783.5704535296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-4397.6619748671183</v>
      </c>
      <c r="L549" s="444">
        <f t="shared" ca="1" si="54"/>
        <v>-1059836.5359429754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-1059836.5359429754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-4506.2159977398096</v>
      </c>
      <c r="L550" s="444">
        <f t="shared" ca="1" si="54"/>
        <v>-1085998.055455294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-1085998.055455294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-4615.2223290411366</v>
      </c>
      <c r="L551" s="444">
        <f t="shared" ca="1" si="54"/>
        <v>-1112268.581298914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-1112268.581298914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-4724.6828533895532</v>
      </c>
      <c r="L552" s="444">
        <f t="shared" ca="1" si="54"/>
        <v>-1138648.5676668824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-1138648.5676668824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-4834.5994632560887</v>
      </c>
      <c r="L553" s="444">
        <f t="shared" ca="1" si="54"/>
        <v>-1165138.4706447173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-1165138.4706447173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-4944.974058997067</v>
      </c>
      <c r="L554" s="444">
        <f t="shared" ca="1" si="54"/>
        <v>-1191738.7482182933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-1191738.7482182933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-5055.8085488869674</v>
      </c>
      <c r="L555" s="444">
        <f t="shared" ca="1" si="54"/>
        <v>-1218449.8602817592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-1218449.8602817592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-5167.1048491514084</v>
      </c>
      <c r="L556" s="444">
        <f t="shared" ca="1" si="54"/>
        <v>-1245272.2686454894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-1245272.2686454894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-5278.8648840002843</v>
      </c>
      <c r="L557" s="444">
        <f t="shared" ca="1" si="54"/>
        <v>-1272206.4370440685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-1272206.4370440685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-5391.0905856610307</v>
      </c>
      <c r="L558" s="444">
        <f t="shared" ca="1" si="54"/>
        <v>-1299252.8311443084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-1299252.8311443084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-5503.7838944120303</v>
      </c>
      <c r="L559" s="444">
        <f t="shared" ca="1" si="54"/>
        <v>-1326411.9185532993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-1326411.9185532993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-5616.9467586161591</v>
      </c>
      <c r="L560" s="444">
        <f t="shared" ca="1" si="54"/>
        <v>-1353684.1688264944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-1353684.1688264944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-5730.5811347544713</v>
      </c>
      <c r="L561" s="444">
        <f t="shared" ca="1" si="54"/>
        <v>-1381070.0534758277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-1381070.0534758277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-5844.6889874600274</v>
      </c>
      <c r="L562" s="444">
        <f t="shared" ca="1" si="54"/>
        <v>-1408570.0459778665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-1408570.0459778665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-5959.2722895518555</v>
      </c>
      <c r="L563" s="444">
        <f t="shared" ca="1" si="54"/>
        <v>-1436184.6217819971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-1436184.6217819971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-6074.3330220690668</v>
      </c>
      <c r="L564" s="444">
        <f t="shared" ca="1" si="54"/>
        <v>-1463914.2583186449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-1463914.2583186449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-6189.8731743050994</v>
      </c>
      <c r="L565" s="444">
        <f t="shared" ca="1" si="54"/>
        <v>-1491759.4350075289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-1491759.4350075289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-6305.8947438421155</v>
      </c>
      <c r="L566" s="444">
        <f t="shared" ca="1" si="54"/>
        <v>-1519720.6332659498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-1519720.6332659498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-6422.3997365855357</v>
      </c>
      <c r="L567" s="444">
        <f t="shared" ca="1" si="54"/>
        <v>-1547798.3365171142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-1547798.3365171142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-6539.3901667987211</v>
      </c>
      <c r="L568" s="444">
        <f t="shared" ca="1" si="54"/>
        <v>-1575993.0301984916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-1575993.0301984916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-6656.8680571377936</v>
      </c>
      <c r="L569" s="444">
        <f t="shared" ca="1" si="54"/>
        <v>-1604305.2017702083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-1604305.2017702083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-6774.8354386866131</v>
      </c>
      <c r="L570" s="444">
        <f t="shared" ca="1" si="54"/>
        <v>-1632735.3407234738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-1632735.3407234738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-6893.2943509918859</v>
      </c>
      <c r="L571" s="444">
        <f t="shared" ca="1" si="54"/>
        <v>-1661283.9385890446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-1661283.9385890446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-7012.2468420984305</v>
      </c>
      <c r="L572" s="444">
        <f t="shared" ca="1" si="54"/>
        <v>-1689951.4889457219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-1689951.4889457219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-7131.6949685845866</v>
      </c>
      <c r="L573" s="444">
        <f t="shared" ca="1" si="54"/>
        <v>-1718738.4874288854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-1718738.4874288854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-7251.6407955977675</v>
      </c>
      <c r="L574" s="444">
        <f t="shared" ca="1" si="54"/>
        <v>-1747645.4317390621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-1747645.4317390621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-7372.0863968901704</v>
      </c>
      <c r="L575" s="444">
        <f t="shared" ca="1" si="54"/>
        <v>-1776672.8216505311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-1776672.8216505311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-7493.0338548546251</v>
      </c>
      <c r="L576" s="444">
        <f t="shared" ca="1" si="54"/>
        <v>-1805821.1590199645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-1805821.1590199645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-7614.4852605605975</v>
      </c>
      <c r="L577" s="444">
        <f t="shared" ca="1" si="54"/>
        <v>-1835090.947795104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-1835090.947795104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-7736.4427137903449</v>
      </c>
      <c r="L578" s="444">
        <f t="shared" ca="1" si="54"/>
        <v>-1864482.6940234732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-1864482.6940234732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-7858.9083230752167</v>
      </c>
      <c r="L579" s="444">
        <f t="shared" ca="1" si="54"/>
        <v>-1893996.9058611272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-1893996.9058611272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-7981.884205732109</v>
      </c>
      <c r="L580" s="444">
        <f t="shared" ca="1" si="54"/>
        <v>-1923634.0935814381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-1923634.0935814381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-8105.3724879000702</v>
      </c>
      <c r="L581" s="444">
        <f t="shared" ca="1" si="54"/>
        <v>-1953394.769583917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-1953394.769583917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-8229.3753045770663</v>
      </c>
      <c r="L582" s="444">
        <f t="shared" ca="1" si="54"/>
        <v>-1983279.448403073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-1983279.448403073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-8353.8947996568841</v>
      </c>
      <c r="L583" s="444">
        <f t="shared" ca="1" si="54"/>
        <v>-2013288.6467173088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-2013288.6467173088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-8478.9331259661976</v>
      </c>
      <c r="L584" s="444">
        <f t="shared" ca="1" si="54"/>
        <v>-2043422.8833578539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-2043422.8833578539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-8604.4924453018029</v>
      </c>
      <c r="L585" s="444">
        <f t="shared" ca="1" si="54"/>
        <v>-2073682.6793177344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-2073682.6793177344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-8730.5749284679714</v>
      </c>
      <c r="L586" s="444">
        <f t="shared" ca="1" si="54"/>
        <v>-2104068.5577607811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-2104068.5577607811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-8857.1827553139992</v>
      </c>
      <c r="L587" s="444">
        <f t="shared" ca="1" si="54"/>
        <v>-2134581.0440306738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-2134581.0440306738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-8984.318114771886</v>
      </c>
      <c r="L588" s="444">
        <f t="shared" ca="1" si="54"/>
        <v>-2165220.6656600246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-2165220.6656600246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-9111.9832048941807</v>
      </c>
      <c r="L589" s="444">
        <f t="shared" ca="1" si="54"/>
        <v>-2195987.9523794977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-2195987.9523794977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-9240.1802328919857</v>
      </c>
      <c r="L590" s="444">
        <f t="shared" ca="1" si="54"/>
        <v>-2226883.4361269684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-2226883.4361269684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-9368.9114151731137</v>
      </c>
      <c r="L591" s="444">
        <f t="shared" ca="1" si="54"/>
        <v>-2257907.6510567204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-2257907.6510567204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-9498.1789773804139</v>
      </c>
      <c r="L592" s="444">
        <f t="shared" ca="1" si="54"/>
        <v>-2289061.1335486798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-2289061.1335486798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-9627.9851544302437</v>
      </c>
      <c r="L593" s="444">
        <f t="shared" ca="1" si="54"/>
        <v>-2320344.422217689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-2320344.422217689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-9758.3321905511166</v>
      </c>
      <c r="L594" s="444">
        <f t="shared" ca="1" si="54"/>
        <v>-2351758.0579228192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-2351758.0579228192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-9889.2223393224922</v>
      </c>
      <c r="L595" s="444">
        <f t="shared" ca="1" si="54"/>
        <v>-2383302.5837767203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-2383302.5837767203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-10020.657863713746</v>
      </c>
      <c r="L596" s="444">
        <f t="shared" ca="1" si="54"/>
        <v>-2414978.545155013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-2414978.545155013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-10152.641036123299</v>
      </c>
      <c r="L597" s="444">
        <f t="shared" ca="1" si="54"/>
        <v>-2446786.4897057153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-2446786.4897057153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-10285.174138417893</v>
      </c>
      <c r="L598" s="444">
        <f t="shared" ca="1" si="54"/>
        <v>-2478726.9673587121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-2478726.9673587121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-10418.259461972046</v>
      </c>
      <c r="L599" s="444">
        <f t="shared" ca="1" si="54"/>
        <v>-2510800.5303352629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-2510800.5303352629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-10551.899307707674</v>
      </c>
      <c r="L600" s="444">
        <f t="shared" ca="1" si="54"/>
        <v>-2543007.7331575495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-2543007.7331575495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-10686.095986133869</v>
      </c>
      <c r="L601" s="444">
        <f t="shared" ca="1" si="54"/>
        <v>-2575349.1326582623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-2575349.1326582623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-10820.851817386838</v>
      </c>
      <c r="L602" s="444">
        <f t="shared" ca="1" si="54"/>
        <v>-2607825.2879902278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-2607825.2879902278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-10956.169131270028</v>
      </c>
      <c r="L603" s="444">
        <f t="shared" ca="1" si="54"/>
        <v>-2640436.7606360768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-2640436.7606360768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-11092.050267294399</v>
      </c>
      <c r="L604" s="444">
        <f t="shared" ca="1" si="54"/>
        <v>-2673184.1144179502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-2673184.1144179502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-11228.497574718871</v>
      </c>
      <c r="L605" s="444">
        <f t="shared" ca="1" si="54"/>
        <v>-2706067.9155072477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-2706067.9155072477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-11365.513412590944</v>
      </c>
      <c r="L606" s="444">
        <f t="shared" ca="1" si="54"/>
        <v>-2739088.7324344176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-2739088.7324344176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-11503.100149787486</v>
      </c>
      <c r="L607" s="444">
        <f t="shared" ca="1" si="54"/>
        <v>-2772247.1360987839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-2772247.1360987839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-11641.260165055679</v>
      </c>
      <c r="L608" s="444">
        <f t="shared" ca="1" si="54"/>
        <v>-2805543.6997784185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-2805543.6997784185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-11779.995847054155</v>
      </c>
      <c r="L609" s="444">
        <f t="shared" ca="1" si="54"/>
        <v>-2838978.9991400517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-2838978.9991400517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-11919.309594394294</v>
      </c>
      <c r="L610" s="444">
        <f t="shared" ca="1" si="54"/>
        <v>-2872553.6122490247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-2872553.6122490247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-12059.203815681682</v>
      </c>
      <c r="L611" s="444">
        <f t="shared" ca="1" si="54"/>
        <v>-2906268.1195792854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-2906268.1195792854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-12199.680929557768</v>
      </c>
      <c r="L612" s="444">
        <f t="shared" ca="1" si="54"/>
        <v>-2940123.1040234221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-2940123.1040234221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-12340.743364741671</v>
      </c>
      <c r="L613" s="444">
        <f t="shared" ca="1" si="54"/>
        <v>-2974119.1509027425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-2974119.1509027425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-12482.393560072172</v>
      </c>
      <c r="L614" s="444">
        <f t="shared" ca="1" si="54"/>
        <v>-3008256.8479773933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-3008256.8479773933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-12624.633964549885</v>
      </c>
      <c r="L615" s="444">
        <f t="shared" ca="1" si="54"/>
        <v>-3042536.7854565219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-3042536.7854565219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-12767.467037379587</v>
      </c>
      <c r="L616" s="444">
        <f t="shared" ca="1" si="54"/>
        <v>-3076959.5560084805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-3076959.5560084805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-12910.895248012746</v>
      </c>
      <c r="L617" s="444">
        <f t="shared" ca="1" si="54"/>
        <v>-3111525.754771072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-3111525.754771072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-13054.921076190212</v>
      </c>
      <c r="L618" s="444">
        <f t="shared" ca="1" si="54"/>
        <v>-3146235.979361841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-3146235.979361841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-13199.547011985082</v>
      </c>
      <c r="L619" s="444">
        <f t="shared" ca="1" si="54"/>
        <v>-3181090.8298884048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-3181090.8298884048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-13344.775555845765</v>
      </c>
      <c r="L620" s="444">
        <f t="shared" ca="1" si="54"/>
        <v>-3216090.9089588295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-3216090.9089588295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-13490.609218639202</v>
      </c>
      <c r="L621" s="444">
        <f t="shared" ca="1" si="54"/>
        <v>-3251236.8216920476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-3251236.8216920476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-13637.050521694278</v>
      </c>
      <c r="L622" s="444">
        <f t="shared" ca="1" si="54"/>
        <v>-3286529.1757283206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-3286529.1757283206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-13784.101996845415</v>
      </c>
      <c r="L623" s="444">
        <f t="shared" ca="1" si="54"/>
        <v>-3321968.581239745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-3321968.581239745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-13931.766186476349</v>
      </c>
      <c r="L624" s="444">
        <f t="shared" ca="1" si="54"/>
        <v>-3357555.6509408001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-3357555.6509408001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-14080.045643564079</v>
      </c>
      <c r="L625" s="444">
        <f t="shared" ca="1" si="54"/>
        <v>-3393291.0000989428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-3393291.0000989428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-14228.942931723006</v>
      </c>
      <c r="L626" s="444">
        <f t="shared" ca="1" si="54"/>
        <v>-3429175.2465452445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-3429175.2465452445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-14378.460625249263</v>
      </c>
      <c r="L627" s="444">
        <f t="shared" ca="1" si="54"/>
        <v>-3465209.0106850727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-3465209.0106850727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-14528.601309165217</v>
      </c>
      <c r="L628" s="444">
        <f t="shared" ca="1" si="54"/>
        <v>-3501392.915508817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-3501392.915508817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-14679.367579264152</v>
      </c>
      <c r="L629" s="444">
        <f t="shared" ca="1" si="54"/>
        <v>-3537727.5866026599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-3537727.5866026599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-14830.762042155162</v>
      </c>
      <c r="L630" s="444">
        <f t="shared" ca="1" si="54"/>
        <v>-3574213.6521593938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-3574213.6521593938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-14982.787315308218</v>
      </c>
      <c r="L631" s="444">
        <f t="shared" ca="1" si="54"/>
        <v>-3610851.7429892807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-3610851.7429892807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-15135.446027099413</v>
      </c>
      <c r="L632" s="444">
        <f t="shared" ca="1" si="54"/>
        <v>-3647642.4925309592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-3647642.4925309592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-15288.740816856409</v>
      </c>
      <c r="L633" s="444">
        <f t="shared" ca="1" si="54"/>
        <v>-3684586.5368623943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-3684586.5368623943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-15442.674334904057</v>
      </c>
      <c r="L634" s="444">
        <f t="shared" ca="1" si="54"/>
        <v>-3721684.5147118773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-3721684.5147118773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-15597.249242610233</v>
      </c>
      <c r="L635" s="444">
        <f t="shared" ca="1" si="54"/>
        <v>-3758937.0674690665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-3758937.0674690665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-15752.468212431857</v>
      </c>
      <c r="L636" s="444">
        <f t="shared" ca="1" si="54"/>
        <v>-3796344.8391960771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-3796344.8391960771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-15908.333927961068</v>
      </c>
      <c r="L637" s="444">
        <f t="shared" ca="1" si="54"/>
        <v>-3833908.476638617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-3833908.476638617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-16064.849083971647</v>
      </c>
      <c r="L638" s="444">
        <f t="shared" ca="1" si="54"/>
        <v>-3871628.6292371675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-3871628.6292371675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-16222.01638646561</v>
      </c>
      <c r="L639" s="444">
        <f t="shared" ca="1" si="54"/>
        <v>-3909505.949138212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-3909505.949138212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-16379.838552719963</v>
      </c>
      <c r="L640" s="444">
        <f t="shared" ca="1" si="54"/>
        <v>-3947541.0912055108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-3947541.0912055108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-16538.318311333707</v>
      </c>
      <c r="L641" s="444">
        <f t="shared" ca="1" si="54"/>
        <v>-3985734.7130314233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-3985734.7130314233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-16697.45840227501</v>
      </c>
      <c r="L642" s="444">
        <f t="shared" ca="1" si="54"/>
        <v>-4024087.4749482772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-4024087.4749482772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-16857.261576928566</v>
      </c>
      <c r="L643" s="444">
        <f t="shared" ca="1" si="54"/>
        <v>-4062600.0400397847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-4062600.0400397847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-17017.730598143182</v>
      </c>
      <c r="L644" s="444">
        <f t="shared" ca="1" si="54"/>
        <v>-4101273.0741525069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-4101273.0741525069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-17178.868240279524</v>
      </c>
      <c r="L645" s="444">
        <f t="shared" ca="1" si="54"/>
        <v>-4140107.2459073653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-4140107.2459073653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-17340.677289258099</v>
      </c>
      <c r="L646" s="444">
        <f t="shared" ca="1" si="54"/>
        <v>-4179103.2267112024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-4179103.2267112024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-17503.16054260742</v>
      </c>
      <c r="L647" s="444">
        <f t="shared" ca="1" si="54"/>
        <v>-4218261.6907683881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-4218261.6907683881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-17666.320809512359</v>
      </c>
      <c r="L648" s="444">
        <f t="shared" ca="1" si="54"/>
        <v>-4257583.3150924789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-4257583.3150924789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-17830.160910862738</v>
      </c>
      <c r="L649" s="444">
        <f t="shared" ca="1" si="54"/>
        <v>-4297068.7795179198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-4297068.7795179198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-17994.683679302074</v>
      </c>
      <c r="L650" s="444">
        <f t="shared" ca="1" si="54"/>
        <v>-4336718.7667118004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-4336718.7667118004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-18159.891959276578</v>
      </c>
      <c r="L651" s="444">
        <f t="shared" ca="1" si="54"/>
        <v>-4376533.9621856557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-4376533.9621856557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-18325.788607084309</v>
      </c>
      <c r="L652" s="444">
        <f t="shared" ca="1" si="54"/>
        <v>-4416515.0543073183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-4416515.0543073183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-18492.376490924569</v>
      </c>
      <c r="L653" s="444">
        <f t="shared" ca="1" si="54"/>
        <v>-4456662.7343128212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-4456662.7343128212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-18659.658490947499</v>
      </c>
      <c r="L654" s="444">
        <f t="shared" ca="1" si="54"/>
        <v>-4496977.696318347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-4496977.696318347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-18827.637499303855</v>
      </c>
      <c r="L655" s="444">
        <f t="shared" ca="1" si="54"/>
        <v>-4537460.6373322289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-4537460.6373322289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-18996.316420195031</v>
      </c>
      <c r="L656" s="444">
        <f t="shared" ca="1" si="54"/>
        <v>-4578112.257267002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-4578112.257267002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-19165.698169923253</v>
      </c>
      <c r="L657" s="444">
        <f t="shared" ca="1" si="54"/>
        <v>-4618933.2589515038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-4618933.2589515038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-19335.78567694201</v>
      </c>
      <c r="L658" s="444">
        <f t="shared" ca="1" si="54"/>
        <v>-4659924.3481430244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-4659924.3481430244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-19506.581881906677</v>
      </c>
      <c r="L659" s="444">
        <f t="shared" ca="1" si="54"/>
        <v>-4701086.2335395096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-4701086.2335395096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-19678.089737725368</v>
      </c>
      <c r="L660" s="444">
        <f t="shared" ca="1" si="54"/>
        <v>-4742419.6267918134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-4742419.6267918134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-19850.312209609965</v>
      </c>
      <c r="L661" s="444">
        <f t="shared" ca="1" si="54"/>
        <v>-4783925.2425160017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-4783925.2425160017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-20023.252275127415</v>
      </c>
      <c r="L662" s="444">
        <f t="shared" ca="1" si="54"/>
        <v>-4825603.7983057071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-4825603.7983057071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-20196.912924251188</v>
      </c>
      <c r="L663" s="444">
        <f t="shared" ca="1" si="54"/>
        <v>-4867456.014744537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-4867456.014744537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-20371.297159412981</v>
      </c>
      <c r="L664" s="444">
        <f t="shared" ca="1" si="54"/>
        <v>-4909482.6154185282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-4909482.6154185282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-20546.407995554611</v>
      </c>
      <c r="L665" s="444">
        <f t="shared" ca="1" si="54"/>
        <v>-4951684.3269286612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-4951684.3269286612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-20722.248460180166</v>
      </c>
      <c r="L666" s="444">
        <f t="shared" ca="1" si="54"/>
        <v>-4994061.8789034197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-4994061.8789034197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-20898.821593408324</v>
      </c>
      <c r="L667" s="444">
        <f t="shared" ca="1" si="54"/>
        <v>-5036616.0040114066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-5036616.0040114066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-21076.130448024938</v>
      </c>
      <c r="L668" s="444">
        <f t="shared" ca="1" si="54"/>
        <v>-5079347.4379740097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-5079347.4379740097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-21254.178089535784</v>
      </c>
      <c r="L669" s="444">
        <f t="shared" ca="1" si="54"/>
        <v>-5122256.9195781238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-5122256.9195781238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-21432.967596219591</v>
      </c>
      <c r="L670" s="444">
        <f t="shared" ca="1" si="54"/>
        <v>-5165345.1906889221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-5165345.1906889221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-21612.50205918125</v>
      </c>
      <c r="L671" s="444">
        <f t="shared" ca="1" si="54"/>
        <v>-5208612.9962626817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-5208612.9962626817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-21792.784582405249</v>
      </c>
      <c r="L672" s="444">
        <f t="shared" ca="1" si="54"/>
        <v>-5252061.0843596654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-5252061.0843596654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-21973.818282809349</v>
      </c>
      <c r="L673" s="444">
        <f t="shared" ca="1" si="54"/>
        <v>-5295690.2061570529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-5295690.2061570529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-22155.606290298463</v>
      </c>
      <c r="L674" s="444">
        <f t="shared" ca="1" si="54"/>
        <v>-5339501.1159619298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-5339501.1159619298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-22338.151747818785</v>
      </c>
      <c r="L675" s="444">
        <f t="shared" ca="1" si="54"/>
        <v>-5383494.5712243272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-5383494.5712243272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-22521.457811412107</v>
      </c>
      <c r="L676" s="444">
        <f t="shared" ca="1" si="54"/>
        <v>-5427671.332550318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-5427671.332550318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-22705.5276502704</v>
      </c>
      <c r="L677" s="444">
        <f t="shared" ca="1" si="54"/>
        <v>-5472032.163715167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-5472032.163715167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-22890.364446790605</v>
      </c>
      <c r="L678" s="444">
        <f t="shared" ca="1" si="54"/>
        <v>-5516577.8316765362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-5516577.8316765362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-23075.971396629644</v>
      </c>
      <c r="L679" s="444">
        <f t="shared" ca="1" si="54"/>
        <v>-5561309.1065877443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-5561309.1065877443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-23262.351708759677</v>
      </c>
      <c r="L680" s="444">
        <f t="shared" ca="1" si="54"/>
        <v>-5606226.7618110823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-5606226.7618110823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-23449.508605523584</v>
      </c>
      <c r="L681" s="444">
        <f t="shared" ca="1" si="54"/>
        <v>-5651331.5739311846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-5651331.5739311846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-23637.445322690677</v>
      </c>
      <c r="L682" s="444">
        <f t="shared" ca="1" si="54"/>
        <v>-5696624.3227684535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-5696624.3227684535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-23826.165109512633</v>
      </c>
      <c r="L683" s="444">
        <f t="shared" ca="1" si="54"/>
        <v>-5742105.7913925443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-5742105.7913925443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-24015.671228779676</v>
      </c>
      <c r="L684" s="444">
        <f t="shared" ca="1" si="54"/>
        <v>-5787776.7661359021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-5787776.7661359021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-24205.966956877</v>
      </c>
      <c r="L685" s="444">
        <f t="shared" ca="1" si="54"/>
        <v>-5833638.0366073577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-5833638.0366073577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-24397.0555838414</v>
      </c>
      <c r="L686" s="444">
        <f t="shared" ca="1" si="54"/>
        <v>-5879690.3957057772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-5879690.3957057772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-24588.94041341815</v>
      </c>
      <c r="L687" s="444">
        <f t="shared" ca="1" si="54"/>
        <v>-5925934.6396337738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-5925934.6396337738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-24781.624763118132</v>
      </c>
      <c r="L688" s="444">
        <f t="shared" ca="1" si="54"/>
        <v>-5972371.5679114703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-5972371.5679114703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-24975.111964275202</v>
      </c>
      <c r="L689" s="444">
        <f t="shared" ca="1" si="54"/>
        <v>-6019001.9833903238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-6019001.9833903238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-25169.40536210376</v>
      </c>
      <c r="L690" s="444">
        <f t="shared" ca="1" si="54"/>
        <v>-6065826.6922670063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-6065826.6922670063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-25364.508315756604</v>
      </c>
      <c r="L691" s="444">
        <f t="shared" ca="1" si="54"/>
        <v>-6112846.5040973416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-6112846.5040973416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-25560.424198383</v>
      </c>
      <c r="L692" s="444">
        <f t="shared" ca="1" si="54"/>
        <v>-6160062.2318103034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-6160062.2318103034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-25757.156397187005</v>
      </c>
      <c r="L693" s="444">
        <f t="shared" ca="1" si="54"/>
        <v>-6207474.6917220689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-6207474.6917220689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-25954.70831348603</v>
      </c>
      <c r="L694" s="444">
        <f t="shared" ca="1" si="54"/>
        <v>-6255084.7035501329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-6255084.7035501329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-26153.08336276963</v>
      </c>
      <c r="L695" s="444">
        <f t="shared" ca="1" si="54"/>
        <v>-6302893.0904274806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-6302893.0904274806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-26352.284974758579</v>
      </c>
      <c r="L696" s="444">
        <f t="shared" ca="1" si="54"/>
        <v>-6350900.6789168175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-6350900.6789168175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-26552.316593464147</v>
      </c>
      <c r="L697" s="444">
        <f t="shared" ca="1" si="54"/>
        <v>-6399108.2990248604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-6399108.2990248604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-26753.18167724766</v>
      </c>
      <c r="L698" s="444">
        <f t="shared" ca="1" si="54"/>
        <v>-6447516.7842166862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-6447516.7842166862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-26954.883698880269</v>
      </c>
      <c r="L699" s="444">
        <f t="shared" ca="1" si="54"/>
        <v>-6496126.9714301452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-6496126.9714301452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-27157.426145603014</v>
      </c>
      <c r="L700" s="444">
        <f t="shared" ca="1" si="54"/>
        <v>-6544939.7010903265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-6544939.7010903265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-27360.812519187104</v>
      </c>
      <c r="L701" s="444">
        <f t="shared" ca="1" si="54"/>
        <v>-6593955.817124092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-6593955.817124092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-27565.046335994462</v>
      </c>
      <c r="L702" s="444">
        <f t="shared" ca="1" si="54"/>
        <v>-6643176.1669746647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-6643176.1669746647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-27770.131127038512</v>
      </c>
      <c r="L703" s="444">
        <f t="shared" ca="1" si="54"/>
        <v>-6692601.601616282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-6692601.601616282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-27976.070438045252</v>
      </c>
      <c r="L704" s="444">
        <f t="shared" ca="1" si="54"/>
        <v>-6742232.9755689055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-6742232.9755689055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-28182.867829514515</v>
      </c>
      <c r="L705" s="444">
        <f t="shared" ca="1" si="54"/>
        <v>-6792071.1469129985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-6792071.1469129985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-28390.526876781569</v>
      </c>
      <c r="L706" s="444">
        <f t="shared" ca="1" si="54"/>
        <v>-6842116.977304358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-6842116.977304358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-28599.051170078903</v>
      </c>
      <c r="L707" s="444">
        <f t="shared" ca="1" si="54"/>
        <v>-6892371.3319890155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-6892371.3319890155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-28808.444314598306</v>
      </c>
      <c r="L708" s="444">
        <f t="shared" ca="1" si="54"/>
        <v>-6942835.0798181919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-6942835.0798181919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-29018.70993055321</v>
      </c>
      <c r="L709" s="444">
        <f t="shared" ca="1" si="54"/>
        <v>-6993509.0932633234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-6993509.0932633234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-29229.851653241258</v>
      </c>
      <c r="L710" s="444">
        <f t="shared" ca="1" si="54"/>
        <v>-7044394.2484311434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-7044394.2484311434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-29441.873133107172</v>
      </c>
      <c r="L711" s="444">
        <f t="shared" ca="1" si="54"/>
        <v>-7095491.4250788288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-7095491.4250788288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-29654.778035805859</v>
      </c>
      <c r="L712" s="444">
        <f t="shared" ca="1" si="54"/>
        <v>-7146801.5066292128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-7146801.5066292128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-29868.570042265797</v>
      </c>
      <c r="L713" s="444">
        <f t="shared" ca="1" si="54"/>
        <v>-7198325.3801860567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-7198325.3801860567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-30083.252848752647</v>
      </c>
      <c r="L714" s="444">
        <f t="shared" ca="1" si="54"/>
        <v>-7250063.9365493879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-7250063.9365493879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-30298.830166933196</v>
      </c>
      <c r="L715" s="444">
        <f t="shared" ca="1" si="54"/>
        <v>-7302018.0702308994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-7302018.0702308994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-30515.305723939491</v>
      </c>
      <c r="L716" s="444">
        <f t="shared" ca="1" si="54"/>
        <v>-7354188.6794694168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-7354188.6794694168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-30732.683262433318</v>
      </c>
      <c r="L717" s="444">
        <f t="shared" ca="1" si="54"/>
        <v>-7406576.6662464282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-7406576.6662464282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-30950.966540670859</v>
      </c>
      <c r="L718" s="444">
        <f t="shared" ca="1" si="54"/>
        <v>-7459182.9363016775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-7459182.9363016775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-31170.159332567731</v>
      </c>
      <c r="L719" s="444">
        <f t="shared" ca="1" si="54"/>
        <v>-7512008.3991488237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-7512008.3991488237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-31390.265427764174</v>
      </c>
      <c r="L720" s="444">
        <f t="shared" ca="1" si="54"/>
        <v>-7565053.9680911666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-7565053.9680911666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-31611.288631690604</v>
      </c>
      <c r="L721" s="444">
        <f t="shared" ca="1" si="54"/>
        <v>-7618320.5602374356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-7618320.5602374356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-31833.232765633395</v>
      </c>
      <c r="L722" s="444">
        <f t="shared" ca="1" si="54"/>
        <v>-7671809.0965176476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-7671809.0965176476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-32056.101666800936</v>
      </c>
      <c r="L723" s="444">
        <f t="shared" ca="1" si="54"/>
        <v>-7725520.5016990267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-7725520.5016990267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-32279.89918839002</v>
      </c>
      <c r="L724" s="444">
        <f t="shared" ca="1" si="54"/>
        <v>-7779455.7044019951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-7779455.7044019951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-32504.629199652391</v>
      </c>
      <c r="L725" s="444">
        <f t="shared" ca="1" si="54"/>
        <v>-7833615.6371162254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-7833615.6371162254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-32730.295585961681</v>
      </c>
      <c r="L726" s="444">
        <f t="shared" ca="1" si="54"/>
        <v>-7888001.2362167658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-7888001.2362167658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-32956.902248880608</v>
      </c>
      <c r="L727" s="444">
        <f t="shared" ca="1" si="54"/>
        <v>-7942613.441980225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-7942613.441980225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-33184.453106228342</v>
      </c>
      <c r="L728" s="444">
        <f t="shared" ca="1" si="54"/>
        <v>-7997453.1986010317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-7997453.1986010317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-33412.952092148371</v>
      </c>
      <c r="L729" s="444">
        <f t="shared" ca="1" si="54"/>
        <v>-8052521.4542077584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-8052521.4542077584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-33642.403157176406</v>
      </c>
      <c r="L730" s="444">
        <f t="shared" ca="1" si="54"/>
        <v>-8107819.1608795132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-8107819.1608795132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-33872.810268308713</v>
      </c>
      <c r="L731" s="444">
        <f t="shared" ca="1" si="54"/>
        <v>-8163347.2746624006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-8163347.2746624006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-34104.177409070748</v>
      </c>
      <c r="L732" s="444">
        <f t="shared" ca="1" si="54"/>
        <v>-8219106.7555860495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-8219106.7555860495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-34336.508579585949</v>
      </c>
      <c r="L733" s="444">
        <f t="shared" ca="1" si="54"/>
        <v>-8275098.5676802136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-8275098.5676802136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-34569.807796644964</v>
      </c>
      <c r="L734" s="444">
        <f t="shared" ca="1" si="54"/>
        <v>-8331323.678991437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-8331323.678991437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-34804.079093775064</v>
      </c>
      <c r="L735" s="444">
        <f t="shared" ca="1" si="54"/>
        <v>-8387783.0615997901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-8387783.0615997901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-35039.326521309871</v>
      </c>
      <c r="L736" s="444">
        <f t="shared" ca="1" si="54"/>
        <v>-8444477.6916356776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-8444477.6916356776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-35275.554146459406</v>
      </c>
      <c r="L737" s="444">
        <f t="shared" ca="1" si="54"/>
        <v>-8501408.5492967162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-8501408.5492967162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-35512.766053380401</v>
      </c>
      <c r="L738" s="444">
        <f t="shared" ca="1" si="54"/>
        <v>-8558576.618864676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-8558576.618864676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-35750.966343246895</v>
      </c>
      <c r="L739" s="444">
        <f t="shared" ca="1" si="54"/>
        <v>-8615982.8887225017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-8615982.8887225017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-35990.159134321169</v>
      </c>
      <c r="L740" s="444">
        <f t="shared" ca="1" si="54"/>
        <v>-8673628.3513714019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-8673628.3513714019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-36230.348562024919</v>
      </c>
      <c r="L741" s="444">
        <f t="shared" ca="1" si="54"/>
        <v>-8731514.0034480058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-8731514.0034480058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-36471.538779010771</v>
      </c>
      <c r="L742" s="444">
        <f t="shared" ca="1" si="54"/>
        <v>-8789640.8457415961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-8789640.8457415961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-36713.733955234064</v>
      </c>
      <c r="L743" s="444">
        <f t="shared" ca="1" si="54"/>
        <v>-8848009.8832114097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-8848009.8832114097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-36956.938278024951</v>
      </c>
      <c r="L744" s="444">
        <f t="shared" ca="1" si="54"/>
        <v>-8906622.125004014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-8906622.125004014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-37201.155952160807</v>
      </c>
      <c r="L745" s="444">
        <f t="shared" ca="1" si="54"/>
        <v>-8965478.5844707545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-8965478.5844707545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-37446.391199938887</v>
      </c>
      <c r="L746" s="444">
        <f t="shared" ca="1" si="54"/>
        <v>-9024580.2791852728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-9024580.2791852728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-37692.648261249386</v>
      </c>
      <c r="L747" s="444">
        <f t="shared" ca="1" si="54"/>
        <v>-9083928.2309611011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-9083928.2309611011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-37939.931393648665</v>
      </c>
      <c r="L748" s="444">
        <f t="shared" ca="1" si="54"/>
        <v>-9143523.4658693299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-9143523.4658693299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-38188.244872432952</v>
      </c>
      <c r="L749" s="444">
        <f t="shared" ca="1" si="54"/>
        <v>-9203367.0142563414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-9203367.0142563414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-38437.592990712168</v>
      </c>
      <c r="L750" s="444">
        <f t="shared" ca="1" si="54"/>
        <v>-9263459.910761632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-9263459.910761632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-38687.980059484216</v>
      </c>
      <c r="L751" s="444">
        <f t="shared" ca="1" si="54"/>
        <v>-9323803.1943356954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-9323803.1943356954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-38939.410407709474</v>
      </c>
      <c r="L752" s="444">
        <f t="shared" ca="1" si="54"/>
        <v>-9384397.9082579836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-9384397.9082579836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-39191.888382385681</v>
      </c>
      <c r="L753" s="444">
        <f t="shared" ca="1" si="54"/>
        <v>-9445245.1001549494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-9445245.1001549494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-39445.418348623032</v>
      </c>
      <c r="L754" s="444">
        <f t="shared" ca="1" si="54"/>
        <v>-9506345.8220181521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-9506345.8220181521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-39700.004689719717</v>
      </c>
      <c r="L755" s="444">
        <f t="shared" ca="1" si="54"/>
        <v>-9567701.1302224509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-9567701.1302224509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-39955.651807237628</v>
      </c>
      <c r="L756" s="444">
        <f t="shared" ca="1" si="54"/>
        <v>-9629312.0855442677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-9629312.0855442677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-40212.364121078528</v>
      </c>
      <c r="L757" s="444">
        <f t="shared" ca="1" si="54"/>
        <v>-9691179.7531799264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-9691179.7531799264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-40470.14606956044</v>
      </c>
      <c r="L758" s="444">
        <f t="shared" ca="1" si="54"/>
        <v>-9753305.2027640659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-9753305.2027640659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-40729.002109494351</v>
      </c>
      <c r="L759" s="444">
        <f t="shared" ca="1" si="54"/>
        <v>-9815689.5083881393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-9815689.5083881393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-40988.936716261327</v>
      </c>
      <c r="L760" s="444">
        <f t="shared" ca="1" si="54"/>
        <v>-9878333.7486189809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-9878333.7486189809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-41249.954383889832</v>
      </c>
      <c r="L761" s="444">
        <f t="shared" ca="1" si="54"/>
        <v>-9941239.0065174494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-9941239.0065174494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-41512.05962513345</v>
      </c>
      <c r="L762" s="444">
        <f t="shared" ca="1" si="54"/>
        <v>-10004406.369657163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-10004406.369657163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-41775.256971548923</v>
      </c>
      <c r="L763" s="444">
        <f t="shared" ca="1" si="54"/>
        <v>-10067836.930143291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-10067836.930143291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-42039.550973574456</v>
      </c>
      <c r="L764" s="444">
        <f t="shared" ca="1" si="54"/>
        <v>-10131531.784631444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-10131531.784631444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-42304.946200608429</v>
      </c>
      <c r="L765" s="444">
        <f t="shared" ca="1" si="54"/>
        <v>-10195492.034346633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-10195492.034346633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-42571.447241088383</v>
      </c>
      <c r="L766" s="444">
        <f t="shared" ca="1" si="54"/>
        <v>-10259718.7851023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-10259718.7851023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-42839.058702570328</v>
      </c>
      <c r="L767" s="444">
        <f t="shared" ca="1" si="54"/>
        <v>-10324213.147319449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-10324213.147319449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-43107.785211808448</v>
      </c>
      <c r="L768" s="444">
        <f t="shared" ca="1" si="54"/>
        <v>-10388976.236045837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-10388976.236045837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-43377.631414835072</v>
      </c>
      <c r="L769" s="444">
        <f t="shared" ca="1" si="54"/>
        <v>-10454009.170975251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-10454009.170975251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-43648.601977040962</v>
      </c>
      <c r="L770" s="444">
        <f t="shared" ca="1" si="54"/>
        <v>-10519313.076466871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-10519313.076466871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-43920.701583256043</v>
      </c>
      <c r="L771" s="444">
        <f t="shared" ca="1" si="54"/>
        <v>-10584889.081564708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-10584889.081564708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-44193.93493783036</v>
      </c>
      <c r="L772" s="444">
        <f t="shared" ca="1" si="54"/>
        <v>-10650738.320017118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-10650738.320017118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-44468.306764715402</v>
      </c>
      <c r="L773" s="444">
        <f t="shared" ref="L773:L1027" ca="1" si="80">I773-J773+K773</f>
        <v>-10716861.930296414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-10716861.930296414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-44743.821807545806</v>
      </c>
      <c r="L774" s="444">
        <f t="shared" ca="1" si="80"/>
        <v>-10783261.055618539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-10783261.055618539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-45020.484829721325</v>
      </c>
      <c r="L775" s="444">
        <f t="shared" ca="1" si="80"/>
        <v>-10849936.843962841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-10849936.843962841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-45298.30061448925</v>
      </c>
      <c r="L776" s="444">
        <f t="shared" ca="1" si="80"/>
        <v>-10916890.448091909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-10916890.448091909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-45577.273965027038</v>
      </c>
      <c r="L777" s="444">
        <f t="shared" ca="1" si="80"/>
        <v>-10984123.025571516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-10984123.025571516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-45857.409704525395</v>
      </c>
      <c r="L778" s="444">
        <f t="shared" ca="1" si="80"/>
        <v>-11051635.73879062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-11051635.73879062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-46138.712676271665</v>
      </c>
      <c r="L779" s="444">
        <f t="shared" ca="1" si="80"/>
        <v>-11119429.754981471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-11119429.754981471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-46421.187743733542</v>
      </c>
      <c r="L780" s="444">
        <f t="shared" ca="1" si="80"/>
        <v>-11187506.246239783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-11187506.246239783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-46704.839790643178</v>
      </c>
      <c r="L781" s="444">
        <f t="shared" ca="1" si="80"/>
        <v>-11255866.389545005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-11255866.389545005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-46989.673721081599</v>
      </c>
      <c r="L782" s="444">
        <f t="shared" ca="1" si="80"/>
        <v>-11324511.366780667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-11324511.366780667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-47275.694459563521</v>
      </c>
      <c r="L783" s="444">
        <f t="shared" ca="1" si="80"/>
        <v>-11393442.364754809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-11393442.364754809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-47562.906951122452</v>
      </c>
      <c r="L784" s="444">
        <f t="shared" ca="1" si="80"/>
        <v>-11462660.57522051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-11462660.57522051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-47851.316161396207</v>
      </c>
      <c r="L785" s="444">
        <f t="shared" ca="1" si="80"/>
        <v>-11532167.194896486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-11532167.194896486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-48140.927076712767</v>
      </c>
      <c r="L786" s="444">
        <f t="shared" ca="1" si="80"/>
        <v>-11601963.425487777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-11601963.425487777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-48431.744704176483</v>
      </c>
      <c r="L787" s="444">
        <f t="shared" ca="1" si="80"/>
        <v>-11672050.473706532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-11672050.473706532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-48723.774071754633</v>
      </c>
      <c r="L788" s="444">
        <f t="shared" ca="1" si="80"/>
        <v>-11742429.551292866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-11742429.551292866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-49017.020228364359</v>
      </c>
      <c r="L789" s="444">
        <f t="shared" ca="1" si="80"/>
        <v>-11813101.875035809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-11813101.875035809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-49311.488243959953</v>
      </c>
      <c r="L790" s="444">
        <f t="shared" ca="1" si="80"/>
        <v>-11884068.666794349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-11884068.666794349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-49607.183209620533</v>
      </c>
      <c r="L791" s="444">
        <f t="shared" ca="1" si="80"/>
        <v>-11955331.153518548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-11955331.153518548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-49904.11023763803</v>
      </c>
      <c r="L792" s="444">
        <f t="shared" ca="1" si="80"/>
        <v>-12026890.567270765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-12026890.567270765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-50202.274461605601</v>
      </c>
      <c r="L793" s="444">
        <f t="shared" ca="1" si="80"/>
        <v>-12098748.145246951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-12098748.145246951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-50501.681036506372</v>
      </c>
      <c r="L794" s="444">
        <f t="shared" ca="1" si="80"/>
        <v>-12170905.129798036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-12170905.129798036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-50802.335138802562</v>
      </c>
      <c r="L795" s="444">
        <f t="shared" ca="1" si="80"/>
        <v>-12243362.768451419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-12243362.768451419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-51104.241966524991</v>
      </c>
      <c r="L796" s="444">
        <f t="shared" ca="1" si="80"/>
        <v>-12316122.313932523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-12316122.313932523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-51407.406739362923</v>
      </c>
      <c r="L797" s="444">
        <f t="shared" ca="1" si="80"/>
        <v>-12389185.024186466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-12389185.024186466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-51711.834698754355</v>
      </c>
      <c r="L798" s="444">
        <f t="shared" ca="1" si="80"/>
        <v>-12462552.162399799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-12462552.162399799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-52017.531107976574</v>
      </c>
      <c r="L799" s="444">
        <f t="shared" ca="1" si="80"/>
        <v>-12536224.997022355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-12536224.997022355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-52324.501252237227</v>
      </c>
      <c r="L800" s="444">
        <f t="shared" ca="1" si="80"/>
        <v>-12610204.801789172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-12610204.801789172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-52632.75043876563</v>
      </c>
      <c r="L801" s="444">
        <f t="shared" ca="1" si="80"/>
        <v>-12684492.855742518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-12684492.855742518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-52942.283996904567</v>
      </c>
      <c r="L802" s="444">
        <f t="shared" ca="1" si="80"/>
        <v>-12759090.443254001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-12759090.443254001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-53253.10727820242</v>
      </c>
      <c r="L803" s="444">
        <f t="shared" ca="1" si="80"/>
        <v>-12833998.854046782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-12833998.854046782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-53565.225656505674</v>
      </c>
      <c r="L804" s="444">
        <f t="shared" ca="1" si="80"/>
        <v>-12909219.383217867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-12909219.383217867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-53878.64452805186</v>
      </c>
      <c r="L805" s="444">
        <f t="shared" ca="1" si="80"/>
        <v>-12984753.331260499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-12984753.331260499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-54193.369311562827</v>
      </c>
      <c r="L806" s="444">
        <f t="shared" ca="1" si="80"/>
        <v>-13060602.004086642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-13060602.004086642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-54509.405448338417</v>
      </c>
      <c r="L807" s="444">
        <f t="shared" ca="1" si="80"/>
        <v>-13136766.713049559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-13136766.713049559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-54826.758402350577</v>
      </c>
      <c r="L808" s="444">
        <f t="shared" ca="1" si="80"/>
        <v>-13213248.77496649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-13213248.77496649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-55145.433660337789</v>
      </c>
      <c r="L809" s="444">
        <f t="shared" ca="1" si="80"/>
        <v>-13290049.512141407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-13290049.512141407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-55465.436731899943</v>
      </c>
      <c r="L810" s="444">
        <f t="shared" ca="1" si="80"/>
        <v>-13367170.252387885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-13367170.252387885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-55786.773149593602</v>
      </c>
      <c r="L811" s="444">
        <f t="shared" ca="1" si="80"/>
        <v>-13444612.329052057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-13444612.329052057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-56109.448469027651</v>
      </c>
      <c r="L812" s="444">
        <f t="shared" ca="1" si="80"/>
        <v>-13522377.081035664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-13522377.081035664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-56433.468268959354</v>
      </c>
      <c r="L813" s="444">
        <f t="shared" ca="1" si="80"/>
        <v>-13600465.852819202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-13600465.852819202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-56758.838151390759</v>
      </c>
      <c r="L814" s="444">
        <f t="shared" ca="1" si="80"/>
        <v>-13678879.994485173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-13678879.994485173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-57085.563741665632</v>
      </c>
      <c r="L815" s="444">
        <f t="shared" ca="1" si="80"/>
        <v>-13757620.861741418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-13757620.861741418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-57413.650688566653</v>
      </c>
      <c r="L816" s="444">
        <f t="shared" ca="1" si="80"/>
        <v>-13836689.815944564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-13836689.815944564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-57743.104664413084</v>
      </c>
      <c r="L817" s="444">
        <f t="shared" ca="1" si="80"/>
        <v>-13916088.224123556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-13916088.224123556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-58073.931365158896</v>
      </c>
      <c r="L818" s="444">
        <f t="shared" ca="1" si="80"/>
        <v>-13995817.459003294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-13995817.459003294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-58406.136510491138</v>
      </c>
      <c r="L819" s="444">
        <f t="shared" ca="1" si="80"/>
        <v>-14075878.899028365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-14075878.899028365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-58739.725843928929</v>
      </c>
      <c r="L820" s="444">
        <f t="shared" ca="1" si="80"/>
        <v>-14156273.928386873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-14156273.928386873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-59074.705132922725</v>
      </c>
      <c r="L821" s="444">
        <f t="shared" ca="1" si="80"/>
        <v>-14237003.937034374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-14237003.937034374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-59411.080168953973</v>
      </c>
      <c r="L822" s="444">
        <f t="shared" ca="1" si="80"/>
        <v>-14318070.320717907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-14318070.320717907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-59748.856767635356</v>
      </c>
      <c r="L823" s="444">
        <f t="shared" ca="1" si="80"/>
        <v>-14399474.481000122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-14399474.481000122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-60088.040768811254</v>
      </c>
      <c r="L824" s="444">
        <f t="shared" ca="1" si="80"/>
        <v>-14481217.825283512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-14481217.825283512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-60428.638036658718</v>
      </c>
      <c r="L825" s="444">
        <f t="shared" ca="1" si="80"/>
        <v>-14563301.766834751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-14563301.766834751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-60770.654459788871</v>
      </c>
      <c r="L826" s="444">
        <f t="shared" ca="1" si="80"/>
        <v>-14645727.724809119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-14645727.724809119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-61114.095951348747</v>
      </c>
      <c r="L827" s="444">
        <f t="shared" ca="1" si="80"/>
        <v>-14728497.124275047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-14728497.124275047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-61458.968449123444</v>
      </c>
      <c r="L828" s="444">
        <f t="shared" ca="1" si="80"/>
        <v>-14811611.39623875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-14811611.39623875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-61805.277915638879</v>
      </c>
      <c r="L829" s="444">
        <f t="shared" ca="1" si="80"/>
        <v>-14895071.977668969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-14895071.977668969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-62153.030338264783</v>
      </c>
      <c r="L830" s="444">
        <f t="shared" ca="1" si="80"/>
        <v>-14978880.311521813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-14978880.311521813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-62502.2317293183</v>
      </c>
      <c r="L831" s="444">
        <f t="shared" ca="1" si="80"/>
        <v>-15063037.84676571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-15063037.84676571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-62852.888126167869</v>
      </c>
      <c r="L832" s="444">
        <f t="shared" ca="1" si="80"/>
        <v>-15147546.038406458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-15147546.038406458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-63205.005591337649</v>
      </c>
      <c r="L833" s="444">
        <f t="shared" ca="1" si="80"/>
        <v>-15232406.347512376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-15232406.347512376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-63558.590212612311</v>
      </c>
      <c r="L834" s="444">
        <f t="shared" ca="1" si="80"/>
        <v>-15317620.241239566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-15317620.241239566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-63913.648103142274</v>
      </c>
      <c r="L835" s="444">
        <f t="shared" ca="1" si="80"/>
        <v>-15403189.192857288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-15403189.192857288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-64270.185401549446</v>
      </c>
      <c r="L836" s="444">
        <f t="shared" ca="1" si="80"/>
        <v>-15489114.681773417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-15489114.681773417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-64628.20827203332</v>
      </c>
      <c r="L837" s="444">
        <f t="shared" ca="1" si="80"/>
        <v>-15575398.193560028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-15575398.193560028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-64987.72290447753</v>
      </c>
      <c r="L838" s="444">
        <f t="shared" ca="1" si="80"/>
        <v>-15662041.219979085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-15662041.219979085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-65348.735514556924</v>
      </c>
      <c r="L839" s="444">
        <f t="shared" ca="1" si="80"/>
        <v>-15749045.259008221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-15749045.259008221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-65711.252343845001</v>
      </c>
      <c r="L840" s="444">
        <f t="shared" ca="1" si="80"/>
        <v>-15836411.814866645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-15836411.814866645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-66075.279659921769</v>
      </c>
      <c r="L841" s="444">
        <f t="shared" ca="1" si="80"/>
        <v>-15924142.398041146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-15924142.398041146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-66440.82375648219</v>
      </c>
      <c r="L842" s="444">
        <f t="shared" ca="1" si="80"/>
        <v>-16012238.525312208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-16012238.525312208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-66807.890953444949</v>
      </c>
      <c r="L843" s="444">
        <f t="shared" ca="1" si="80"/>
        <v>-16100701.719780233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-16100701.719780233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-67176.487597061714</v>
      </c>
      <c r="L844" s="444">
        <f t="shared" ca="1" si="80"/>
        <v>-16189533.510891873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-16189533.510891873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-67546.620060026893</v>
      </c>
      <c r="L845" s="444">
        <f t="shared" ca="1" si="80"/>
        <v>-16278735.434466479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-16278735.434466479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-67918.294741587757</v>
      </c>
      <c r="L846" s="444">
        <f t="shared" ca="1" si="80"/>
        <v>-16368309.032722646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-16368309.032722646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-68291.51806765511</v>
      </c>
      <c r="L847" s="444">
        <f t="shared" ca="1" si="80"/>
        <v>-16458255.85430488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-16458255.85430488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-68666.296490914407</v>
      </c>
      <c r="L848" s="444">
        <f t="shared" ca="1" si="80"/>
        <v>-16548577.454310374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-16548577.454310374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-69042.636490937308</v>
      </c>
      <c r="L849" s="444">
        <f t="shared" ca="1" si="80"/>
        <v>-16639275.394315891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-16639275.394315891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-69420.544574293628</v>
      </c>
      <c r="L850" s="444">
        <f t="shared" ca="1" si="80"/>
        <v>-16730351.242404765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-16730351.242404765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-69800.027274663938</v>
      </c>
      <c r="L851" s="444">
        <f t="shared" ca="1" si="80"/>
        <v>-16821806.573194008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-16821806.573194008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-70181.091152952446</v>
      </c>
      <c r="L852" s="444">
        <f t="shared" ca="1" si="80"/>
        <v>-16913642.967861537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-16913642.967861537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-70563.742797400482</v>
      </c>
      <c r="L853" s="444">
        <f t="shared" ca="1" si="80"/>
        <v>-17005862.014173515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-17005862.014173515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-70947.988823700391</v>
      </c>
      <c r="L854" s="444">
        <f t="shared" ca="1" si="80"/>
        <v>-17098465.306511793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-17098465.306511793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-71333.835875109871</v>
      </c>
      <c r="L855" s="444">
        <f t="shared" ca="1" si="80"/>
        <v>-17191454.44590148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-17191454.44590148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-71721.290622566899</v>
      </c>
      <c r="L856" s="444">
        <f t="shared" ca="1" si="80"/>
        <v>-17284831.040038623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-17284831.040038623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-72110.359764805005</v>
      </c>
      <c r="L857" s="444">
        <f t="shared" ca="1" si="80"/>
        <v>-17378596.703318004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-17378596.703318004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-72501.050028469093</v>
      </c>
      <c r="L858" s="444">
        <f t="shared" ca="1" si="80"/>
        <v>-17472753.05686105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-17472753.05686105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-72893.368168231784</v>
      </c>
      <c r="L859" s="444">
        <f t="shared" ca="1" si="80"/>
        <v>-17567301.728543859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-17567301.728543859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-73287.320966910149</v>
      </c>
      <c r="L860" s="444">
        <f t="shared" ca="1" si="80"/>
        <v>-17662244.353025347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-17662244.353025347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-73682.915235583016</v>
      </c>
      <c r="L861" s="444">
        <f t="shared" ca="1" si="80"/>
        <v>-17757582.571775507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-17757582.571775507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-74080.157813708691</v>
      </c>
      <c r="L862" s="444">
        <f t="shared" ca="1" si="80"/>
        <v>-17853318.033103794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-17853318.033103794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-74479.05556924321</v>
      </c>
      <c r="L863" s="444">
        <f t="shared" ca="1" si="80"/>
        <v>-17949452.392187614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-17949452.392187614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-74879.615398759124</v>
      </c>
      <c r="L864" s="444">
        <f t="shared" ca="1" si="80"/>
        <v>-18045987.311100952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-18045987.311100952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-75281.84422756471</v>
      </c>
      <c r="L865" s="444">
        <f t="shared" ca="1" si="80"/>
        <v>-18142924.458843093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-18142924.458843093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-75685.74900982363</v>
      </c>
      <c r="L866" s="444">
        <f t="shared" ca="1" si="80"/>
        <v>-18240265.511367496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-18240265.511367496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-76091.336728675305</v>
      </c>
      <c r="L867" s="444">
        <f t="shared" ca="1" si="80"/>
        <v>-18338012.151610751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-18338012.151610751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-76498.614396355537</v>
      </c>
      <c r="L868" s="444">
        <f t="shared" ca="1" si="80"/>
        <v>-18436166.069521684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-18436166.069521684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-76907.589054317752</v>
      </c>
      <c r="L869" s="444">
        <f t="shared" ca="1" si="80"/>
        <v>-18534728.962090578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-18534728.962090578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-77318.267773354819</v>
      </c>
      <c r="L870" s="444">
        <f t="shared" ca="1" si="80"/>
        <v>-18633702.533378512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-18633702.533378512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-77730.657653721209</v>
      </c>
      <c r="L871" s="444">
        <f t="shared" ca="1" si="80"/>
        <v>-18733088.494546812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-18733088.494546812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-78144.765825255789</v>
      </c>
      <c r="L872" s="444">
        <f t="shared" ca="1" si="80"/>
        <v>-18832888.563886646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-18832888.563886646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-78560.599447505097</v>
      </c>
      <c r="L873" s="444">
        <f t="shared" ca="1" si="80"/>
        <v>-18933104.466848727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-18933104.466848727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-78978.165709847104</v>
      </c>
      <c r="L874" s="444">
        <f t="shared" ca="1" si="80"/>
        <v>-19033737.93607315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-19033737.93607315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-79397.471831615534</v>
      </c>
      <c r="L875" s="444">
        <f t="shared" ca="1" si="80"/>
        <v>-19134790.711419344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-19134790.711419344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-79818.525062224668</v>
      </c>
      <c r="L876" s="444">
        <f t="shared" ca="1" si="80"/>
        <v>-19236264.539996147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-19236264.539996147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-80241.332681294691</v>
      </c>
      <c r="L877" s="444">
        <f t="shared" ca="1" si="80"/>
        <v>-19338161.176192019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-19338161.176192019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-80665.901998777481</v>
      </c>
      <c r="L878" s="444">
        <f t="shared" ca="1" si="80"/>
        <v>-19440482.381705374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-19440482.381705374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-81092.240355083122</v>
      </c>
      <c r="L879" s="444">
        <f t="shared" ca="1" si="80"/>
        <v>-19543229.925575033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-19543229.925575033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-81520.35512120671</v>
      </c>
      <c r="L880" s="444">
        <f t="shared" ca="1" si="80"/>
        <v>-19646405.584210817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-19646405.584210817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-81950.253698855813</v>
      </c>
      <c r="L881" s="444">
        <f t="shared" ca="1" si="80"/>
        <v>-19750011.14142425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-19750011.14142425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-82381.943520578439</v>
      </c>
      <c r="L882" s="444">
        <f t="shared" ca="1" si="80"/>
        <v>-19854048.388459407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-19854048.388459407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-82815.432049891606</v>
      </c>
      <c r="L883" s="444">
        <f t="shared" ca="1" si="80"/>
        <v>-19958519.124023877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-19958519.124023877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-83250.726781410223</v>
      </c>
      <c r="L884" s="444">
        <f t="shared" ca="1" si="80"/>
        <v>-20063425.154319864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-20063425.154319864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-83687.835240976841</v>
      </c>
      <c r="L885" s="444">
        <f t="shared" ca="1" si="80"/>
        <v>-20168768.293075416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-20168768.293075416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-84126.76498579164</v>
      </c>
      <c r="L886" s="444">
        <f t="shared" ca="1" si="80"/>
        <v>-20274550.361575786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-20274550.361575786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-84567.523604543181</v>
      </c>
      <c r="L887" s="444">
        <f t="shared" ca="1" si="80"/>
        <v>-20380773.188694905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-20380773.188694905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-85010.118717539517</v>
      </c>
      <c r="L888" s="444">
        <f t="shared" ca="1" si="80"/>
        <v>-20487438.610927023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-20487438.610927023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-85454.557976840006</v>
      </c>
      <c r="L889" s="444">
        <f t="shared" ca="1" si="80"/>
        <v>-20594548.472418439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-20594548.472418439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-85900.849066387571</v>
      </c>
      <c r="L890" s="444">
        <f t="shared" ca="1" si="80"/>
        <v>-20702104.624999404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-20702104.624999404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-86348.999702141591</v>
      </c>
      <c r="L891" s="444">
        <f t="shared" ca="1" si="80"/>
        <v>-20810108.928216122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-20810108.928216122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-86799.017632211253</v>
      </c>
      <c r="L892" s="444">
        <f t="shared" ca="1" si="80"/>
        <v>-20918563.249362912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-20918563.249362912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-87250.910636989545</v>
      </c>
      <c r="L893" s="444">
        <f t="shared" ca="1" si="80"/>
        <v>-21027469.463514481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-21027469.463514481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-87704.686529287748</v>
      </c>
      <c r="L894" s="444">
        <f t="shared" ca="1" si="80"/>
        <v>-21136829.453558344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-21136829.453558344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-88160.353154470504</v>
      </c>
      <c r="L895" s="444">
        <f t="shared" ca="1" si="80"/>
        <v>-21246645.110227391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-21246645.110227391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-88617.918390591542</v>
      </c>
      <c r="L896" s="444">
        <f t="shared" ca="1" si="80"/>
        <v>-21356918.332132559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-21356918.332132559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-89077.390148529739</v>
      </c>
      <c r="L897" s="444">
        <f t="shared" ca="1" si="80"/>
        <v>-21467651.025795665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-21467651.025795665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-89538.776372126013</v>
      </c>
      <c r="L898" s="444">
        <f t="shared" ca="1" si="80"/>
        <v>-21578845.105682369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-21578845.105682369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-90002.085038320613</v>
      </c>
      <c r="L899" s="444">
        <f t="shared" ca="1" si="80"/>
        <v>-21690502.494235266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-21690502.494235266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-90467.324157291019</v>
      </c>
      <c r="L900" s="444">
        <f t="shared" ca="1" si="80"/>
        <v>-21802625.121907134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-21802625.121907134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-90934.501772590462</v>
      </c>
      <c r="L901" s="444">
        <f t="shared" ca="1" si="80"/>
        <v>-21915214.927194301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-21915214.927194301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-91403.625961286991</v>
      </c>
      <c r="L902" s="444">
        <f t="shared" ca="1" si="80"/>
        <v>-22028273.856670167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-22028273.856670167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-91874.704834103104</v>
      </c>
      <c r="L903" s="444">
        <f t="shared" ca="1" si="80"/>
        <v>-22141803.865018848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-22141803.865018848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-92347.74653555594</v>
      </c>
      <c r="L904" s="444">
        <f t="shared" ca="1" si="80"/>
        <v>-22255806.91506898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-22255806.91506898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-92822.759244098153</v>
      </c>
      <c r="L905" s="444">
        <f t="shared" ca="1" si="80"/>
        <v>-22370284.977827657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-22370284.977827657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-93299.751172259304</v>
      </c>
      <c r="L906" s="444">
        <f t="shared" ca="1" si="80"/>
        <v>-22485240.032514494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-22485240.032514494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-93778.730566787795</v>
      </c>
      <c r="L907" s="444">
        <f t="shared" ca="1" si="80"/>
        <v>-22600674.06659586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-22600674.06659586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-94259.705708793481</v>
      </c>
      <c r="L908" s="444">
        <f t="shared" ca="1" si="80"/>
        <v>-22716589.075819232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-22716589.075819232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-94742.684913890873</v>
      </c>
      <c r="L909" s="444">
        <f t="shared" ca="1" si="80"/>
        <v>-22832987.064247701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-22832987.064247701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-95227.676532342826</v>
      </c>
      <c r="L910" s="444">
        <f t="shared" ca="1" si="80"/>
        <v>-22949870.044294622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-22949870.044294622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-95714.688949204996</v>
      </c>
      <c r="L911" s="444">
        <f t="shared" ca="1" si="80"/>
        <v>-23067240.036758404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-23067240.036758404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-96203.730584470759</v>
      </c>
      <c r="L912" s="444">
        <f t="shared" ca="1" si="80"/>
        <v>-23185099.070857454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-23185099.070857454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-96694.809893216792</v>
      </c>
      <c r="L913" s="444">
        <f t="shared" ca="1" si="80"/>
        <v>-23303449.184265248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-23303449.184265248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-97187.935365749276</v>
      </c>
      <c r="L914" s="444">
        <f t="shared" ca="1" si="80"/>
        <v>-23422292.423145574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-23422292.423145574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-97683.115527750633</v>
      </c>
      <c r="L915" s="444">
        <f t="shared" ca="1" si="80"/>
        <v>-23541630.8421879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-23541630.8421879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-98180.358940426988</v>
      </c>
      <c r="L916" s="444">
        <f t="shared" ca="1" si="80"/>
        <v>-23661466.504642904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-23661466.504642904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-98679.674200656169</v>
      </c>
      <c r="L917" s="444">
        <f t="shared" ca="1" si="80"/>
        <v>-23781801.482358139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-23781801.482358139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-99181.069941136317</v>
      </c>
      <c r="L918" s="444">
        <f t="shared" ca="1" si="80"/>
        <v>-23902637.855813853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-23902637.855813853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-99684.554830535126</v>
      </c>
      <c r="L919" s="444">
        <f t="shared" ca="1" si="80"/>
        <v>-24023977.714158967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-24023977.714158967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-100190.13757363977</v>
      </c>
      <c r="L920" s="444">
        <f t="shared" ca="1" si="80"/>
        <v>-24145823.155247185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-24145823.155247185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-100697.82691150735</v>
      </c>
      <c r="L921" s="444">
        <f t="shared" ca="1" si="80"/>
        <v>-24268176.285673272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-24268176.285673272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-101207.63162161603</v>
      </c>
      <c r="L922" s="444">
        <f t="shared" ca="1" si="80"/>
        <v>-24391039.220809467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-24391039.220809467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-101719.56051801685</v>
      </c>
      <c r="L923" s="444">
        <f t="shared" ca="1" si="80"/>
        <v>-24514414.08484206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-24514414.08484206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-102233.62245148599</v>
      </c>
      <c r="L924" s="444">
        <f t="shared" ca="1" si="80"/>
        <v>-24638303.010808121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-24638303.010808121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-102749.82630967791</v>
      </c>
      <c r="L925" s="444">
        <f t="shared" ca="1" si="80"/>
        <v>-24762708.140632376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-24762708.140632376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-103268.18101727897</v>
      </c>
      <c r="L926" s="444">
        <f t="shared" ca="1" si="80"/>
        <v>-24887631.625164233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-24887631.625164233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-103788.69553616171</v>
      </c>
      <c r="L927" s="444">
        <f t="shared" ca="1" si="80"/>
        <v>-25013075.624214973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-25013075.624214973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-104311.37886553979</v>
      </c>
      <c r="L928" s="444">
        <f t="shared" ca="1" si="80"/>
        <v>-25139042.306595091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-25139042.306595091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-104836.24004212362</v>
      </c>
      <c r="L929" s="444">
        <f t="shared" ca="1" si="80"/>
        <v>-25265533.850151792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-25265533.850151792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-105363.28814027653</v>
      </c>
      <c r="L930" s="444">
        <f t="shared" ca="1" si="80"/>
        <v>-25392552.441806648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-25392552.441806648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-105892.53227217177</v>
      </c>
      <c r="L931" s="444">
        <f t="shared" ca="1" si="80"/>
        <v>-25520100.277593397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-25520100.277593397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-106423.98158794989</v>
      </c>
      <c r="L932" s="444">
        <f t="shared" ca="1" si="80"/>
        <v>-25648179.562695924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-25648179.562695924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-106957.64527587709</v>
      </c>
      <c r="L933" s="444">
        <f t="shared" ca="1" si="80"/>
        <v>-25776792.511486378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-25776792.511486378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-107493.53256250398</v>
      </c>
      <c r="L934" s="444">
        <f t="shared" ca="1" si="80"/>
        <v>-25905941.34756346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-25905941.34756346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-108031.65271282516</v>
      </c>
      <c r="L935" s="444">
        <f t="shared" ca="1" si="80"/>
        <v>-26035628.303790864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-26035628.303790864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-108572.01503043933</v>
      </c>
      <c r="L936" s="444">
        <f t="shared" ca="1" si="80"/>
        <v>-26165855.622335881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-26165855.622335881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-109114.62885771025</v>
      </c>
      <c r="L937" s="444">
        <f t="shared" ca="1" si="80"/>
        <v>-26296625.554708168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-26296625.554708168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-109659.5035759281</v>
      </c>
      <c r="L938" s="444">
        <f t="shared" ca="1" si="80"/>
        <v>-26427940.361798674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-26427940.361798674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-110206.64860547188</v>
      </c>
      <c r="L939" s="444">
        <f t="shared" ca="1" si="80"/>
        <v>-26559802.313918725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-26559802.313918725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-110756.07340597209</v>
      </c>
      <c r="L940" s="444">
        <f t="shared" ca="1" si="80"/>
        <v>-26692213.690839276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-26692213.690839276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-111307.78747647439</v>
      </c>
      <c r="L941" s="444">
        <f t="shared" ca="1" si="80"/>
        <v>-26825176.781830326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-26825176.781830326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-111861.80035560374</v>
      </c>
      <c r="L942" s="444">
        <f t="shared" ca="1" si="80"/>
        <v>-26958693.885700505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-26958693.885700505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-112418.12162172952</v>
      </c>
      <c r="L943" s="444">
        <f t="shared" ca="1" si="80"/>
        <v>-27092767.310836811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-27092767.310836811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-112976.76089313078</v>
      </c>
      <c r="L944" s="444">
        <f t="shared" ca="1" si="80"/>
        <v>-27227399.375244521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-27227399.375244521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-113537.72782816291</v>
      </c>
      <c r="L945" s="444">
        <f t="shared" ca="1" si="80"/>
        <v>-27362592.406587262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-27362592.406587262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-114101.03212542433</v>
      </c>
      <c r="L946" s="444">
        <f t="shared" ca="1" si="80"/>
        <v>-27498348.742227264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-27498348.742227264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-114666.68352392434</v>
      </c>
      <c r="L947" s="444">
        <f t="shared" ca="1" si="80"/>
        <v>-27634670.729265764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-27634670.729265764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-115234.69180325144</v>
      </c>
      <c r="L948" s="444">
        <f t="shared" ca="1" si="80"/>
        <v>-27771560.724583592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-27771560.724583592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-115805.06678374237</v>
      </c>
      <c r="L949" s="444">
        <f t="shared" ca="1" si="80"/>
        <v>-27909021.094881911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-27909021.094881911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-116377.81832665204</v>
      </c>
      <c r="L950" s="444">
        <f t="shared" ca="1" si="80"/>
        <v>-28047054.21672314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-28047054.21672314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-116952.95633432384</v>
      </c>
      <c r="L951" s="444">
        <f t="shared" ca="1" si="80"/>
        <v>-28185662.47657204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-28185662.47657204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-117530.4907503609</v>
      </c>
      <c r="L952" s="444">
        <f t="shared" ca="1" si="80"/>
        <v>-28324848.270836979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-28324848.270836979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-118110.43155979815</v>
      </c>
      <c r="L953" s="444">
        <f t="shared" ca="1" si="80"/>
        <v>-28464614.005911354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-28464614.005911354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-118692.78878927471</v>
      </c>
      <c r="L954" s="444">
        <f t="shared" ca="1" si="80"/>
        <v>-28604962.098215207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-28604962.098215207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-119277.57250720741</v>
      </c>
      <c r="L955" s="444">
        <f t="shared" ca="1" si="80"/>
        <v>-28745894.974236991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-28745894.974236991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-119864.79282396486</v>
      </c>
      <c r="L956" s="444">
        <f t="shared" ca="1" si="80"/>
        <v>-28887415.070575535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-28887415.070575535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-120454.45989204214</v>
      </c>
      <c r="L957" s="444">
        <f t="shared" ca="1" si="80"/>
        <v>-29029524.833982155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-29029524.833982155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-121046.58390623637</v>
      </c>
      <c r="L958" s="444">
        <f t="shared" ca="1" si="80"/>
        <v>-29172226.721402969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-29172226.721402969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-121641.17510382312</v>
      </c>
      <c r="L959" s="444">
        <f t="shared" ca="1" si="80"/>
        <v>-29315523.200021371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-29315523.200021371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-122238.24376473312</v>
      </c>
      <c r="L960" s="444">
        <f t="shared" ca="1" si="80"/>
        <v>-29459416.747300681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-29459416.747300681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-122837.80021173024</v>
      </c>
      <c r="L961" s="444">
        <f t="shared" ca="1" si="80"/>
        <v>-29603909.85102699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-29603909.85102699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-123439.85481058987</v>
      </c>
      <c r="L962" s="444">
        <f t="shared" ca="1" si="80"/>
        <v>-29749005.009352155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-29749005.009352155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-124044.41797027805</v>
      </c>
      <c r="L963" s="444">
        <f t="shared" ca="1" si="80"/>
        <v>-29894704.73083701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-29894704.73083701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-124651.50014313161</v>
      </c>
      <c r="L964" s="444">
        <f t="shared" ca="1" si="80"/>
        <v>-30041011.53449472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-30041011.53449472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-125261.11182503874</v>
      </c>
      <c r="L965" s="444">
        <f t="shared" ca="1" si="80"/>
        <v>-30187927.949834336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-30187927.949834336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-125873.26355562045</v>
      </c>
      <c r="L966" s="444">
        <f t="shared" ca="1" si="80"/>
        <v>-30335456.516904533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-30335456.516904533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-126487.96591841296</v>
      </c>
      <c r="L967" s="444">
        <f t="shared" ca="1" si="80"/>
        <v>-30483599.786337525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-30483599.786337525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-127105.2295410504</v>
      </c>
      <c r="L968" s="444">
        <f t="shared" ca="1" si="80"/>
        <v>-30632360.319393154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-30632360.319393154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-127725.0650954489</v>
      </c>
      <c r="L969" s="444">
        <f t="shared" ca="1" si="80"/>
        <v>-30781740.688003182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-30781740.688003182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-128347.48329799066</v>
      </c>
      <c r="L970" s="444">
        <f t="shared" ca="1" si="80"/>
        <v>-30931743.474815752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-30931743.474815752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-128972.49490970971</v>
      </c>
      <c r="L971" s="444">
        <f t="shared" ca="1" si="80"/>
        <v>-31082371.273240041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-31082371.273240041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-129600.11073647758</v>
      </c>
      <c r="L972" s="444">
        <f t="shared" ca="1" si="80"/>
        <v>-31233626.687491097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-31233626.687491097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-130230.34162919033</v>
      </c>
      <c r="L973" s="444">
        <f t="shared" ca="1" si="80"/>
        <v>-31385512.332634863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-31385512.332634863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-130863.198483956</v>
      </c>
      <c r="L974" s="444">
        <f t="shared" ca="1" si="80"/>
        <v>-31538030.834633395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-31538030.834633395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-131498.69224228323</v>
      </c>
      <c r="L975" s="444">
        <f t="shared" ca="1" si="80"/>
        <v>-31691184.830390256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-31691184.830390256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-132136.83389127016</v>
      </c>
      <c r="L976" s="444">
        <f t="shared" ca="1" si="80"/>
        <v>-31844976.967796102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-31844976.967796102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-132777.6344637945</v>
      </c>
      <c r="L977" s="444">
        <f t="shared" ca="1" si="80"/>
        <v>-31999409.905774474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-31999409.905774474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-133421.10503870438</v>
      </c>
      <c r="L978" s="444">
        <f t="shared" ca="1" si="80"/>
        <v>-32154486.314327758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-32154486.314327758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-134067.25674100974</v>
      </c>
      <c r="L979" s="444">
        <f t="shared" ca="1" si="80"/>
        <v>-32310208.874583345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-32310208.874583345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-134716.10074207466</v>
      </c>
      <c r="L980" s="444">
        <f t="shared" ca="1" si="80"/>
        <v>-32466580.278839998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-32466580.278839998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-135367.64825981075</v>
      </c>
      <c r="L981" s="444">
        <f t="shared" ca="1" si="80"/>
        <v>-32623603.230614386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-32623603.230614386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-136021.91055887067</v>
      </c>
      <c r="L982" s="444">
        <f t="shared" ca="1" si="80"/>
        <v>-32781280.444687836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-32781280.444687836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-136678.89895084337</v>
      </c>
      <c r="L983" s="444">
        <f t="shared" ca="1" si="80"/>
        <v>-32939614.647153258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-32939614.647153258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-137338.62479444931</v>
      </c>
      <c r="L984" s="444">
        <f t="shared" ca="1" si="80"/>
        <v>-33098608.575462285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-33098608.575462285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-138001.09949573691</v>
      </c>
      <c r="L985" s="444">
        <f t="shared" ca="1" si="80"/>
        <v>-33258264.978472602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-33258264.978472602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-138666.33450827992</v>
      </c>
      <c r="L986" s="444">
        <f t="shared" ca="1" si="80"/>
        <v>-33418586.61649546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-33418586.61649546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-139334.34133337517</v>
      </c>
      <c r="L987" s="444">
        <f t="shared" ca="1" si="80"/>
        <v>-33579576.261343412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-33579576.261343412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-140005.13152024162</v>
      </c>
      <c r="L988" s="444">
        <f t="shared" ca="1" si="80"/>
        <v>-33741236.696378231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-33741236.696378231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-140678.71666622005</v>
      </c>
      <c r="L989" s="444">
        <f t="shared" ca="1" si="80"/>
        <v>-33903570.71655903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-33903570.71655903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-141355.10841697335</v>
      </c>
      <c r="L990" s="444">
        <f t="shared" ca="1" si="80"/>
        <v>-34066581.128490582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-34066581.128490582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-142034.31846668816</v>
      </c>
      <c r="L991" s="444">
        <f t="shared" ca="1" si="80"/>
        <v>-34230270.750471845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-34230270.750471845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-142716.35855827676</v>
      </c>
      <c r="L992" s="444">
        <f t="shared" ca="1" si="80"/>
        <v>-34394642.412544698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-34394642.412544698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-143401.2404835803</v>
      </c>
      <c r="L993" s="444">
        <f t="shared" ca="1" si="80"/>
        <v>-34559698.956542857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-34559698.956542857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-144088.97608357263</v>
      </c>
      <c r="L994" s="444">
        <f t="shared" ca="1" si="80"/>
        <v>-34725443.236141004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-34725443.236141004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-144779.57724856492</v>
      </c>
      <c r="L995" s="444">
        <f t="shared" ca="1" si="80"/>
        <v>-34891878.116904147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-34891878.116904147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-145473.05591841135</v>
      </c>
      <c r="L996" s="444">
        <f t="shared" ca="1" si="80"/>
        <v>-35059006.476337135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-35059006.476337135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-146169.42408271547</v>
      </c>
      <c r="L997" s="444">
        <f t="shared" ca="1" si="80"/>
        <v>-35226831.203934431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-35226831.203934431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-146868.69378103752</v>
      </c>
      <c r="L998" s="444">
        <f t="shared" ca="1" si="80"/>
        <v>-35395355.201230049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-35395355.201230049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-147570.8771031026</v>
      </c>
      <c r="L999" s="444">
        <f t="shared" ca="1" si="80"/>
        <v>-35564581.381847732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-35564581.381847732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-148275.98618900962</v>
      </c>
      <c r="L1000" s="444">
        <f t="shared" ca="1" si="80"/>
        <v>-35734512.671551317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-35734512.671551317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-148984.03322944124</v>
      </c>
      <c r="L1001" s="444">
        <f t="shared" ca="1" si="80"/>
        <v>-35905152.008295335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-35905152.008295335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-149695.03046587465</v>
      </c>
      <c r="L1002" s="444">
        <f t="shared" ca="1" si="80"/>
        <v>-36076502.342275783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-36076502.342275783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-150408.99019079318</v>
      </c>
      <c r="L1003" s="444">
        <f t="shared" ca="1" si="80"/>
        <v>-36248566.635981157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-36248566.635981157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-151125.92474789888</v>
      </c>
      <c r="L1004" s="444">
        <f t="shared" ca="1" si="80"/>
        <v>-36421347.864243634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-36421347.864243634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-151845.84653232587</v>
      </c>
      <c r="L1005" s="444">
        <f t="shared" ca="1" si="80"/>
        <v>-36594849.014290534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-36594849.014290534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-152568.76799085463</v>
      </c>
      <c r="L1006" s="444">
        <f t="shared" ca="1" si="80"/>
        <v>-36769073.085795969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-36769073.085795969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-153294.70162212726</v>
      </c>
      <c r="L1007" s="444">
        <f t="shared" ca="1" si="80"/>
        <v>-36944023.090932675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-36944023.090932675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-154023.65997686354</v>
      </c>
      <c r="L1008" s="444">
        <f t="shared" ca="1" si="80"/>
        <v>-37119702.054424115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-37119702.054424115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-154755.65565807789</v>
      </c>
      <c r="L1009" s="444">
        <f t="shared" ca="1" si="80"/>
        <v>-37296113.013596773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-37296113.013596773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-155490.7013212973</v>
      </c>
      <c r="L1010" s="444">
        <f t="shared" ca="1" si="80"/>
        <v>-37473259.018432647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-37473259.018432647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-156228.80967478009</v>
      </c>
      <c r="L1011" s="444">
        <f t="shared" ca="1" si="80"/>
        <v>-37651143.131622002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-37651143.131622002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-156969.99347973574</v>
      </c>
      <c r="L1012" s="444">
        <f t="shared" ca="1" si="80"/>
        <v>-37829768.428616315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-37829768.428616315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-157714.26555054539</v>
      </c>
      <c r="L1013" s="444">
        <f t="shared" ca="1" si="80"/>
        <v>-38009137.997681439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-38009137.997681439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-158461.6387549834</v>
      </c>
      <c r="L1014" s="444">
        <f t="shared" ca="1" si="80"/>
        <v>-38189254.939951003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-38189254.939951003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-159212.12601443991</v>
      </c>
      <c r="L1015" s="444">
        <f t="shared" ca="1" si="80"/>
        <v>-38370122.369480021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-38370122.369480021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-159965.74030414416</v>
      </c>
      <c r="L1016" s="444">
        <f t="shared" ca="1" si="80"/>
        <v>-38551743.413298741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-38551743.413298741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-160722.49465338883</v>
      </c>
      <c r="L1017" s="444">
        <f t="shared" ca="1" si="80"/>
        <v>-38734121.211466707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-38734121.211466707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-161482.40214575536</v>
      </c>
      <c r="L1018" s="444">
        <f t="shared" ca="1" si="80"/>
        <v>-38917258.917127043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-38917258.917127043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-162245.4759193401</v>
      </c>
      <c r="L1019" s="444">
        <f t="shared" ca="1" si="80"/>
        <v>-39101159.696560964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-39101159.696560964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-163011.72916698141</v>
      </c>
      <c r="L1020" s="444">
        <f t="shared" ca="1" si="80"/>
        <v>-39285826.729242526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-39285826.729242526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-163781.17513648793</v>
      </c>
      <c r="L1021" s="444">
        <f t="shared" ca="1" si="80"/>
        <v>-39471263.207893595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-39471263.207893595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-164553.82713086737</v>
      </c>
      <c r="L1022" s="444">
        <f t="shared" ca="1" si="80"/>
        <v>-39657472.338539042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-39657472.338539042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-165329.69850855676</v>
      </c>
      <c r="L1023" s="444">
        <f t="shared" ca="1" si="80"/>
        <v>-39844457.340562172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-39844457.340562172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-166108.80268365314</v>
      </c>
      <c r="L1024" s="444">
        <f t="shared" ca="1" si="80"/>
        <v>-40032221.446760401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-40032221.446760401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-166891.15312614574</v>
      </c>
      <c r="L1025" s="444">
        <f t="shared" ca="1" si="80"/>
        <v>-40220767.903401121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-40220767.903401121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-167676.76336214875</v>
      </c>
      <c r="L1026" s="444">
        <f t="shared" ca="1" si="80"/>
        <v>-40410099.970277846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-40410099.970277846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-168465.6469741351</v>
      </c>
      <c r="L1027" s="444">
        <f t="shared" ca="1" si="80"/>
        <v>-40600220.920766555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-40600220.920766555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-169257.81760117138</v>
      </c>
      <c r="L1028" s="444">
        <f t="shared" ref="L1028:L1282" ca="1" si="104">I1028-J1028+K1028</f>
        <v>-40791134.041882306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-40791134.041882306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-170053.28893915369</v>
      </c>
      <c r="L1029" s="444">
        <f t="shared" ca="1" si="104"/>
        <v>-40982842.634336039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-40982842.634336039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-170852.07474104423</v>
      </c>
      <c r="L1030" s="444">
        <f t="shared" ca="1" si="104"/>
        <v>-41175350.01259166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-41175350.01259166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-171654.18881710933</v>
      </c>
      <c r="L1031" s="444">
        <f t="shared" ca="1" si="104"/>
        <v>-41368659.504923344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-41368659.504923344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-172459.645035158</v>
      </c>
      <c r="L1032" s="444">
        <f t="shared" ca="1" si="104"/>
        <v>-41562774.453473076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-41562774.453473076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-173268.45732078189</v>
      </c>
      <c r="L1033" s="444">
        <f t="shared" ca="1" si="104"/>
        <v>-41757698.214308433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-41757698.214308433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-174080.63965759586</v>
      </c>
      <c r="L1034" s="444">
        <f t="shared" ca="1" si="104"/>
        <v>-41953434.157480605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-41953434.157480605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-174896.20608747992</v>
      </c>
      <c r="L1035" s="444">
        <f t="shared" ca="1" si="104"/>
        <v>-42149985.66708266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-42149985.66708266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-175715.17071082181</v>
      </c>
      <c r="L1036" s="444">
        <f t="shared" ca="1" si="104"/>
        <v>-42347356.141308062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-42347356.141308062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-176537.54768676098</v>
      </c>
      <c r="L1037" s="444">
        <f t="shared" ca="1" si="104"/>
        <v>-42545548.992509402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-42545548.992509402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-177363.35123343323</v>
      </c>
      <c r="L1038" s="444">
        <f t="shared" ca="1" si="104"/>
        <v>-42744567.64725741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-42744567.64725741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-178192.5956282166</v>
      </c>
      <c r="L1039" s="444">
        <f t="shared" ca="1" si="104"/>
        <v>-42944415.546400204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-42944415.546400204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-179025.29520797826</v>
      </c>
      <c r="L1040" s="444">
        <f t="shared" ca="1" si="104"/>
        <v>-43145096.145122759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-43145096.145122759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-179861.46436932223</v>
      </c>
      <c r="L1041" s="444">
        <f t="shared" ca="1" si="104"/>
        <v>-43346612.913006656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-43346612.913006656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-180701.11756883847</v>
      </c>
      <c r="L1042" s="444">
        <f t="shared" ca="1" si="104"/>
        <v>-43548969.334090069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-43548969.334090069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-181544.2693233527</v>
      </c>
      <c r="L1043" s="444">
        <f t="shared" ca="1" si="104"/>
        <v>-43752168.906927995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-43752168.906927995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-182390.93421017739</v>
      </c>
      <c r="L1044" s="444">
        <f t="shared" ca="1" si="104"/>
        <v>-43956215.144652747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-43956215.144652747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-183241.12686736384</v>
      </c>
      <c r="L1045" s="444">
        <f t="shared" ca="1" si="104"/>
        <v>-44161111.575034685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-44161111.575034685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-184094.86199395527</v>
      </c>
      <c r="L1046" s="444">
        <f t="shared" ca="1" si="104"/>
        <v>-44366861.740543216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-44366861.740543216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-184952.1543502408</v>
      </c>
      <c r="L1047" s="444">
        <f t="shared" ca="1" si="104"/>
        <v>-44573469.198408037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-44573469.198408037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-185813.01875801091</v>
      </c>
      <c r="L1048" s="444">
        <f t="shared" ca="1" si="104"/>
        <v>-44780937.520680629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-44780937.520680629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-186677.47010081337</v>
      </c>
      <c r="L1049" s="444">
        <f t="shared" ca="1" si="104"/>
        <v>-44989270.294296019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-44989270.294296019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-187545.52332421081</v>
      </c>
      <c r="L1050" s="444">
        <f t="shared" ca="1" si="104"/>
        <v>-45198471.12113481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-45198471.12113481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-188417.19343603912</v>
      </c>
      <c r="L1051" s="444">
        <f t="shared" ca="1" si="104"/>
        <v>-45408543.618085429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-45408543.618085429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-189292.49550666669</v>
      </c>
      <c r="L1052" s="444">
        <f t="shared" ca="1" si="104"/>
        <v>-45619491.417106673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-45619491.417106673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-190171.4446692552</v>
      </c>
      <c r="L1053" s="444">
        <f t="shared" ca="1" si="104"/>
        <v>-45831318.165290505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-45831318.165290505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-191054.05612002118</v>
      </c>
      <c r="L1054" s="444">
        <f t="shared" ca="1" si="104"/>
        <v>-46044027.524925105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-46044027.524925105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-191940.34511849866</v>
      </c>
      <c r="L1055" s="444">
        <f t="shared" ca="1" si="104"/>
        <v>-46257623.173558183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-46257623.173558183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-192830.32698780316</v>
      </c>
      <c r="L1056" s="444">
        <f t="shared" ca="1" si="104"/>
        <v>-46472108.804060563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-46472108.804060563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-193724.01711489641</v>
      </c>
      <c r="L1057" s="444">
        <f t="shared" ca="1" si="104"/>
        <v>-46687488.124690041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-46687488.124690041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-194621.43095085258</v>
      </c>
      <c r="L1058" s="444">
        <f t="shared" ca="1" si="104"/>
        <v>-46903764.859155469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-46903764.859155469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-195522.5840111252</v>
      </c>
      <c r="L1059" s="444">
        <f t="shared" ca="1" si="104"/>
        <v>-47120942.746681169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-47120942.746681169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-196427.49187581561</v>
      </c>
      <c r="L1060" s="444">
        <f t="shared" ca="1" si="104"/>
        <v>-47339025.542071559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-47339025.542071559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-197336.17018994223</v>
      </c>
      <c r="L1061" s="444">
        <f t="shared" ca="1" si="104"/>
        <v>-47558017.015776075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-47558017.015776075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-198248.63466371104</v>
      </c>
      <c r="L1062" s="444">
        <f t="shared" ca="1" si="104"/>
        <v>-47777920.953954361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-47777920.953954361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-199164.90107278724</v>
      </c>
      <c r="L1063" s="444">
        <f t="shared" ca="1" si="104"/>
        <v>-47998741.158541724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-47998741.158541724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-200084.98525856793</v>
      </c>
      <c r="L1064" s="444">
        <f t="shared" ca="1" si="104"/>
        <v>-48220481.447314866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-48220481.447314866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-201008.903128456</v>
      </c>
      <c r="L1065" s="444">
        <f t="shared" ca="1" si="104"/>
        <v>-48443145.653957896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-48443145.653957896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-201936.67065613531</v>
      </c>
      <c r="L1066" s="444">
        <f t="shared" ca="1" si="104"/>
        <v>-48666737.628128611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-48666737.628128611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-202868.3038818466</v>
      </c>
      <c r="L1067" s="444">
        <f t="shared" ca="1" si="104"/>
        <v>-48891261.235525034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-48891261.235525034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-203803.81891266504</v>
      </c>
      <c r="L1068" s="444">
        <f t="shared" ca="1" si="104"/>
        <v>-49116720.357952274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-49116720.357952274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-204743.23192277853</v>
      </c>
      <c r="L1069" s="444">
        <f t="shared" ca="1" si="104"/>
        <v>-49343118.893389627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-49343118.893389627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-205686.55915376751</v>
      </c>
      <c r="L1070" s="444">
        <f t="shared" ca="1" si="104"/>
        <v>-49570460.75605797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-49570460.75605797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-206633.81691488563</v>
      </c>
      <c r="L1071" s="444">
        <f t="shared" ca="1" si="104"/>
        <v>-49798749.876487434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-49798749.876487434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-207585.0215833417</v>
      </c>
      <c r="L1072" s="444">
        <f t="shared" ca="1" si="104"/>
        <v>-50027990.201585352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-50027990.201585352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-208540.18960458305</v>
      </c>
      <c r="L1073" s="444">
        <f t="shared" ca="1" si="104"/>
        <v>-50258185.69470451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-50258185.69470451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-209499.33749257954</v>
      </c>
      <c r="L1074" s="444">
        <f t="shared" ca="1" si="104"/>
        <v>-50489340.335711665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-50489340.335711665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-210462.48183010935</v>
      </c>
      <c r="L1075" s="444">
        <f t="shared" ca="1" si="104"/>
        <v>-50721458.121056356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-50721458.121056356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-211429.63926904555</v>
      </c>
      <c r="L1076" s="444">
        <f t="shared" ca="1" si="104"/>
        <v>-50954543.063839979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-50954543.063839979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-212400.82653064397</v>
      </c>
      <c r="L1077" s="444">
        <f t="shared" ca="1" si="104"/>
        <v>-51188599.1938852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-51188599.1938852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-213376.0604058324</v>
      </c>
      <c r="L1078" s="444">
        <f t="shared" ca="1" si="104"/>
        <v>-51423630.557805613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-51423630.557805613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-214355.35775550079</v>
      </c>
      <c r="L1079" s="444">
        <f t="shared" ca="1" si="104"/>
        <v>-51659641.219075687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-51659641.219075687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-215338.73551079276</v>
      </c>
      <c r="L1080" s="444">
        <f t="shared" ca="1" si="104"/>
        <v>-51896635.258101061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-51896635.258101061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-216326.21067339848</v>
      </c>
      <c r="L1081" s="444">
        <f t="shared" ca="1" si="104"/>
        <v>-52134616.772289038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-52134616.772289038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-217317.80031584841</v>
      </c>
      <c r="L1082" s="444">
        <f t="shared" ca="1" si="104"/>
        <v>-52373589.876119465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-52373589.876119465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-218313.52158180851</v>
      </c>
      <c r="L1083" s="444">
        <f t="shared" ca="1" si="104"/>
        <v>-52613558.701215848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-52613558.701215848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-219313.3916863768</v>
      </c>
      <c r="L1084" s="444">
        <f t="shared" ca="1" si="104"/>
        <v>-52854527.396416806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-52854527.396416806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-220317.42791638075</v>
      </c>
      <c r="L1085" s="444">
        <f t="shared" ca="1" si="104"/>
        <v>-53096500.127847761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-53096500.127847761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-221325.64763067639</v>
      </c>
      <c r="L1086" s="444">
        <f t="shared" ca="1" si="104"/>
        <v>-53339481.078993015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-53339481.078993015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-222338.06826044832</v>
      </c>
      <c r="L1087" s="444">
        <f t="shared" ca="1" si="104"/>
        <v>-53583474.450768039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-53583474.450768039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-223354.70730951094</v>
      </c>
      <c r="L1088" s="444">
        <f t="shared" ca="1" si="104"/>
        <v>-53828484.46159213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-53828484.46159213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-224375.58235461128</v>
      </c>
      <c r="L1089" s="444">
        <f t="shared" ca="1" si="104"/>
        <v>-54074515.34746132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-54074515.34746132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-225400.7110457329</v>
      </c>
      <c r="L1090" s="444">
        <f t="shared" ca="1" si="104"/>
        <v>-54321571.362021632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-54321571.362021632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-226430.1111064009</v>
      </c>
      <c r="L1091" s="444">
        <f t="shared" ca="1" si="104"/>
        <v>-54569656.776642613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-54569656.776642613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-227463.80033398827</v>
      </c>
      <c r="L1092" s="444">
        <f t="shared" ca="1" si="104"/>
        <v>-54818775.880491182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-54818775.880491182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-228501.79660002398</v>
      </c>
      <c r="L1093" s="444">
        <f t="shared" ca="1" si="104"/>
        <v>-55068932.980605781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-55068932.980605781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-229544.1178505015</v>
      </c>
      <c r="L1094" s="444">
        <f t="shared" ca="1" si="104"/>
        <v>-55320132.401970863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-55320132.401970863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-230590.78210618932</v>
      </c>
      <c r="L1095" s="444">
        <f t="shared" ca="1" si="104"/>
        <v>-55572378.487591632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-55572378.487591632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-231641.80746294252</v>
      </c>
      <c r="L1096" s="444">
        <f t="shared" ca="1" si="104"/>
        <v>-55825675.598569155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-55825675.598569155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-232697.21209201554</v>
      </c>
      <c r="L1097" s="444">
        <f t="shared" ca="1" si="104"/>
        <v>-56080028.114175744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-56080028.114175744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-233757.01424037633</v>
      </c>
      <c r="L1098" s="444">
        <f t="shared" ca="1" si="104"/>
        <v>-56335440.431930698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-56335440.431930698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-234821.23223102198</v>
      </c>
      <c r="L1099" s="444">
        <f t="shared" ca="1" si="104"/>
        <v>-56591916.967676297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-56591916.967676297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-235889.88446329531</v>
      </c>
      <c r="L1100" s="444">
        <f t="shared" ca="1" si="104"/>
        <v>-56849462.15565417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-56849462.15565417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-236962.98941320312</v>
      </c>
      <c r="L1101" s="444">
        <f t="shared" ca="1" si="104"/>
        <v>-57108080.448581949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-57108080.448581949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-238040.5656337355</v>
      </c>
      <c r="L1102" s="444">
        <f t="shared" ca="1" si="104"/>
        <v>-57367776.317730263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-57367776.317730263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-239122.6317551868</v>
      </c>
      <c r="L1103" s="444">
        <f t="shared" ca="1" si="104"/>
        <v>-57628554.253000028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-57628554.253000028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-240209.20648547751</v>
      </c>
      <c r="L1104" s="444">
        <f t="shared" ca="1" si="104"/>
        <v>-57890418.763000086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-57890418.763000086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-241300.30861047775</v>
      </c>
      <c r="L1105" s="444">
        <f t="shared" ca="1" si="104"/>
        <v>-58153374.37512514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-58153374.37512514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-242395.95699433211</v>
      </c>
      <c r="L1106" s="444">
        <f t="shared" ca="1" si="104"/>
        <v>-58417425.63563405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-58417425.63563405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-243496.17057978592</v>
      </c>
      <c r="L1107" s="444">
        <f t="shared" ca="1" si="104"/>
        <v>-58682577.109728411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-58682577.109728411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-244600.96838851241</v>
      </c>
      <c r="L1108" s="444">
        <f t="shared" ca="1" si="104"/>
        <v>-58948833.381631501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-58948833.381631501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-245710.36952144199</v>
      </c>
      <c r="L1109" s="444">
        <f t="shared" ca="1" si="104"/>
        <v>-59216199.054667518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-59216199.054667518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-246824.39315909205</v>
      </c>
      <c r="L1110" s="444">
        <f t="shared" ca="1" si="104"/>
        <v>-59484678.751341186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-59484678.751341186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-247943.058561899</v>
      </c>
      <c r="L1111" s="444">
        <f t="shared" ca="1" si="104"/>
        <v>-59754277.113417663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-59754277.113417663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-249066.38507055098</v>
      </c>
      <c r="L1112" s="444">
        <f t="shared" ca="1" si="104"/>
        <v>-60024998.802002788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-60024998.802002788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-250194.39210632234</v>
      </c>
      <c r="L1113" s="444">
        <f t="shared" ca="1" si="104"/>
        <v>-60296848.497623689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-60296848.497623689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-251327.09917140944</v>
      </c>
      <c r="L1114" s="444">
        <f t="shared" ca="1" si="104"/>
        <v>-60569830.900309674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-60569830.900309674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-252464.52584926772</v>
      </c>
      <c r="L1115" s="444">
        <f t="shared" ca="1" si="104"/>
        <v>-60843950.72967352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-60843950.72967352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-253606.69180495039</v>
      </c>
      <c r="L1116" s="444">
        <f t="shared" ca="1" si="104"/>
        <v>-61119212.72499305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-61119212.72499305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-254753.61678544842</v>
      </c>
      <c r="L1117" s="444">
        <f t="shared" ca="1" si="104"/>
        <v>-61395621.645293079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-61395621.645293079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-255905.32062003188</v>
      </c>
      <c r="L1118" s="444">
        <f t="shared" ca="1" si="104"/>
        <v>-61673182.269427687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-61673182.269427687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-257061.82322059272</v>
      </c>
      <c r="L1119" s="444">
        <f t="shared" ca="1" si="104"/>
        <v>-61951899.39616286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-61951899.39616286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-258223.14458198933</v>
      </c>
      <c r="L1120" s="444">
        <f t="shared" ca="1" si="104"/>
        <v>-62231777.844259426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-62231777.844259426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-259389.30478239167</v>
      </c>
      <c r="L1121" s="444">
        <f t="shared" ca="1" si="104"/>
        <v>-62512822.452556394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-62512822.452556394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-260560.32398362903</v>
      </c>
      <c r="L1122" s="444">
        <f t="shared" ca="1" si="104"/>
        <v>-62795038.080054604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-62795038.080054604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-261736.22243153825</v>
      </c>
      <c r="L1123" s="444">
        <f t="shared" ca="1" si="104"/>
        <v>-63078429.606000721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-63078429.606000721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-262917.02045631374</v>
      </c>
      <c r="L1124" s="444">
        <f t="shared" ca="1" si="104"/>
        <v>-63363001.929971613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-63363001.929971613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-264102.73847285908</v>
      </c>
      <c r="L1125" s="444">
        <f t="shared" ca="1" si="104"/>
        <v>-63648759.971959047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-63648759.971959047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-265293.39698114007</v>
      </c>
      <c r="L1126" s="444">
        <f t="shared" ca="1" si="104"/>
        <v>-63935708.672454767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-63935708.672454767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-266489.01656653895</v>
      </c>
      <c r="L1127" s="444">
        <f t="shared" ca="1" si="104"/>
        <v>-64223852.992535882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-64223852.992535882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-267689.61790021026</v>
      </c>
      <c r="L1128" s="444">
        <f t="shared" ca="1" si="104"/>
        <v>-64513197.913950667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-64513197.913950667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-268895.22173943854</v>
      </c>
      <c r="L1129" s="444">
        <f t="shared" ca="1" si="104"/>
        <v>-64803748.439204685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-64803748.439204685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-270105.84892799694</v>
      </c>
      <c r="L1130" s="444">
        <f t="shared" ca="1" si="104"/>
        <v>-65095509.59164726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-65095509.59164726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-271321.52039650764</v>
      </c>
      <c r="L1131" s="444">
        <f t="shared" ca="1" si="104"/>
        <v>-65388486.415558346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-65388486.415558346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-272542.25716280384</v>
      </c>
      <c r="L1132" s="444">
        <f t="shared" ca="1" si="104"/>
        <v>-65682683.976235725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-65682683.976235725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-273768.08033229288</v>
      </c>
      <c r="L1133" s="444">
        <f t="shared" ca="1" si="104"/>
        <v>-65978107.360082597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-65978107.360082597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-274999.01109832153</v>
      </c>
      <c r="L1134" s="444">
        <f t="shared" ca="1" si="104"/>
        <v>-66274761.674695492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-66274761.674695492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-276235.07074254198</v>
      </c>
      <c r="L1135" s="444">
        <f t="shared" ca="1" si="104"/>
        <v>-66572652.048952609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-66572652.048952609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-277476.28063527995</v>
      </c>
      <c r="L1136" s="444">
        <f t="shared" ca="1" si="104"/>
        <v>-66871783.633102469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-66871783.633102469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-278722.66223590437</v>
      </c>
      <c r="L1137" s="444">
        <f t="shared" ca="1" si="104"/>
        <v>-67172161.598852947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-67172161.598852947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-279974.23709319805</v>
      </c>
      <c r="L1138" s="444">
        <f t="shared" ca="1" si="104"/>
        <v>-67473791.139460728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-67473791.139460728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-281231.02684573049</v>
      </c>
      <c r="L1139" s="444">
        <f t="shared" ca="1" si="104"/>
        <v>-67776677.469821036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-67776677.469821036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-282493.05322223174</v>
      </c>
      <c r="L1140" s="444">
        <f t="shared" ca="1" si="104"/>
        <v>-68080825.82655786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-68080825.82655786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-283760.33804196853</v>
      </c>
      <c r="L1141" s="444">
        <f t="shared" ca="1" si="104"/>
        <v>-68386241.468114406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-68386241.468114406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-285032.90321512078</v>
      </c>
      <c r="L1142" s="444">
        <f t="shared" ca="1" si="104"/>
        <v>-68692929.674844116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-68692929.674844116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-286310.77074316127</v>
      </c>
      <c r="L1143" s="444">
        <f t="shared" ca="1" si="104"/>
        <v>-69000895.749101862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-69000895.749101862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-287593.96271923522</v>
      </c>
      <c r="L1144" s="444">
        <f t="shared" ca="1" si="104"/>
        <v>-69310145.015335679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-69310145.015335679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-288882.50132854277</v>
      </c>
      <c r="L1145" s="444">
        <f t="shared" ca="1" si="104"/>
        <v>-69620682.820178807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-69620682.820178807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-290176.40884872247</v>
      </c>
      <c r="L1146" s="444">
        <f t="shared" ca="1" si="104"/>
        <v>-69932514.532542109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-69932514.532542109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-291475.7076502362</v>
      </c>
      <c r="L1147" s="444">
        <f t="shared" ca="1" si="104"/>
        <v>-70245645.543706924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-70245645.543706924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-292780.42019675625</v>
      </c>
      <c r="L1148" s="444">
        <f t="shared" ca="1" si="104"/>
        <v>-70560081.267418265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-70560081.267418265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-294090.56904555357</v>
      </c>
      <c r="L1149" s="444">
        <f t="shared" ca="1" si="104"/>
        <v>-70875827.139978409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-70875827.139978409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-295406.17684788746</v>
      </c>
      <c r="L1150" s="444">
        <f t="shared" ca="1" si="104"/>
        <v>-71192888.620340884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-71192888.620340884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-296727.26634939777</v>
      </c>
      <c r="L1151" s="444">
        <f t="shared" ca="1" si="104"/>
        <v>-71511271.190204874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-71511271.190204874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-298053.86039049772</v>
      </c>
      <c r="L1152" s="444">
        <f t="shared" ca="1" si="104"/>
        <v>-71830980.354109958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-71830980.354109958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-299385.98190676892</v>
      </c>
      <c r="L1153" s="444">
        <f t="shared" ca="1" si="104"/>
        <v>-72152021.639531314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-72152021.639531314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-300723.65392935788</v>
      </c>
      <c r="L1154" s="444">
        <f t="shared" ca="1" si="104"/>
        <v>-72474400.596975252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-72474400.596975252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-302066.89958537434</v>
      </c>
      <c r="L1155" s="444">
        <f t="shared" ca="1" si="104"/>
        <v>-72798122.800075218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-72798122.800075218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-303415.74209829082</v>
      </c>
      <c r="L1156" s="444">
        <f t="shared" ca="1" si="104"/>
        <v>-73123193.84568809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-73123193.84568809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-304770.20478834445</v>
      </c>
      <c r="L1157" s="444">
        <f t="shared" ca="1" si="104"/>
        <v>-73449619.353991017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-73449619.353991017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-306130.31107294001</v>
      </c>
      <c r="L1158" s="444">
        <f t="shared" ca="1" si="104"/>
        <v>-73777404.968578547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-73777404.968578547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-307496.08446705469</v>
      </c>
      <c r="L1159" s="444">
        <f t="shared" ca="1" si="104"/>
        <v>-74106556.356560186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-74106556.356560186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-308867.54858364485</v>
      </c>
      <c r="L1160" s="444">
        <f t="shared" ca="1" si="104"/>
        <v>-74437079.208658412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-74437079.208658412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-310244.72713405418</v>
      </c>
      <c r="L1161" s="444">
        <f t="shared" ca="1" si="104"/>
        <v>-74768979.239307046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-74768979.239307046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-311627.64392842347</v>
      </c>
      <c r="L1162" s="444">
        <f t="shared" ca="1" si="104"/>
        <v>-75102262.186750054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-75102262.186750054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-313016.32287610264</v>
      </c>
      <c r="L1163" s="444">
        <f t="shared" ca="1" si="104"/>
        <v>-75436933.813140735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-75436933.813140735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-314410.78798606381</v>
      </c>
      <c r="L1164" s="444">
        <f t="shared" ca="1" si="104"/>
        <v>-75772999.90464139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-75772999.90464139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-315811.06336731656</v>
      </c>
      <c r="L1165" s="444">
        <f t="shared" ca="1" si="104"/>
        <v>-76110466.271523297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-76110466.271523297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-317217.17322932451</v>
      </c>
      <c r="L1166" s="444">
        <f t="shared" ca="1" si="104"/>
        <v>-76449338.748267204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-76449338.748267204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-318629.14188242413</v>
      </c>
      <c r="L1167" s="444">
        <f t="shared" ca="1" si="104"/>
        <v>-76789623.193664208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-76789623.193664208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-320046.99373824499</v>
      </c>
      <c r="L1168" s="444">
        <f t="shared" ca="1" si="104"/>
        <v>-77131325.490917042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-77131325.490917042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-321380.52287882101</v>
      </c>
      <c r="L1169" s="444">
        <f t="shared" ca="1" si="104"/>
        <v>-77452706.013795868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-77452706.013795868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-322719.60839081614</v>
      </c>
      <c r="L1170" s="444">
        <f t="shared" ca="1" si="104"/>
        <v>-77775425.622186691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-77775425.622186691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-324064.27342577785</v>
      </c>
      <c r="L1171" s="444">
        <f t="shared" ca="1" si="104"/>
        <v>-78099489.895612463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-78099489.895612463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-325414.54123171861</v>
      </c>
      <c r="L1172" s="444">
        <f t="shared" ca="1" si="104"/>
        <v>-78424904.436844185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-78424904.436844185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-326770.43515351741</v>
      </c>
      <c r="L1173" s="444">
        <f t="shared" ca="1" si="104"/>
        <v>-78751674.871997699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-78751674.871997699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-328131.97863332374</v>
      </c>
      <c r="L1174" s="444">
        <f t="shared" ca="1" si="104"/>
        <v>-79079806.850631028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-79079806.850631028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-329499.19521096261</v>
      </c>
      <c r="L1175" s="444">
        <f t="shared" ca="1" si="104"/>
        <v>-79409306.045841992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-79409306.045841992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-330872.1085243416</v>
      </c>
      <c r="L1176" s="444">
        <f t="shared" ca="1" si="104"/>
        <v>-79740178.154366329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-79740178.154366329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-332250.74230985972</v>
      </c>
      <c r="L1177" s="444">
        <f t="shared" ca="1" si="104"/>
        <v>-80072428.896676183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-80072428.896676183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-333635.12040281744</v>
      </c>
      <c r="L1178" s="444">
        <f t="shared" ca="1" si="104"/>
        <v>-80406064.017078996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-80406064.017078996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-335025.26673782914</v>
      </c>
      <c r="L1179" s="444">
        <f t="shared" ca="1" si="104"/>
        <v>-80741089.283816829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-80741089.283816829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-336421.20534923678</v>
      </c>
      <c r="L1180" s="444">
        <f t="shared" ca="1" si="104"/>
        <v>-81077510.489166066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-81077510.489166066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-337822.96037152526</v>
      </c>
      <c r="L1181" s="444">
        <f t="shared" ca="1" si="104"/>
        <v>-81415333.44953759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-81415333.44953759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-339230.55603973998</v>
      </c>
      <c r="L1182" s="444">
        <f t="shared" ca="1" si="104"/>
        <v>-81754564.005577326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-81754564.005577326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-340644.01668990555</v>
      </c>
      <c r="L1183" s="444">
        <f t="shared" ca="1" si="104"/>
        <v>-82095208.022267237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-82095208.022267237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-342063.3667594468</v>
      </c>
      <c r="L1184" s="444">
        <f t="shared" ca="1" si="104"/>
        <v>-82437271.389026687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-82437271.389026687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-343488.63078761118</v>
      </c>
      <c r="L1185" s="444">
        <f t="shared" ca="1" si="104"/>
        <v>-82780760.019814298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-82780760.019814298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-344919.83341589291</v>
      </c>
      <c r="L1186" s="444">
        <f t="shared" ca="1" si="104"/>
        <v>-83125679.853230193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-83125679.853230193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-346356.99938845914</v>
      </c>
      <c r="L1187" s="444">
        <f t="shared" ca="1" si="104"/>
        <v>-83472036.85261865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-83472036.85261865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-347800.15355257771</v>
      </c>
      <c r="L1188" s="444">
        <f t="shared" ca="1" si="104"/>
        <v>-83819837.006171227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-83819837.006171227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-349249.32085904677</v>
      </c>
      <c r="L1189" s="444">
        <f t="shared" ca="1" si="104"/>
        <v>-84169086.327030271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-84169086.327030271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-350704.52636262611</v>
      </c>
      <c r="L1190" s="444">
        <f t="shared" ca="1" si="104"/>
        <v>-84519790.853392899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-84519790.853392899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-352165.79522247042</v>
      </c>
      <c r="L1191" s="444">
        <f t="shared" ca="1" si="104"/>
        <v>-84871956.648615375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-84871956.648615375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-353633.15270256408</v>
      </c>
      <c r="L1192" s="444">
        <f t="shared" ca="1" si="104"/>
        <v>-85225589.801317945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-85225589.801317945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-355106.62417215807</v>
      </c>
      <c r="L1193" s="444">
        <f t="shared" ca="1" si="104"/>
        <v>-85580696.425490096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-85580696.425490096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-356586.23510620871</v>
      </c>
      <c r="L1194" s="444">
        <f t="shared" ca="1" si="104"/>
        <v>-85937282.660596311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-85937282.660596311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-358072.01108581794</v>
      </c>
      <c r="L1195" s="444">
        <f t="shared" ca="1" si="104"/>
        <v>-86295354.671682134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-86295354.671682134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-359563.97779867554</v>
      </c>
      <c r="L1196" s="444">
        <f t="shared" ca="1" si="104"/>
        <v>-86654918.649480805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-86654918.649480805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-361062.16103950335</v>
      </c>
      <c r="L1197" s="444">
        <f t="shared" ca="1" si="104"/>
        <v>-87015980.810520306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-87015980.810520306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-362566.58671050129</v>
      </c>
      <c r="L1198" s="444">
        <f t="shared" ca="1" si="104"/>
        <v>-87378547.397230804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-87378547.397230804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-364077.28082179499</v>
      </c>
      <c r="L1199" s="444">
        <f t="shared" ca="1" si="104"/>
        <v>-87742624.678052604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-87742624.678052604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-365594.26949188585</v>
      </c>
      <c r="L1200" s="444">
        <f t="shared" ca="1" si="104"/>
        <v>-88108218.947544485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-88108218.947544485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-367117.57894810202</v>
      </c>
      <c r="L1201" s="444">
        <f t="shared" ca="1" si="104"/>
        <v>-88475336.526492581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-88475336.526492581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-368647.23552705243</v>
      </c>
      <c r="L1202" s="444">
        <f t="shared" ca="1" si="104"/>
        <v>-88843983.762019634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-88843983.762019634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-370183.26567508181</v>
      </c>
      <c r="L1203" s="444">
        <f t="shared" ca="1" si="104"/>
        <v>-89214167.027694717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-89214167.027694717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-371725.69594872801</v>
      </c>
      <c r="L1204" s="444">
        <f t="shared" ca="1" si="104"/>
        <v>-89585892.723643452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-89585892.723643452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-373274.55301518104</v>
      </c>
      <c r="L1205" s="444">
        <f t="shared" ca="1" si="104"/>
        <v>-89959167.276658639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-89959167.276658639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-374829.86365274433</v>
      </c>
      <c r="L1206" s="444">
        <f t="shared" ca="1" si="104"/>
        <v>-90333997.14031139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-90333997.14031139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-376391.65475129744</v>
      </c>
      <c r="L1207" s="444">
        <f t="shared" ca="1" si="104"/>
        <v>-90710388.795062691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-90710388.795062691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-377959.95331276121</v>
      </c>
      <c r="L1208" s="444">
        <f t="shared" ca="1" si="104"/>
        <v>-91088348.748375446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-91088348.748375446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-379534.78645156435</v>
      </c>
      <c r="L1209" s="444">
        <f t="shared" ca="1" si="104"/>
        <v>-91467883.534827009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-91467883.534827009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-381116.18139511254</v>
      </c>
      <c r="L1210" s="444">
        <f t="shared" ca="1" si="104"/>
        <v>-91848999.716222122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-91848999.716222122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-382704.16548425885</v>
      </c>
      <c r="L1211" s="444">
        <f t="shared" ca="1" si="104"/>
        <v>-92231703.881706387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-92231703.881706387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-384298.76617377659</v>
      </c>
      <c r="L1212" s="444">
        <f t="shared" ca="1" si="104"/>
        <v>-92616002.647880167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-92616002.647880167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-385900.01103283401</v>
      </c>
      <c r="L1213" s="444">
        <f t="shared" ca="1" si="104"/>
        <v>-93001902.658913001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-93001902.658913001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-387507.92774547084</v>
      </c>
      <c r="L1214" s="444">
        <f t="shared" ca="1" si="104"/>
        <v>-93389410.586658478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-93389410.586658478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-389122.54411107698</v>
      </c>
      <c r="L1215" s="444">
        <f t="shared" ca="1" si="104"/>
        <v>-93778533.130769551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-93778533.130769551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-390743.88804487314</v>
      </c>
      <c r="L1216" s="444">
        <f t="shared" ca="1" si="104"/>
        <v>-94169277.01881443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-94169277.01881443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-392371.98757839343</v>
      </c>
      <c r="L1217" s="444">
        <f t="shared" ca="1" si="104"/>
        <v>-94561649.006392822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-94561649.006392822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-394006.87085997011</v>
      </c>
      <c r="L1218" s="444">
        <f t="shared" ca="1" si="104"/>
        <v>-94955655.877252787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-94955655.877252787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-395648.56615521992</v>
      </c>
      <c r="L1219" s="444">
        <f t="shared" ca="1" si="104"/>
        <v>-95351304.443408012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-95351304.443408012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-397297.10184753337</v>
      </c>
      <c r="L1220" s="444">
        <f t="shared" ca="1" si="104"/>
        <v>-95748601.545255542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-95748601.545255542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-398952.50643856474</v>
      </c>
      <c r="L1221" s="444">
        <f t="shared" ca="1" si="104"/>
        <v>-96147554.05169411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-96147554.05169411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-400614.80854872544</v>
      </c>
      <c r="L1222" s="444">
        <f t="shared" ca="1" si="104"/>
        <v>-96548168.860242829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-96548168.860242829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-402284.03691767843</v>
      </c>
      <c r="L1223" s="444">
        <f t="shared" ca="1" si="104"/>
        <v>-96950452.8971605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-96950452.8971605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-403960.22040483542</v>
      </c>
      <c r="L1224" s="444">
        <f t="shared" ca="1" si="104"/>
        <v>-97354413.117565334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-97354413.117565334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-405643.38798985555</v>
      </c>
      <c r="L1225" s="444">
        <f t="shared" ca="1" si="104"/>
        <v>-97760056.505555183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-97760056.505555183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-407333.5687731466</v>
      </c>
      <c r="L1226" s="444">
        <f t="shared" ca="1" si="104"/>
        <v>-98167390.074328333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-98167390.074328333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-409030.79197636805</v>
      </c>
      <c r="L1227" s="444">
        <f t="shared" ca="1" si="104"/>
        <v>-98576420.866304696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-98576420.866304696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-410735.08694293624</v>
      </c>
      <c r="L1228" s="444">
        <f t="shared" ca="1" si="104"/>
        <v>-98987155.953247637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-98987155.953247637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-412446.4831385318</v>
      </c>
      <c r="L1229" s="444">
        <f t="shared" ca="1" si="104"/>
        <v>-99399602.436386168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-99399602.436386168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-414165.01015160902</v>
      </c>
      <c r="L1230" s="444">
        <f t="shared" ca="1" si="104"/>
        <v>-99813767.446537778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-99813767.446537778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-415890.69769390742</v>
      </c>
      <c r="L1231" s="444">
        <f t="shared" ca="1" si="104"/>
        <v>-100229658.14423169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-100229658.14423169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-417623.57560096536</v>
      </c>
      <c r="L1232" s="444">
        <f t="shared" ca="1" si="104"/>
        <v>-100647281.71983266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-100647281.71983266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-419363.67383263609</v>
      </c>
      <c r="L1233" s="444">
        <f t="shared" ca="1" si="104"/>
        <v>-101066645.3936653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-101066645.3936653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-421111.02247360541</v>
      </c>
      <c r="L1234" s="444">
        <f t="shared" ca="1" si="104"/>
        <v>-101487756.4161389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-101487756.4161389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-422865.65173391206</v>
      </c>
      <c r="L1235" s="444">
        <f t="shared" ca="1" si="104"/>
        <v>-101910622.06787281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-101910622.06787281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-424627.59194947005</v>
      </c>
      <c r="L1236" s="444">
        <f t="shared" ca="1" si="104"/>
        <v>-102335249.65982227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-102335249.65982227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-426396.87358259276</v>
      </c>
      <c r="L1237" s="444">
        <f t="shared" ca="1" si="104"/>
        <v>-102761646.53340486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-102761646.53340486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-428173.52722252021</v>
      </c>
      <c r="L1238" s="444">
        <f t="shared" ca="1" si="104"/>
        <v>-103189820.06062737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-103189820.06062737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-429957.58358594734</v>
      </c>
      <c r="L1239" s="444">
        <f t="shared" ca="1" si="104"/>
        <v>-103619777.64421332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-103619777.64421332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-431749.07351755549</v>
      </c>
      <c r="L1240" s="444">
        <f t="shared" ca="1" si="104"/>
        <v>-104051526.71773088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-104051526.71773088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-433548.02799054532</v>
      </c>
      <c r="L1241" s="444">
        <f t="shared" ca="1" si="104"/>
        <v>-104485074.74572143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-104485074.74572143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-435354.47810717259</v>
      </c>
      <c r="L1242" s="444">
        <f t="shared" ca="1" si="104"/>
        <v>-104920429.2238286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-104920429.2238286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-437168.45509928575</v>
      </c>
      <c r="L1243" s="444">
        <f t="shared" ca="1" si="104"/>
        <v>-105357597.67892788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-105357597.67892788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-438989.99032886617</v>
      </c>
      <c r="L1244" s="444">
        <f t="shared" ca="1" si="104"/>
        <v>-105796587.66925675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-105796587.66925675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-440819.11528856971</v>
      </c>
      <c r="L1245" s="444">
        <f t="shared" ca="1" si="104"/>
        <v>-106237406.78454532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-106237406.78454532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-442655.86160227214</v>
      </c>
      <c r="L1246" s="444">
        <f t="shared" ca="1" si="104"/>
        <v>-106680062.64614759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-106680062.64614759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-444500.26102561492</v>
      </c>
      <c r="L1247" s="444">
        <f t="shared" ca="1" si="104"/>
        <v>-107124562.9071732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-107124562.9071732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-446352.345446555</v>
      </c>
      <c r="L1248" s="444">
        <f t="shared" ca="1" si="104"/>
        <v>-107570915.25261976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-107570915.25261976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-448212.14688591566</v>
      </c>
      <c r="L1249" s="444">
        <f t="shared" ca="1" si="104"/>
        <v>-108019127.39950567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-108019127.39950567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-450079.69749794033</v>
      </c>
      <c r="L1250" s="444">
        <f t="shared" ca="1" si="104"/>
        <v>-108469207.09700361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-108469207.09700361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-451955.02957084839</v>
      </c>
      <c r="L1251" s="444">
        <f t="shared" ca="1" si="104"/>
        <v>-108921162.12657446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-108921162.12657446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-453838.17552739359</v>
      </c>
      <c r="L1252" s="444">
        <f t="shared" ca="1" si="104"/>
        <v>-109375000.30210185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-109375000.30210185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-455729.16792542429</v>
      </c>
      <c r="L1253" s="444">
        <f t="shared" ca="1" si="104"/>
        <v>-109830729.47002727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-109830729.47002727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-457628.0394584469</v>
      </c>
      <c r="L1254" s="444">
        <f t="shared" ca="1" si="104"/>
        <v>-110288357.50948572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-110288357.50948572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-459534.8229561905</v>
      </c>
      <c r="L1255" s="444">
        <f t="shared" ca="1" si="104"/>
        <v>-110747892.33244191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-110747892.33244191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-461449.55138517468</v>
      </c>
      <c r="L1256" s="444">
        <f t="shared" ca="1" si="104"/>
        <v>-111209341.88382709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-111209341.88382709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-463372.25784927956</v>
      </c>
      <c r="L1257" s="444">
        <f t="shared" ca="1" si="104"/>
        <v>-111672714.14167637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-111672714.14167637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-465302.97559031821</v>
      </c>
      <c r="L1258" s="444">
        <f t="shared" ca="1" si="104"/>
        <v>-112138017.11726668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-112138017.11726668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-467241.73798861116</v>
      </c>
      <c r="L1259" s="444">
        <f t="shared" ca="1" si="104"/>
        <v>-112605258.85525529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-112605258.85525529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-469188.5785635637</v>
      </c>
      <c r="L1260" s="444">
        <f t="shared" ca="1" si="104"/>
        <v>-113074447.43381886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-113074447.43381886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-471143.53097424522</v>
      </c>
      <c r="L1261" s="444">
        <f t="shared" ca="1" si="104"/>
        <v>-113545590.9647931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-113545590.9647931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-473106.62901997124</v>
      </c>
      <c r="L1262" s="444">
        <f t="shared" ca="1" si="104"/>
        <v>-114018697.59381308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-114018697.59381308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-475077.9066408879</v>
      </c>
      <c r="L1263" s="444">
        <f t="shared" ca="1" si="104"/>
        <v>-114493775.50045396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-114493775.50045396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-477057.39791855816</v>
      </c>
      <c r="L1264" s="444">
        <f t="shared" ca="1" si="104"/>
        <v>-114970832.89837252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-114970832.89837252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-479045.13707655214</v>
      </c>
      <c r="L1265" s="444">
        <f t="shared" ca="1" si="104"/>
        <v>-115449878.03544907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-115449878.03544907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-481041.15848103777</v>
      </c>
      <c r="L1266" s="444">
        <f t="shared" ca="1" si="104"/>
        <v>-115930919.1939301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-115930919.1939301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-483045.49664137542</v>
      </c>
      <c r="L1267" s="444">
        <f t="shared" ca="1" si="104"/>
        <v>-116413964.69057149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-116413964.69057149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-485058.18621071451</v>
      </c>
      <c r="L1268" s="444">
        <f t="shared" ca="1" si="104"/>
        <v>-116899022.87678221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-116899022.87678221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-487079.26198659255</v>
      </c>
      <c r="L1269" s="444">
        <f t="shared" ca="1" si="104"/>
        <v>-117386102.13876881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-117386102.13876881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-489108.75891153677</v>
      </c>
      <c r="L1270" s="444">
        <f t="shared" ca="1" si="104"/>
        <v>-117875210.89768034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-117875210.89768034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-491146.71207366814</v>
      </c>
      <c r="L1271" s="444">
        <f t="shared" ca="1" si="104"/>
        <v>-118366357.60975401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-118366357.60975401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-493193.15670730837</v>
      </c>
      <c r="L1272" s="444">
        <f t="shared" ca="1" si="104"/>
        <v>-118859550.76646131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-118859550.76646131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-495248.12819358881</v>
      </c>
      <c r="L1273" s="444">
        <f t="shared" ca="1" si="104"/>
        <v>-119354798.8946549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-119354798.8946549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-497311.66206106206</v>
      </c>
      <c r="L1274" s="444">
        <f t="shared" ca="1" si="104"/>
        <v>-119852110.55671597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-119852110.55671597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-499383.79398631654</v>
      </c>
      <c r="L1275" s="444">
        <f t="shared" ca="1" si="104"/>
        <v>-120351494.35070229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-120351494.35070229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-501464.55979459279</v>
      </c>
      <c r="L1276" s="444">
        <f t="shared" ca="1" si="104"/>
        <v>-120852958.91049688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-120852958.91049688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-503553.99546040362</v>
      </c>
      <c r="L1277" s="444">
        <f t="shared" ca="1" si="104"/>
        <v>-121356512.90595728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-121356512.90595728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-505652.13710815541</v>
      </c>
      <c r="L1278" s="444">
        <f t="shared" ca="1" si="104"/>
        <v>-121862165.04306544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-121862165.04306544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-507759.02101277275</v>
      </c>
      <c r="L1279" s="444">
        <f t="shared" ca="1" si="104"/>
        <v>-122369924.06407821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-122369924.06407821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-509874.68360032584</v>
      </c>
      <c r="L1280" s="444">
        <f t="shared" ca="1" si="104"/>
        <v>-122879798.74767853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-122879798.74767853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-511999.16144866048</v>
      </c>
      <c r="L1281" s="444">
        <f t="shared" ca="1" si="104"/>
        <v>-123391797.90912719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-123391797.90912719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-514132.49128802994</v>
      </c>
      <c r="L1282" s="444">
        <f t="shared" ca="1" si="104"/>
        <v>-123905930.40041523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-123905930.40041523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-516274.71000173013</v>
      </c>
      <c r="L1283" s="444">
        <f t="shared" ref="L1283:L1537" ca="1" si="109">I1283-J1283+K1283</f>
        <v>-124422205.11041696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-124422205.11041696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-518425.85462673736</v>
      </c>
      <c r="L1284" s="444">
        <f t="shared" ca="1" si="109"/>
        <v>-124940630.96504369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-124940630.96504369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-520585.9623543488</v>
      </c>
      <c r="L1285" s="444">
        <f t="shared" ca="1" si="109"/>
        <v>-125461216.92739804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-125461216.92739804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-522755.07053082518</v>
      </c>
      <c r="L1286" s="444">
        <f t="shared" ca="1" si="109"/>
        <v>-125983971.99792887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-125983971.99792887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-524933.21665803692</v>
      </c>
      <c r="L1287" s="444">
        <f t="shared" ca="1" si="109"/>
        <v>-126508905.21458691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-126508905.21458691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-527120.43839411216</v>
      </c>
      <c r="L1288" s="444">
        <f t="shared" ca="1" si="109"/>
        <v>-127036025.65298103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-127036025.65298103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-529316.77355408762</v>
      </c>
      <c r="L1289" s="444">
        <f t="shared" ca="1" si="109"/>
        <v>-127565342.42653511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-127565342.42653511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-531522.26011056302</v>
      </c>
      <c r="L1290" s="444">
        <f t="shared" ca="1" si="109"/>
        <v>-128096864.68664567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-128096864.68664567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-533736.936194357</v>
      </c>
      <c r="L1291" s="444">
        <f t="shared" ca="1" si="109"/>
        <v>-128630601.62284003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-128630601.62284003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-535960.84009516682</v>
      </c>
      <c r="L1292" s="444">
        <f t="shared" ca="1" si="109"/>
        <v>-129166562.46293519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-129166562.46293519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-538194.01026222995</v>
      </c>
      <c r="L1293" s="444">
        <f t="shared" ca="1" si="109"/>
        <v>-129704756.47319743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-129704756.47319743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-540436.48530498927</v>
      </c>
      <c r="L1294" s="444">
        <f t="shared" ca="1" si="109"/>
        <v>-130245192.95850243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-130245192.95850243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-542688.30399376014</v>
      </c>
      <c r="L1295" s="444">
        <f t="shared" ca="1" si="109"/>
        <v>-130787881.26249619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-130787881.26249619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-544949.50526040082</v>
      </c>
      <c r="L1296" s="444">
        <f t="shared" ca="1" si="109"/>
        <v>-131332830.7677566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-131332830.7677566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-547220.12819898583</v>
      </c>
      <c r="L1297" s="444">
        <f t="shared" ca="1" si="109"/>
        <v>-131880050.89595558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-131880050.89595558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-549500.21206648159</v>
      </c>
      <c r="L1298" s="444">
        <f t="shared" ca="1" si="109"/>
        <v>-132429551.10802206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-132429551.10802206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-551789.79628342518</v>
      </c>
      <c r="L1299" s="444">
        <f t="shared" ca="1" si="109"/>
        <v>-132981340.90430549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-132981340.90430549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-554088.92043460615</v>
      </c>
      <c r="L1300" s="444">
        <f t="shared" ca="1" si="109"/>
        <v>-133535429.8247401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-133535429.8247401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-556397.62426975043</v>
      </c>
      <c r="L1301" s="444">
        <f t="shared" ca="1" si="109"/>
        <v>-134091827.44900985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-134091827.44900985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-558715.94770420773</v>
      </c>
      <c r="L1302" s="444">
        <f t="shared" ca="1" si="109"/>
        <v>-134650543.39671406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-134650543.39671406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-561043.93081964192</v>
      </c>
      <c r="L1303" s="444">
        <f t="shared" ca="1" si="109"/>
        <v>-135211587.32753369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-135211587.32753369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-563381.61386472371</v>
      </c>
      <c r="L1304" s="444">
        <f t="shared" ca="1" si="109"/>
        <v>-135774968.94139841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-135774968.94139841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-565729.03725582676</v>
      </c>
      <c r="L1305" s="444">
        <f t="shared" ca="1" si="109"/>
        <v>-136340697.97865424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-136340697.97865424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-568086.24157772597</v>
      </c>
      <c r="L1306" s="444">
        <f t="shared" ca="1" si="109"/>
        <v>-136908784.22023195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-136908784.22023195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-570453.26758429979</v>
      </c>
      <c r="L1307" s="444">
        <f t="shared" ca="1" si="109"/>
        <v>-137479237.48781624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-137479237.48781624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-572830.1561992343</v>
      </c>
      <c r="L1308" s="444">
        <f t="shared" ca="1" si="109"/>
        <v>-138052067.64401549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-138052067.64401549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-575216.94851673115</v>
      </c>
      <c r="L1309" s="444">
        <f t="shared" ca="1" si="109"/>
        <v>-138627284.59253222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-138627284.59253222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-577613.68580221757</v>
      </c>
      <c r="L1310" s="444">
        <f t="shared" ca="1" si="109"/>
        <v>-139204898.27833444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-139204898.27833444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-580020.4094930602</v>
      </c>
      <c r="L1311" s="444">
        <f t="shared" ca="1" si="109"/>
        <v>-139784918.6878275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-139784918.6878275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-582437.16119928122</v>
      </c>
      <c r="L1312" s="444">
        <f t="shared" ca="1" si="109"/>
        <v>-140367355.84902677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-140367355.84902677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-584863.9827042782</v>
      </c>
      <c r="L1313" s="444">
        <f t="shared" ca="1" si="109"/>
        <v>-140952219.83173105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-140952219.83173105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-587300.91596554604</v>
      </c>
      <c r="L1314" s="444">
        <f t="shared" ca="1" si="109"/>
        <v>-141539520.74769661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-141539520.74769661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-589748.00311540253</v>
      </c>
      <c r="L1315" s="444">
        <f t="shared" ca="1" si="109"/>
        <v>-142129268.75081202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-142129268.75081202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-592205.28646171675</v>
      </c>
      <c r="L1316" s="444">
        <f t="shared" ca="1" si="109"/>
        <v>-142721474.03727373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-142721474.03727373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-594672.80848864058</v>
      </c>
      <c r="L1317" s="444">
        <f t="shared" ca="1" si="109"/>
        <v>-143316146.84576237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-143316146.84576237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-597150.61185734323</v>
      </c>
      <c r="L1318" s="444">
        <f t="shared" ca="1" si="109"/>
        <v>-143913297.45761973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-143913297.45761973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-599638.73940674891</v>
      </c>
      <c r="L1319" s="444">
        <f t="shared" ca="1" si="109"/>
        <v>-144512936.19702646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-144512936.19702646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-602137.2341542769</v>
      </c>
      <c r="L1320" s="444">
        <f t="shared" ca="1" si="109"/>
        <v>-145115073.43118075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-145115073.43118075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-604646.13929658639</v>
      </c>
      <c r="L1321" s="444">
        <f t="shared" ca="1" si="109"/>
        <v>-145719719.57047734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-145719719.57047734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-607165.49821032223</v>
      </c>
      <c r="L1322" s="444">
        <f t="shared" ca="1" si="109"/>
        <v>-146326885.06868765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-146326885.06868765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-609695.3544528652</v>
      </c>
      <c r="L1323" s="444">
        <f t="shared" ca="1" si="109"/>
        <v>-146936580.42314053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-146936580.42314053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-612235.75176308549</v>
      </c>
      <c r="L1324" s="444">
        <f t="shared" ca="1" si="109"/>
        <v>-147548816.1749036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-147548816.1749036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-614786.73406209832</v>
      </c>
      <c r="L1325" s="444">
        <f t="shared" ca="1" si="109"/>
        <v>-148163602.90896571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-148163602.90896571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-617348.3454540238</v>
      </c>
      <c r="L1326" s="444">
        <f t="shared" ca="1" si="109"/>
        <v>-148780951.25441974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-148780951.25441974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-619920.63022674888</v>
      </c>
      <c r="L1327" s="444">
        <f t="shared" ca="1" si="109"/>
        <v>-149400871.88464651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-149400871.88464651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-622503.63285269379</v>
      </c>
      <c r="L1328" s="444">
        <f t="shared" ca="1" si="109"/>
        <v>-150023375.51749921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-150023375.51749921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-625097.39798958006</v>
      </c>
      <c r="L1329" s="444">
        <f t="shared" ca="1" si="109"/>
        <v>-150648472.91548878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-150648472.91548878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-627701.97048120329</v>
      </c>
      <c r="L1330" s="444">
        <f t="shared" ca="1" si="109"/>
        <v>-151276174.88597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-151276174.88597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-630317.39535820833</v>
      </c>
      <c r="L1331" s="444">
        <f t="shared" ca="1" si="109"/>
        <v>-151906492.2813282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-151906492.2813282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-632943.71783886745</v>
      </c>
      <c r="L1332" s="444">
        <f t="shared" ca="1" si="109"/>
        <v>-152539435.99916705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-152539435.99916705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-635580.98332986271</v>
      </c>
      <c r="L1333" s="444">
        <f t="shared" ca="1" si="109"/>
        <v>-153175016.98249692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-153175016.98249692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-638229.2374270705</v>
      </c>
      <c r="L1334" s="444">
        <f t="shared" ca="1" si="109"/>
        <v>-153813246.21992397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-153813246.21992397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-640888.52591634984</v>
      </c>
      <c r="L1335" s="444">
        <f t="shared" ca="1" si="109"/>
        <v>-154454134.74584031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-154454134.74584031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-643558.89477433462</v>
      </c>
      <c r="L1336" s="444">
        <f t="shared" ca="1" si="109"/>
        <v>-155097693.64061466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-155097693.64061466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-646240.39016922773</v>
      </c>
      <c r="L1337" s="444">
        <f t="shared" ca="1" si="109"/>
        <v>-155743934.03078389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-155743934.03078389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-648933.05846159952</v>
      </c>
      <c r="L1338" s="444">
        <f t="shared" ca="1" si="109"/>
        <v>-156392867.0892455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-156392867.0892455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-651636.94620518957</v>
      </c>
      <c r="L1339" s="444">
        <f t="shared" ca="1" si="109"/>
        <v>-157044504.0354507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-157044504.0354507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-654352.10014771123</v>
      </c>
      <c r="L1340" s="444">
        <f t="shared" ca="1" si="109"/>
        <v>-157698856.13559842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-157698856.13559842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-657078.56723166013</v>
      </c>
      <c r="L1341" s="444">
        <f t="shared" ca="1" si="109"/>
        <v>-158355934.70283008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-158355934.70283008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-659816.39459512534</v>
      </c>
      <c r="L1342" s="444">
        <f t="shared" ca="1" si="109"/>
        <v>-159015751.09742519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-159015751.09742519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-662565.62957260502</v>
      </c>
      <c r="L1343" s="444">
        <f t="shared" ca="1" si="109"/>
        <v>-159678316.72699779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-159678316.72699779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-665326.31969582418</v>
      </c>
      <c r="L1344" s="444">
        <f t="shared" ca="1" si="109"/>
        <v>-160343643.04669362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-160343643.04669362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-668098.51269455673</v>
      </c>
      <c r="L1345" s="444">
        <f t="shared" ca="1" si="109"/>
        <v>-161011741.55938819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-161011741.55938819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-670882.25649745075</v>
      </c>
      <c r="L1346" s="444">
        <f t="shared" ca="1" si="109"/>
        <v>-161682623.81588563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-161682623.81588563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-673677.59923285677</v>
      </c>
      <c r="L1347" s="444">
        <f t="shared" ca="1" si="109"/>
        <v>-162356301.41511849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-162356301.41511849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-676484.58922966034</v>
      </c>
      <c r="L1348" s="444">
        <f t="shared" ca="1" si="109"/>
        <v>-163032786.00434816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-163032786.00434816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-679303.27501811727</v>
      </c>
      <c r="L1349" s="444">
        <f t="shared" ca="1" si="109"/>
        <v>-163712089.27936628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-163712089.27936628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-682133.70533069281</v>
      </c>
      <c r="L1350" s="444">
        <f t="shared" ca="1" si="109"/>
        <v>-164394222.98469698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-164394222.98469698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-684975.92910290405</v>
      </c>
      <c r="L1351" s="444">
        <f t="shared" ca="1" si="109"/>
        <v>-165079198.91379988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-165079198.91379988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-687829.99547416612</v>
      </c>
      <c r="L1352" s="444">
        <f t="shared" ca="1" si="109"/>
        <v>-165767028.90927404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-165767028.90927404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-690695.95378864184</v>
      </c>
      <c r="L1353" s="444">
        <f t="shared" ca="1" si="109"/>
        <v>-166457724.86306268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-166457724.86306268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-693573.85359609453</v>
      </c>
      <c r="L1354" s="444">
        <f t="shared" ca="1" si="109"/>
        <v>-167151298.71665877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-167151298.71665877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-696463.74465274485</v>
      </c>
      <c r="L1355" s="444">
        <f t="shared" ca="1" si="109"/>
        <v>-167847762.46131152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-167847762.46131152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-699365.67692213133</v>
      </c>
      <c r="L1356" s="444">
        <f t="shared" ca="1" si="109"/>
        <v>-168547128.13823366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-168547128.13823366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-702279.70057597361</v>
      </c>
      <c r="L1357" s="444">
        <f t="shared" ca="1" si="109"/>
        <v>-169249407.83880964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-169249407.83880964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-705205.86599504016</v>
      </c>
      <c r="L1358" s="444">
        <f t="shared" ca="1" si="109"/>
        <v>-169954613.70480469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-169954613.70480469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-708144.22377001948</v>
      </c>
      <c r="L1359" s="444">
        <f t="shared" ca="1" si="109"/>
        <v>-170662757.92857471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-170662757.92857471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-711094.82470239466</v>
      </c>
      <c r="L1360" s="444">
        <f t="shared" ca="1" si="109"/>
        <v>-171373852.75327709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-171373852.75327709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-714057.71980532119</v>
      </c>
      <c r="L1361" s="444">
        <f t="shared" ca="1" si="109"/>
        <v>-172087910.47308242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-172087910.47308242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-717032.96030451008</v>
      </c>
      <c r="L1362" s="444">
        <f t="shared" ca="1" si="109"/>
        <v>-172804943.43338692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-172804943.43338692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-720020.59763911215</v>
      </c>
      <c r="L1363" s="444">
        <f t="shared" ca="1" si="109"/>
        <v>-173524964.03102604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-173524964.03102604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-723020.68346260849</v>
      </c>
      <c r="L1364" s="444">
        <f t="shared" ca="1" si="109"/>
        <v>-174247984.71448866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-174247984.71448866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-726033.26964370278</v>
      </c>
      <c r="L1365" s="444">
        <f t="shared" ca="1" si="109"/>
        <v>-174974017.98413235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-174974017.98413235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-729058.40826721815</v>
      </c>
      <c r="L1366" s="444">
        <f t="shared" ca="1" si="109"/>
        <v>-175703076.39239958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-175703076.39239958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-732096.15163499827</v>
      </c>
      <c r="L1367" s="444">
        <f t="shared" ca="1" si="109"/>
        <v>-176435172.54403457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-176435172.54403457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-735146.55226681067</v>
      </c>
      <c r="L1368" s="444">
        <f t="shared" ca="1" si="109"/>
        <v>-177170319.09630138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-177170319.09630138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-738209.66290125577</v>
      </c>
      <c r="L1369" s="444">
        <f t="shared" ca="1" si="109"/>
        <v>-177908528.75920263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-177908528.75920263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-741285.53649667767</v>
      </c>
      <c r="L1370" s="444">
        <f t="shared" ca="1" si="109"/>
        <v>-178649814.2956993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-178649814.2956993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-744374.22623208037</v>
      </c>
      <c r="L1371" s="444">
        <f t="shared" ca="1" si="109"/>
        <v>-179394188.52193138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-179394188.52193138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-747475.78550804744</v>
      </c>
      <c r="L1372" s="444">
        <f t="shared" ca="1" si="109"/>
        <v>-180141664.30743942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-180141664.30743942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-750590.26794766425</v>
      </c>
      <c r="L1373" s="444">
        <f t="shared" ca="1" si="109"/>
        <v>-180892254.57538709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-180892254.57538709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-753717.72739744617</v>
      </c>
      <c r="L1374" s="444">
        <f t="shared" ca="1" si="109"/>
        <v>-181645972.30278453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-181645972.30278453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-756858.21792826883</v>
      </c>
      <c r="L1375" s="444">
        <f t="shared" ca="1" si="109"/>
        <v>-182402830.52071279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-182402830.52071279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-760011.79383630329</v>
      </c>
      <c r="L1376" s="444">
        <f t="shared" ca="1" si="109"/>
        <v>-183162842.31454909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-183162842.31454909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-763178.50964395457</v>
      </c>
      <c r="L1377" s="444">
        <f t="shared" ca="1" si="109"/>
        <v>-183926020.82419303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-183926020.82419303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-766358.4201008043</v>
      </c>
      <c r="L1378" s="444">
        <f t="shared" ca="1" si="109"/>
        <v>-184692379.24429384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-184692379.24429384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-769551.58018455771</v>
      </c>
      <c r="L1379" s="444">
        <f t="shared" ca="1" si="109"/>
        <v>-185461930.82447839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-185461930.82447839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-772758.04510199325</v>
      </c>
      <c r="L1380" s="444">
        <f t="shared" ca="1" si="109"/>
        <v>-186234688.86958039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-186234688.86958039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-775977.87028991827</v>
      </c>
      <c r="L1381" s="444">
        <f t="shared" ca="1" si="109"/>
        <v>-187010666.73987031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-187010666.73987031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-779211.11141612625</v>
      </c>
      <c r="L1382" s="444">
        <f t="shared" ca="1" si="109"/>
        <v>-187789877.85128644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-187789877.85128644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-782457.82438036019</v>
      </c>
      <c r="L1383" s="444">
        <f t="shared" ca="1" si="109"/>
        <v>-188572335.67566681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-188572335.67566681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-785718.06531527836</v>
      </c>
      <c r="L1384" s="444">
        <f t="shared" ca="1" si="109"/>
        <v>-189358053.74098209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-189358053.74098209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-788991.89058742533</v>
      </c>
      <c r="L1385" s="444">
        <f t="shared" ca="1" si="109"/>
        <v>-190147045.6315695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-190147045.6315695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-792279.35679820622</v>
      </c>
      <c r="L1386" s="444">
        <f t="shared" ca="1" si="109"/>
        <v>-190939324.98836771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-190939324.98836771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-795580.52078486548</v>
      </c>
      <c r="L1387" s="444">
        <f t="shared" ca="1" si="109"/>
        <v>-191734905.50915256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-191734905.50915256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-798895.43962146901</v>
      </c>
      <c r="L1388" s="444">
        <f t="shared" ca="1" si="109"/>
        <v>-192533800.94877404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-192533800.94877404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-802224.17061989184</v>
      </c>
      <c r="L1389" s="444">
        <f t="shared" ca="1" si="109"/>
        <v>-193336025.11939394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-193336025.11939394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-805566.77133080806</v>
      </c>
      <c r="L1390" s="444">
        <f t="shared" ca="1" si="109"/>
        <v>-194141591.89072475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-194141591.89072475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-808923.29954468645</v>
      </c>
      <c r="L1391" s="444">
        <f t="shared" ca="1" si="109"/>
        <v>-194950515.19026944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-194950515.19026944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-812293.81329278927</v>
      </c>
      <c r="L1392" s="444">
        <f t="shared" ca="1" si="109"/>
        <v>-195762809.00356224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-195762809.00356224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-815678.37084817595</v>
      </c>
      <c r="L1393" s="444">
        <f t="shared" ca="1" si="109"/>
        <v>-196578487.37441042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-196578487.37441042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-819077.0307267101</v>
      </c>
      <c r="L1394" s="444">
        <f t="shared" ca="1" si="109"/>
        <v>-197397564.40513712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-197397564.40513712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-822489.85168807139</v>
      </c>
      <c r="L1395" s="444">
        <f t="shared" ca="1" si="109"/>
        <v>-198220054.25682518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-198220054.25682518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-825916.89273677161</v>
      </c>
      <c r="L1396" s="444">
        <f t="shared" ca="1" si="109"/>
        <v>-199045971.14956194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-199045971.14956194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-829358.21312317473</v>
      </c>
      <c r="L1397" s="444">
        <f t="shared" ca="1" si="109"/>
        <v>-199875329.36268511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-199875329.36268511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-832813.87234452134</v>
      </c>
      <c r="L1398" s="444">
        <f t="shared" ca="1" si="109"/>
        <v>-200708143.23502964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-200708143.23502964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-836283.93014595681</v>
      </c>
      <c r="L1399" s="444">
        <f t="shared" ca="1" si="109"/>
        <v>-201544427.16517559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-201544427.16517559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-839768.44652156497</v>
      </c>
      <c r="L1400" s="444">
        <f t="shared" ca="1" si="109"/>
        <v>-202384195.61169714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-202384195.61169714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-843267.48171540478</v>
      </c>
      <c r="L1401" s="444">
        <f t="shared" ca="1" si="109"/>
        <v>-203227463.09341255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-203227463.09341255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-846781.09622255224</v>
      </c>
      <c r="L1402" s="444">
        <f t="shared" ca="1" si="109"/>
        <v>-204074244.1896351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-204074244.1896351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-850309.35079014627</v>
      </c>
      <c r="L1403" s="444">
        <f t="shared" ca="1" si="109"/>
        <v>-204924553.54042524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-204924553.54042524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-853852.30641843844</v>
      </c>
      <c r="L1404" s="444">
        <f t="shared" ca="1" si="109"/>
        <v>-205778405.84684369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-205778405.84684369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-857410.02436184871</v>
      </c>
      <c r="L1405" s="444">
        <f t="shared" ca="1" si="109"/>
        <v>-206635815.87120554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-206635815.87120554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-860982.5661300231</v>
      </c>
      <c r="L1406" s="444">
        <f t="shared" ca="1" si="109"/>
        <v>-207496798.43733555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-207496798.43733555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-864569.99348889815</v>
      </c>
      <c r="L1407" s="444">
        <f t="shared" ca="1" si="109"/>
        <v>-208361368.43082446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-208361368.43082446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-868172.36846176861</v>
      </c>
      <c r="L1408" s="444">
        <f t="shared" ca="1" si="109"/>
        <v>-209229540.79928622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-209229540.79928622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-871789.75333035924</v>
      </c>
      <c r="L1409" s="444">
        <f t="shared" ca="1" si="109"/>
        <v>-210101330.55261657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-210101330.55261657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-875422.21063590236</v>
      </c>
      <c r="L1410" s="444">
        <f t="shared" ca="1" si="109"/>
        <v>-210976752.76325247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-210976752.76325247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-879069.80318021856</v>
      </c>
      <c r="L1411" s="444">
        <f t="shared" ca="1" si="109"/>
        <v>-211855822.56643268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-211855822.56643268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-882732.59402680281</v>
      </c>
      <c r="L1412" s="444">
        <f t="shared" ca="1" si="109"/>
        <v>-212738555.16045949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-212738555.16045949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-886410.64650191437</v>
      </c>
      <c r="L1413" s="444">
        <f t="shared" ca="1" si="109"/>
        <v>-213624965.80696142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-213624965.80696142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-890104.02419567259</v>
      </c>
      <c r="L1414" s="444">
        <f t="shared" ca="1" si="109"/>
        <v>-214515069.83115709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-214515069.83115709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-893812.7909631544</v>
      </c>
      <c r="L1415" s="444">
        <f t="shared" ca="1" si="109"/>
        <v>-215408882.62212023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-215408882.62212023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-897537.010925501</v>
      </c>
      <c r="L1416" s="444">
        <f t="shared" ca="1" si="109"/>
        <v>-216306419.63304573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-216306419.63304573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-901276.74847102386</v>
      </c>
      <c r="L1417" s="444">
        <f t="shared" ca="1" si="109"/>
        <v>-217207696.38151675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-217207696.38151675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-905032.06825631962</v>
      </c>
      <c r="L1418" s="444">
        <f t="shared" ca="1" si="109"/>
        <v>-218112728.44977307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-218112728.44977307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-908803.03520738787</v>
      </c>
      <c r="L1419" s="444">
        <f t="shared" ca="1" si="109"/>
        <v>-219021531.48498046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-219021531.48498046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-912589.71452075196</v>
      </c>
      <c r="L1420" s="444">
        <f t="shared" ca="1" si="109"/>
        <v>-219934121.19950122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-219934121.19950122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-916392.17166458839</v>
      </c>
      <c r="L1421" s="444">
        <f t="shared" ca="1" si="109"/>
        <v>-220850513.37116581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-220850513.37116581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-920210.47237985756</v>
      </c>
      <c r="L1422" s="444">
        <f t="shared" ca="1" si="109"/>
        <v>-221770723.84354568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-221770723.84354568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-924044.68268144026</v>
      </c>
      <c r="L1423" s="444">
        <f t="shared" ca="1" si="109"/>
        <v>-222694768.52622712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-222694768.52622712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-927894.86885927967</v>
      </c>
      <c r="L1424" s="444">
        <f t="shared" ca="1" si="109"/>
        <v>-223622663.39508641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-223622663.39508641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-931761.09747952665</v>
      </c>
      <c r="L1425" s="444">
        <f t="shared" ca="1" si="109"/>
        <v>-224554424.49256593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-224554424.49256593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-935643.43538569135</v>
      </c>
      <c r="L1426" s="444">
        <f t="shared" ca="1" si="109"/>
        <v>-225490067.92795163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-225490067.92795163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-939541.94969979848</v>
      </c>
      <c r="L1427" s="444">
        <f t="shared" ca="1" si="109"/>
        <v>-226429609.87765142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-226429609.87765142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-943456.70782354753</v>
      </c>
      <c r="L1428" s="444">
        <f t="shared" ca="1" si="109"/>
        <v>-227373066.58547497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-227373066.58547497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-947387.77743947913</v>
      </c>
      <c r="L1429" s="444">
        <f t="shared" ca="1" si="109"/>
        <v>-228320454.36291444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-228320454.36291444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-951335.2265121435</v>
      </c>
      <c r="L1430" s="444">
        <f t="shared" ca="1" si="109"/>
        <v>-229271789.58942658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-229271789.58942658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-955299.12328927731</v>
      </c>
      <c r="L1431" s="444">
        <f t="shared" ca="1" si="109"/>
        <v>-230227088.71271586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-230227088.71271586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-959279.53630298271</v>
      </c>
      <c r="L1432" s="444">
        <f t="shared" ca="1" si="109"/>
        <v>-231186368.24901885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-231186368.24901885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-963276.53437091189</v>
      </c>
      <c r="L1433" s="444">
        <f t="shared" ca="1" si="109"/>
        <v>-232149644.78338975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-232149644.78338975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-967290.18659745716</v>
      </c>
      <c r="L1434" s="444">
        <f t="shared" ca="1" si="109"/>
        <v>-233116934.96998721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-233116934.96998721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-971320.56237494678</v>
      </c>
      <c r="L1435" s="444">
        <f t="shared" ca="1" si="109"/>
        <v>-234088255.53236216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-234088255.53236216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-975367.73138484231</v>
      </c>
      <c r="L1436" s="444">
        <f t="shared" ca="1" si="109"/>
        <v>-235063623.26374701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-235063623.26374701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-979431.76359894581</v>
      </c>
      <c r="L1437" s="444">
        <f t="shared" ca="1" si="109"/>
        <v>-236043055.02734596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-236043055.02734596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-983512.72928060812</v>
      </c>
      <c r="L1438" s="444">
        <f t="shared" ca="1" si="109"/>
        <v>-237026567.75662658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-237026567.75662658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-987610.69898594404</v>
      </c>
      <c r="L1439" s="444">
        <f t="shared" ca="1" si="109"/>
        <v>-238014178.45561251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-238014178.45561251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-991725.74356505217</v>
      </c>
      <c r="L1440" s="444">
        <f t="shared" ca="1" si="109"/>
        <v>-239005904.19917756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-239005904.19917756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-995857.93416323967</v>
      </c>
      <c r="L1441" s="444">
        <f t="shared" ca="1" si="109"/>
        <v>-240001762.13334081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-240001762.13334081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-1000007.3422222532</v>
      </c>
      <c r="L1442" s="444">
        <f t="shared" ca="1" si="109"/>
        <v>-241001769.47556305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-241001769.47556305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-1004174.0394815127</v>
      </c>
      <c r="L1443" s="444">
        <f t="shared" ca="1" si="109"/>
        <v>-242005943.51504457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-242005943.51504457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-1008358.0979793523</v>
      </c>
      <c r="L1444" s="444">
        <f t="shared" ca="1" si="109"/>
        <v>-243014301.61302394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-243014301.61302394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-1012559.5900542665</v>
      </c>
      <c r="L1445" s="444">
        <f t="shared" ca="1" si="109"/>
        <v>-244026861.20307821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-244026861.20307821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-1016778.5883461591</v>
      </c>
      <c r="L1446" s="444">
        <f t="shared" ca="1" si="109"/>
        <v>-245043639.79142436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-245043639.79142436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-1021015.1657976015</v>
      </c>
      <c r="L1447" s="444">
        <f t="shared" ca="1" si="109"/>
        <v>-246064654.95722196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-246064654.95722196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-1025269.3956550914</v>
      </c>
      <c r="L1448" s="444">
        <f t="shared" ca="1" si="109"/>
        <v>-247089924.35287705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-247089924.35287705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-1029541.3514703212</v>
      </c>
      <c r="L1449" s="444">
        <f t="shared" ca="1" si="109"/>
        <v>-248119465.70434737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-248119465.70434737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-1033831.1071014474</v>
      </c>
      <c r="L1450" s="444">
        <f t="shared" ca="1" si="109"/>
        <v>-249153296.81144881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-249153296.81144881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-1038138.7367143701</v>
      </c>
      <c r="L1451" s="444">
        <f t="shared" ca="1" si="109"/>
        <v>-250191435.54816318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-250191435.54816318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-1042464.3147840132</v>
      </c>
      <c r="L1452" s="444">
        <f t="shared" ca="1" si="109"/>
        <v>-251233899.8629472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-251233899.8629472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-1046807.9160956133</v>
      </c>
      <c r="L1453" s="444">
        <f t="shared" ca="1" si="109"/>
        <v>-252280707.77904281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-252280707.77904281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-1051169.6157460117</v>
      </c>
      <c r="L1454" s="444">
        <f t="shared" ca="1" si="109"/>
        <v>-253331877.39478883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-253331877.39478883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-1055549.4891449534</v>
      </c>
      <c r="L1455" s="444">
        <f t="shared" ca="1" si="109"/>
        <v>-254387426.88393378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-254387426.88393378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-1059947.6120163908</v>
      </c>
      <c r="L1456" s="444">
        <f t="shared" ca="1" si="109"/>
        <v>-255447374.49595016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-255447374.49595016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-1064364.0603997924</v>
      </c>
      <c r="L1457" s="444">
        <f t="shared" ca="1" si="109"/>
        <v>-256511738.55634996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-256511738.55634996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-1068798.910651458</v>
      </c>
      <c r="L1458" s="444">
        <f t="shared" ca="1" si="109"/>
        <v>-257580537.46700141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-257580537.46700141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-1073252.2394458391</v>
      </c>
      <c r="L1459" s="444">
        <f t="shared" ca="1" si="109"/>
        <v>-258653789.70644724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-258653789.70644724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-1077724.1237768636</v>
      </c>
      <c r="L1460" s="444">
        <f t="shared" ca="1" si="109"/>
        <v>-259731513.8302241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-259731513.8302241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-1082214.640959267</v>
      </c>
      <c r="L1461" s="444">
        <f t="shared" ca="1" si="109"/>
        <v>-260813728.47118336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-260813728.47118336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-1086723.8686299305</v>
      </c>
      <c r="L1462" s="444">
        <f t="shared" ca="1" si="109"/>
        <v>-261900452.33981329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-261900452.33981329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-1091251.8847492221</v>
      </c>
      <c r="L1463" s="444">
        <f t="shared" ca="1" si="109"/>
        <v>-262991704.22456253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-262991704.22456253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-1095798.7676023438</v>
      </c>
      <c r="L1464" s="444">
        <f t="shared" ca="1" si="109"/>
        <v>-264087502.99216488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-264087502.99216488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-1100364.5958006871</v>
      </c>
      <c r="L1465" s="444">
        <f t="shared" ca="1" si="109"/>
        <v>-265187867.58796558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-265187867.58796558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-1104949.4482831899</v>
      </c>
      <c r="L1466" s="444">
        <f t="shared" ca="1" si="109"/>
        <v>-266292817.03624877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-266292817.03624877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-1109553.4043177031</v>
      </c>
      <c r="L1467" s="444">
        <f t="shared" ca="1" si="109"/>
        <v>-267402370.44056648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-267402370.44056648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-1114176.5435023601</v>
      </c>
      <c r="L1468" s="444">
        <f t="shared" ca="1" si="109"/>
        <v>-268516546.98406881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-268516546.98406881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-1118818.9457669533</v>
      </c>
      <c r="L1469" s="444">
        <f t="shared" ca="1" si="109"/>
        <v>-269635365.92983574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-269635365.92983574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-1123480.6913743156</v>
      </c>
      <c r="L1470" s="444">
        <f t="shared" ca="1" si="109"/>
        <v>-270758846.62121004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-270758846.62121004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-1128161.8609217084</v>
      </c>
      <c r="L1471" s="444">
        <f t="shared" ca="1" si="109"/>
        <v>-271887008.48213172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-271887008.48213172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-1132862.5353422156</v>
      </c>
      <c r="L1472" s="444">
        <f t="shared" ca="1" si="109"/>
        <v>-273019871.01747394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-273019871.01747394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-1137582.7959061414</v>
      </c>
      <c r="L1473" s="444">
        <f t="shared" ca="1" si="109"/>
        <v>-274157453.81338006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-274157453.81338006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-1142322.724222417</v>
      </c>
      <c r="L1474" s="444">
        <f t="shared" ca="1" si="109"/>
        <v>-275299776.53760248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-275299776.53760248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-1147082.4022400104</v>
      </c>
      <c r="L1475" s="444">
        <f t="shared" ca="1" si="109"/>
        <v>-276446858.93984252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-276446858.93984252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-1151861.9122493439</v>
      </c>
      <c r="L1476" s="444">
        <f t="shared" ca="1" si="109"/>
        <v>-277598720.85209185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-277598720.85209185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-1156661.3368837161</v>
      </c>
      <c r="L1477" s="444">
        <f t="shared" ca="1" si="109"/>
        <v>-278755382.18897557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-278755382.18897557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-1161480.7591207316</v>
      </c>
      <c r="L1478" s="444">
        <f t="shared" ca="1" si="109"/>
        <v>-279916862.94809628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-279916862.94809628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-1166320.2622837345</v>
      </c>
      <c r="L1479" s="444">
        <f t="shared" ca="1" si="109"/>
        <v>-281083183.21038002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-281083183.21038002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-1171179.9300432501</v>
      </c>
      <c r="L1480" s="444">
        <f t="shared" ca="1" si="109"/>
        <v>-282254363.14042324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-282254363.14042324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-1176059.8464184301</v>
      </c>
      <c r="L1481" s="444">
        <f t="shared" ca="1" si="109"/>
        <v>-283430422.98684168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-283430422.98684168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-1180960.0957785069</v>
      </c>
      <c r="L1482" s="444">
        <f t="shared" ca="1" si="109"/>
        <v>-284611383.0826202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-284611383.0826202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-1185880.7628442508</v>
      </c>
      <c r="L1483" s="444">
        <f t="shared" ca="1" si="109"/>
        <v>-285797263.84546447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-285797263.84546447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-1190821.9326894353</v>
      </c>
      <c r="L1484" s="444">
        <f t="shared" ca="1" si="109"/>
        <v>-286988085.7781539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-286988085.7781539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-1195783.6907423078</v>
      </c>
      <c r="L1485" s="444">
        <f t="shared" ca="1" si="109"/>
        <v>-288183869.46889621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-288183869.46889621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-1200766.1227870674</v>
      </c>
      <c r="L1486" s="444">
        <f t="shared" ca="1" si="109"/>
        <v>-289384635.59168327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-289384635.59168327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-1205769.3149653468</v>
      </c>
      <c r="L1487" s="444">
        <f t="shared" ca="1" si="109"/>
        <v>-290590404.90664864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-290590404.90664864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-1210793.3537777027</v>
      </c>
      <c r="L1488" s="444">
        <f t="shared" ca="1" si="109"/>
        <v>-291801198.26042634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-291801198.26042634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-1215838.3260851097</v>
      </c>
      <c r="L1489" s="444">
        <f t="shared" ca="1" si="109"/>
        <v>-293017036.58651143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-293017036.58651143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-1220904.3191104643</v>
      </c>
      <c r="L1490" s="444">
        <f t="shared" ca="1" si="109"/>
        <v>-294237940.90562189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-294237940.90562189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-1225991.4204400913</v>
      </c>
      <c r="L1491" s="444">
        <f t="shared" ca="1" si="109"/>
        <v>-295463932.32606196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-295463932.32606196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-1231099.7180252583</v>
      </c>
      <c r="L1492" s="444">
        <f t="shared" ca="1" si="109"/>
        <v>-296695032.04408723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-296695032.04408723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-1236229.3001836967</v>
      </c>
      <c r="L1493" s="444">
        <f t="shared" ca="1" si="109"/>
        <v>-297931261.34427094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-297931261.34427094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-1241380.255601129</v>
      </c>
      <c r="L1494" s="444">
        <f t="shared" ca="1" si="109"/>
        <v>-299172641.59987205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-299172641.59987205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-1246552.6733328002</v>
      </c>
      <c r="L1495" s="444">
        <f t="shared" ca="1" si="109"/>
        <v>-300419194.27320486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-300419194.27320486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-1251746.6428050203</v>
      </c>
      <c r="L1496" s="444">
        <f t="shared" ca="1" si="109"/>
        <v>-301670940.9160099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-301670940.9160099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-1256962.253816708</v>
      </c>
      <c r="L1497" s="444">
        <f t="shared" ca="1" si="109"/>
        <v>-302927903.16982663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-302927903.16982663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-1262199.5965409442</v>
      </c>
      <c r="L1498" s="444">
        <f t="shared" ca="1" si="109"/>
        <v>-304190102.76636755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-304190102.76636755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-1267458.7615265315</v>
      </c>
      <c r="L1499" s="444">
        <f t="shared" ca="1" si="109"/>
        <v>-305457561.52789408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-305457561.52789408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-1272739.8396995587</v>
      </c>
      <c r="L1500" s="444">
        <f t="shared" ca="1" si="109"/>
        <v>-306730301.36759365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-306730301.36759365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-1278042.9223649735</v>
      </c>
      <c r="L1501" s="444">
        <f t="shared" ca="1" si="109"/>
        <v>-308008344.2899586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-308008344.2899586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-1283368.1012081609</v>
      </c>
      <c r="L1502" s="444">
        <f t="shared" ca="1" si="109"/>
        <v>-309291712.39116675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-309291712.39116675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-1288715.4682965281</v>
      </c>
      <c r="L1503" s="444">
        <f t="shared" ca="1" si="109"/>
        <v>-310580427.85946327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-310580427.85946327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-1294085.1160810969</v>
      </c>
      <c r="L1504" s="444">
        <f t="shared" ca="1" si="109"/>
        <v>-311874512.97554439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-311874512.97554439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-1299477.1373981016</v>
      </c>
      <c r="L1505" s="444">
        <f t="shared" ca="1" si="109"/>
        <v>-313173990.11294252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-313173990.11294252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-1304891.6254705938</v>
      </c>
      <c r="L1506" s="444">
        <f t="shared" ca="1" si="109"/>
        <v>-314478881.7384131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-314478881.7384131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-1310328.6739100546</v>
      </c>
      <c r="L1507" s="444">
        <f t="shared" ca="1" si="109"/>
        <v>-315789210.41232318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-315789210.41232318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-1315788.3767180133</v>
      </c>
      <c r="L1508" s="444">
        <f t="shared" ca="1" si="109"/>
        <v>-317104998.78904116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-317104998.78904116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-1321270.8282876716</v>
      </c>
      <c r="L1509" s="444">
        <f t="shared" ca="1" si="109"/>
        <v>-318426269.61732882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-318426269.61732882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-1326776.1234055366</v>
      </c>
      <c r="L1510" s="444">
        <f t="shared" ca="1" si="109"/>
        <v>-319753045.74073434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-319753045.74073434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-1332304.3572530597</v>
      </c>
      <c r="L1511" s="444">
        <f t="shared" ca="1" si="109"/>
        <v>-321085350.09798741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-321085350.09798741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-1337855.6254082809</v>
      </c>
      <c r="L1512" s="444">
        <f t="shared" ca="1" si="109"/>
        <v>-322423205.72339571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-322423205.72339571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-1343430.0238474822</v>
      </c>
      <c r="L1513" s="444">
        <f t="shared" ca="1" si="109"/>
        <v>-323766635.74724317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-323766635.74724317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-1349027.6489468466</v>
      </c>
      <c r="L1514" s="444">
        <f t="shared" ca="1" si="109"/>
        <v>-325115663.39618999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-325115663.39618999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-1354648.5974841248</v>
      </c>
      <c r="L1515" s="444">
        <f t="shared" ca="1" si="109"/>
        <v>-326470311.9936741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-326470311.9936741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-1360292.9666403087</v>
      </c>
      <c r="L1516" s="444">
        <f t="shared" ca="1" si="109"/>
        <v>-327830604.96031439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-327830604.96031439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-1365960.85400131</v>
      </c>
      <c r="L1517" s="444">
        <f t="shared" ca="1" si="109"/>
        <v>-329196565.81431568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-329196565.81431568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-1371652.3575596486</v>
      </c>
      <c r="L1518" s="444">
        <f t="shared" ca="1" si="109"/>
        <v>-330568218.1718753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-330568218.1718753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-1377367.575716147</v>
      </c>
      <c r="L1519" s="444">
        <f t="shared" ca="1" si="109"/>
        <v>-331945585.74759144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-331945585.74759144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-1383106.6072816309</v>
      </c>
      <c r="L1520" s="444">
        <f t="shared" ca="1" si="109"/>
        <v>-333328692.35487306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-333328692.35487306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-1388869.5514786378</v>
      </c>
      <c r="L1521" s="444">
        <f t="shared" ca="1" si="109"/>
        <v>-334717561.90635169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-334717561.90635169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-1394656.507943132</v>
      </c>
      <c r="L1522" s="444">
        <f t="shared" ca="1" si="109"/>
        <v>-336112218.41429484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-336112218.41429484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-1400467.5767262285</v>
      </c>
      <c r="L1523" s="444">
        <f t="shared" ca="1" si="109"/>
        <v>-337512685.9910211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-337512685.9910211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-1406302.8582959212</v>
      </c>
      <c r="L1524" s="444">
        <f t="shared" ca="1" si="109"/>
        <v>-338918988.84931701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-338918988.84931701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-1412162.4535388208</v>
      </c>
      <c r="L1525" s="444">
        <f t="shared" ca="1" si="109"/>
        <v>-340331151.30285585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-340331151.30285585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-1418046.4637618994</v>
      </c>
      <c r="L1526" s="444">
        <f t="shared" ca="1" si="109"/>
        <v>-341749197.76661777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-341749197.76661777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-1423954.9906942407</v>
      </c>
      <c r="L1527" s="444">
        <f t="shared" ca="1" si="109"/>
        <v>-343173152.757312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-343173152.757312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-1429888.1364887999</v>
      </c>
      <c r="L1528" s="444">
        <f t="shared" ca="1" si="109"/>
        <v>-344603040.8938008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-344603040.8938008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-1435846.0037241699</v>
      </c>
      <c r="L1529" s="444">
        <f t="shared" ca="1" si="109"/>
        <v>-346038886.89752495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-346038886.89752495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-1441828.695406354</v>
      </c>
      <c r="L1530" s="444">
        <f t="shared" ca="1" si="109"/>
        <v>-347480715.59293133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-347480715.59293133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-1447836.3149705471</v>
      </c>
      <c r="L1531" s="444">
        <f t="shared" ca="1" si="109"/>
        <v>-348928551.90790188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-348928551.90790188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-1453868.9662829244</v>
      </c>
      <c r="L1532" s="444">
        <f t="shared" ca="1" si="109"/>
        <v>-350382420.87418479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-350382420.87418479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-1459926.7536424366</v>
      </c>
      <c r="L1533" s="444">
        <f t="shared" ca="1" si="109"/>
        <v>-351842347.62782723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-351842347.62782723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-1466009.7817826134</v>
      </c>
      <c r="L1534" s="444">
        <f t="shared" ca="1" si="109"/>
        <v>-353308357.40960985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-353308357.40960985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-1472118.1558733743</v>
      </c>
      <c r="L1535" s="444">
        <f t="shared" ca="1" si="109"/>
        <v>-354780475.56548321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-354780475.56548321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-1478251.9815228467</v>
      </c>
      <c r="L1536" s="444">
        <f t="shared" ca="1" si="109"/>
        <v>-356258727.54700607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-356258727.54700607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-1484411.364779192</v>
      </c>
      <c r="L1537" s="444">
        <f t="shared" ca="1" si="109"/>
        <v>-357743138.91178524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-357743138.91178524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-1490596.4121324385</v>
      </c>
      <c r="L1538" s="444">
        <f t="shared" ref="L1538:L1792" ca="1" si="114">I1538-J1538+K1538</f>
        <v>-359233735.32391769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-359233735.32391769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-1496807.2305163236</v>
      </c>
      <c r="L1539" s="444">
        <f t="shared" ca="1" si="114"/>
        <v>-360730542.554434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-360730542.554434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-1503043.9273101417</v>
      </c>
      <c r="L1540" s="444">
        <f t="shared" ca="1" si="114"/>
        <v>-362233586.48174417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-362233586.48174417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-1509306.6103406006</v>
      </c>
      <c r="L1541" s="444">
        <f t="shared" ca="1" si="114"/>
        <v>-363742893.09208477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-363742893.09208477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-1515595.3878836865</v>
      </c>
      <c r="L1542" s="444">
        <f t="shared" ca="1" si="114"/>
        <v>-365258488.47996843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-365258488.47996843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-1521910.368666535</v>
      </c>
      <c r="L1543" s="444">
        <f t="shared" ca="1" si="114"/>
        <v>-366780398.84863496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-366780398.84863496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-1528251.6618693124</v>
      </c>
      <c r="L1544" s="444">
        <f t="shared" ca="1" si="114"/>
        <v>-368308650.51050425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-368308650.51050425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-1534619.3771271009</v>
      </c>
      <c r="L1545" s="444">
        <f t="shared" ca="1" si="114"/>
        <v>-369843269.88763136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-369843269.88763136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-1541013.6245317974</v>
      </c>
      <c r="L1546" s="444">
        <f t="shared" ca="1" si="114"/>
        <v>-371384283.51216316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-371384283.51216316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-1547434.5146340132</v>
      </c>
      <c r="L1547" s="444">
        <f t="shared" ca="1" si="114"/>
        <v>-372931718.02679718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-372931718.02679718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-1553882.1584449883</v>
      </c>
      <c r="L1548" s="444">
        <f t="shared" ca="1" si="114"/>
        <v>-374485600.18524218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-374485600.18524218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-1560356.6674385089</v>
      </c>
      <c r="L1549" s="444">
        <f t="shared" ca="1" si="114"/>
        <v>-376045956.85268068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-376045956.85268068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-1566858.1535528363</v>
      </c>
      <c r="L1550" s="444">
        <f t="shared" ca="1" si="114"/>
        <v>-377612815.00623351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-377612815.00623351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-1573386.7291926397</v>
      </c>
      <c r="L1551" s="444">
        <f t="shared" ca="1" si="114"/>
        <v>-379186201.73542613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-379186201.73542613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-1579942.5072309421</v>
      </c>
      <c r="L1552" s="444">
        <f t="shared" ca="1" si="114"/>
        <v>-380766144.24265707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-380766144.24265707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-1586525.6010110711</v>
      </c>
      <c r="L1553" s="444">
        <f t="shared" ca="1" si="114"/>
        <v>-382352669.84366816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-382352669.84366816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-1593136.1243486174</v>
      </c>
      <c r="L1554" s="444">
        <f t="shared" ca="1" si="114"/>
        <v>-383945805.9680168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-383945805.9680168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-1599774.1915334032</v>
      </c>
      <c r="L1555" s="444">
        <f t="shared" ca="1" si="114"/>
        <v>-385545580.15955019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-385545580.15955019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-1606439.917331459</v>
      </c>
      <c r="L1556" s="444">
        <f t="shared" ca="1" si="114"/>
        <v>-387152020.07688165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-387152020.07688165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-1613133.4169870068</v>
      </c>
      <c r="L1557" s="444">
        <f t="shared" ca="1" si="114"/>
        <v>-388765153.49386865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-388765153.49386865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-1619854.8062244528</v>
      </c>
      <c r="L1558" s="444">
        <f t="shared" ca="1" si="114"/>
        <v>-390385008.30009311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-390385008.30009311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-1626604.2012503881</v>
      </c>
      <c r="L1559" s="444">
        <f t="shared" ca="1" si="114"/>
        <v>-392011612.50134349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-392011612.50134349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-1633381.7187555979</v>
      </c>
      <c r="L1560" s="444">
        <f t="shared" ca="1" si="114"/>
        <v>-393644994.22009909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-393644994.22009909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-1640187.4759170795</v>
      </c>
      <c r="L1561" s="444">
        <f t="shared" ca="1" si="114"/>
        <v>-395285181.69601619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-395285181.69601619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-1647021.5904000674</v>
      </c>
      <c r="L1562" s="444">
        <f t="shared" ca="1" si="114"/>
        <v>-396932203.28641623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-396932203.28641623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-1653884.1803600676</v>
      </c>
      <c r="L1563" s="444">
        <f t="shared" ca="1" si="114"/>
        <v>-398586087.46677631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-398586087.46677631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-1660775.3644449012</v>
      </c>
      <c r="L1564" s="444">
        <f t="shared" ca="1" si="114"/>
        <v>-400246862.83122122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-400246862.83122122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-1667695.261796755</v>
      </c>
      <c r="L1565" s="444">
        <f t="shared" ca="1" si="114"/>
        <v>-401914558.093018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-401914558.093018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-1674643.9920542417</v>
      </c>
      <c r="L1566" s="444">
        <f t="shared" ca="1" si="114"/>
        <v>-403589202.08507222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-403589202.08507222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-1681621.6753544675</v>
      </c>
      <c r="L1567" s="444">
        <f t="shared" ca="1" si="114"/>
        <v>-405270823.7604267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-405270823.7604267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-1688628.4323351113</v>
      </c>
      <c r="L1568" s="444">
        <f t="shared" ca="1" si="114"/>
        <v>-406959452.19276184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-406959452.19276184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-1695664.3841365075</v>
      </c>
      <c r="L1569" s="444">
        <f t="shared" ca="1" si="114"/>
        <v>-408655116.57689834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-408655116.57689834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-1702729.652403743</v>
      </c>
      <c r="L1570" s="444">
        <f t="shared" ca="1" si="114"/>
        <v>-410357846.22930211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-410357846.22930211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-1709824.3592887588</v>
      </c>
      <c r="L1571" s="444">
        <f t="shared" ca="1" si="114"/>
        <v>-412067670.58859086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-412067670.58859086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-1716948.627452462</v>
      </c>
      <c r="L1572" s="444">
        <f t="shared" ca="1" si="114"/>
        <v>-413784619.21604329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-413784619.21604329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-1724102.5800668469</v>
      </c>
      <c r="L1573" s="444">
        <f t="shared" ca="1" si="114"/>
        <v>-415508721.79611015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-415508721.79611015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-1731286.3408171255</v>
      </c>
      <c r="L1574" s="444">
        <f t="shared" ca="1" si="114"/>
        <v>-417240008.13692731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-417240008.13692731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-1738500.0339038637</v>
      </c>
      <c r="L1575" s="444">
        <f t="shared" ca="1" si="114"/>
        <v>-418978508.17083114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-418978508.17083114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-1745743.7840451298</v>
      </c>
      <c r="L1576" s="444">
        <f t="shared" ca="1" si="114"/>
        <v>-420724251.95487624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-420724251.95487624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-1753017.7164786507</v>
      </c>
      <c r="L1577" s="444">
        <f t="shared" ca="1" si="114"/>
        <v>-422477269.67135489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-422477269.67135489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-1760321.9569639787</v>
      </c>
      <c r="L1578" s="444">
        <f t="shared" ca="1" si="114"/>
        <v>-424237591.62831885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-424237591.62831885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-1767656.6317846619</v>
      </c>
      <c r="L1579" s="444">
        <f t="shared" ca="1" si="114"/>
        <v>-426005248.26010352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-426005248.26010352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-1775021.8677504316</v>
      </c>
      <c r="L1580" s="444">
        <f t="shared" ca="1" si="114"/>
        <v>-427780270.12785393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-427780270.12785393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-1782417.7921993914</v>
      </c>
      <c r="L1581" s="444">
        <f t="shared" ca="1" si="114"/>
        <v>-429562687.9200533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-429562687.9200533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-1789844.5330002222</v>
      </c>
      <c r="L1582" s="444">
        <f t="shared" ca="1" si="114"/>
        <v>-431352532.45305353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-431352532.45305353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-1797302.2185543897</v>
      </c>
      <c r="L1583" s="444">
        <f t="shared" ca="1" si="114"/>
        <v>-433149834.67160791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-433149834.67160791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-1804790.9777983662</v>
      </c>
      <c r="L1584" s="444">
        <f t="shared" ca="1" si="114"/>
        <v>-434954625.64940625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-434954625.64940625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-1812310.9402058593</v>
      </c>
      <c r="L1585" s="444">
        <f t="shared" ca="1" si="114"/>
        <v>-436766936.58961213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-436766936.58961213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-1819862.2357900506</v>
      </c>
      <c r="L1586" s="444">
        <f t="shared" ca="1" si="114"/>
        <v>-438586798.8254022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-438586798.8254022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-1827444.9951058424</v>
      </c>
      <c r="L1587" s="444">
        <f t="shared" ca="1" si="114"/>
        <v>-440414243.82050806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-440414243.82050806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-1835059.3492521169</v>
      </c>
      <c r="L1588" s="444">
        <f t="shared" ca="1" si="114"/>
        <v>-442249303.16976017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-442249303.16976017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-1842705.4298740006</v>
      </c>
      <c r="L1589" s="444">
        <f t="shared" ca="1" si="114"/>
        <v>-444092008.59963417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-444092008.59963417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-1850383.3691651423</v>
      </c>
      <c r="L1590" s="444">
        <f t="shared" ca="1" si="114"/>
        <v>-445942391.96879929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-445942391.96879929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-1858093.2998699967</v>
      </c>
      <c r="L1591" s="444">
        <f t="shared" ca="1" si="114"/>
        <v>-447800485.26866931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-447800485.26866931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-1865835.3552861218</v>
      </c>
      <c r="L1592" s="444">
        <f t="shared" ca="1" si="114"/>
        <v>-449666320.62395543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-449666320.62395543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-1873609.6692664807</v>
      </c>
      <c r="L1593" s="444">
        <f t="shared" ca="1" si="114"/>
        <v>-451539930.29322189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-451539930.29322189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-1881416.3762217578</v>
      </c>
      <c r="L1594" s="444">
        <f t="shared" ca="1" si="114"/>
        <v>-453421346.66944367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-453421346.66944367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-1889255.611122682</v>
      </c>
      <c r="L1595" s="444">
        <f t="shared" ca="1" si="114"/>
        <v>-455310602.28056633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-455310602.28056633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-1897127.5095023597</v>
      </c>
      <c r="L1596" s="444">
        <f t="shared" ca="1" si="114"/>
        <v>-457207729.79006869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-457207729.79006869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-1905032.2074586195</v>
      </c>
      <c r="L1597" s="444">
        <f t="shared" ca="1" si="114"/>
        <v>-459112761.9975273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-459112761.9975273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-1912969.8416563638</v>
      </c>
      <c r="L1598" s="444">
        <f t="shared" ca="1" si="114"/>
        <v>-461025731.83918369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-461025731.83918369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-1920940.5493299321</v>
      </c>
      <c r="L1599" s="444">
        <f t="shared" ca="1" si="114"/>
        <v>-462946672.38851362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-462946672.38851362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-1928944.4682854733</v>
      </c>
      <c r="L1600" s="444">
        <f t="shared" ca="1" si="114"/>
        <v>-464875616.85679913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-464875616.85679913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-1936981.7369033296</v>
      </c>
      <c r="L1601" s="444">
        <f t="shared" ca="1" si="114"/>
        <v>-466812598.59370244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-466812598.59370244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-1945052.4941404269</v>
      </c>
      <c r="L1602" s="444">
        <f t="shared" ca="1" si="114"/>
        <v>-468757651.08784288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-468757651.08784288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-1953156.8795326788</v>
      </c>
      <c r="L1603" s="444">
        <f t="shared" ca="1" si="114"/>
        <v>-470710807.96737558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-470710807.96737558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-1961295.0331973981</v>
      </c>
      <c r="L1604" s="444">
        <f t="shared" ca="1" si="114"/>
        <v>-472672103.00057298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-472672103.00057298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-1969467.0958357207</v>
      </c>
      <c r="L1605" s="444">
        <f t="shared" ca="1" si="114"/>
        <v>-474641570.09640872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-474641570.09640872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-1977673.2087350364</v>
      </c>
      <c r="L1606" s="444">
        <f t="shared" ca="1" si="114"/>
        <v>-476619243.30514377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-476619243.30514377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-1985913.5137714322</v>
      </c>
      <c r="L1607" s="444">
        <f t="shared" ca="1" si="114"/>
        <v>-478605156.81891519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-478605156.81891519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-1994188.1534121465</v>
      </c>
      <c r="L1608" s="444">
        <f t="shared" ca="1" si="114"/>
        <v>-480599344.97232735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-480599344.97232735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-2002497.2707180306</v>
      </c>
      <c r="L1609" s="444">
        <f t="shared" ca="1" si="114"/>
        <v>-482601842.24304539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-482601842.24304539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-2010841.0093460225</v>
      </c>
      <c r="L1610" s="444">
        <f t="shared" ca="1" si="114"/>
        <v>-484612683.2523914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-484612683.2523914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-2019219.513551631</v>
      </c>
      <c r="L1611" s="444">
        <f t="shared" ca="1" si="114"/>
        <v>-486631902.76594305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-486631902.76594305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-2027632.9281914297</v>
      </c>
      <c r="L1612" s="444">
        <f t="shared" ca="1" si="114"/>
        <v>-488659535.69413447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-488659535.69413447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-2036081.3987255602</v>
      </c>
      <c r="L1613" s="444">
        <f t="shared" ca="1" si="114"/>
        <v>-490695617.09286004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-490695617.09286004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-2044565.0712202499</v>
      </c>
      <c r="L1614" s="444">
        <f t="shared" ca="1" si="114"/>
        <v>-492740182.16408032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-492740182.16408032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-2053084.0923503344</v>
      </c>
      <c r="L1615" s="444">
        <f t="shared" ca="1" si="114"/>
        <v>-494793266.25643069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-494793266.25643069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-2061638.6094017944</v>
      </c>
      <c r="L1616" s="444">
        <f t="shared" ca="1" si="114"/>
        <v>-496854904.86583251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-496854904.86583251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-2070228.7702743018</v>
      </c>
      <c r="L1617" s="444">
        <f t="shared" ca="1" si="114"/>
        <v>-498925133.63610679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-498925133.63610679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-2078854.7234837783</v>
      </c>
      <c r="L1618" s="444">
        <f t="shared" ca="1" si="114"/>
        <v>-501003988.35959059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-501003988.35959059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-2087516.618164961</v>
      </c>
      <c r="L1619" s="444">
        <f t="shared" ca="1" si="114"/>
        <v>-503091504.97775555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-503091504.97775555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-2096214.6040739815</v>
      </c>
      <c r="L1620" s="444">
        <f t="shared" ca="1" si="114"/>
        <v>-505187719.58182955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-505187719.58182955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-2104948.8315909561</v>
      </c>
      <c r="L1621" s="444">
        <f t="shared" ca="1" si="114"/>
        <v>-507292668.4134205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-507292668.4134205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-2113719.4517225851</v>
      </c>
      <c r="L1622" s="444">
        <f t="shared" ca="1" si="114"/>
        <v>-509406387.86514306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-509406387.86514306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-2122526.6161047625</v>
      </c>
      <c r="L1623" s="444">
        <f t="shared" ca="1" si="114"/>
        <v>-511528914.48124784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-511528914.48124784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-2131370.4770051995</v>
      </c>
      <c r="L1624" s="444">
        <f t="shared" ca="1" si="114"/>
        <v>-513660284.95825303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-513660284.95825303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-2140251.1873260541</v>
      </c>
      <c r="L1625" s="444">
        <f t="shared" ca="1" si="114"/>
        <v>-515800536.1455791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-515800536.1455791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-2149168.9006065796</v>
      </c>
      <c r="L1626" s="444">
        <f t="shared" ca="1" si="114"/>
        <v>-517949705.04618567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-517949705.04618567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-2158123.7710257736</v>
      </c>
      <c r="L1627" s="444">
        <f t="shared" ca="1" si="114"/>
        <v>-520107828.81721145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-520107828.81721145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-2167115.9534050478</v>
      </c>
      <c r="L1628" s="444">
        <f t="shared" ca="1" si="114"/>
        <v>-522274944.77061647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-522274944.77061647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-2176145.6032109018</v>
      </c>
      <c r="L1629" s="444">
        <f t="shared" ca="1" si="114"/>
        <v>-524451090.3738274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-524451090.3738274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-2185212.8765576142</v>
      </c>
      <c r="L1630" s="444">
        <f t="shared" ca="1" si="114"/>
        <v>-526636303.25038499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-526636303.25038499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-2194317.9302099375</v>
      </c>
      <c r="L1631" s="444">
        <f t="shared" ca="1" si="114"/>
        <v>-528830621.18059492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-528830621.18059492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-2203460.9215858118</v>
      </c>
      <c r="L1632" s="444">
        <f t="shared" ca="1" si="114"/>
        <v>-531034082.10218072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-531034082.10218072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-2212642.0087590865</v>
      </c>
      <c r="L1633" s="444">
        <f t="shared" ca="1" si="114"/>
        <v>-533246724.1109398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-533246724.1109398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-2221861.350462249</v>
      </c>
      <c r="L1634" s="444">
        <f t="shared" ca="1" si="114"/>
        <v>-535468585.46140206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-535468585.46140206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-2231119.1060891752</v>
      </c>
      <c r="L1635" s="444">
        <f t="shared" ca="1" si="114"/>
        <v>-537699704.56749129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-537699704.56749129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-2240415.4356978806</v>
      </c>
      <c r="L1636" s="444">
        <f t="shared" ca="1" si="114"/>
        <v>-539940120.00318921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-539940120.00318921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-2249750.5000132881</v>
      </c>
      <c r="L1637" s="444">
        <f t="shared" ca="1" si="114"/>
        <v>-542189870.50320244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-542189870.50320244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-2259124.4604300102</v>
      </c>
      <c r="L1638" s="444">
        <f t="shared" ca="1" si="114"/>
        <v>-544448994.96363246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-544448994.96363246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-2268537.4790151352</v>
      </c>
      <c r="L1639" s="444">
        <f t="shared" ca="1" si="114"/>
        <v>-546717532.44264758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-546717532.44264758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-2277989.7185110315</v>
      </c>
      <c r="L1640" s="444">
        <f t="shared" ca="1" si="114"/>
        <v>-548995522.16115856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-548995522.16115856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-2287481.3423381606</v>
      </c>
      <c r="L1641" s="444">
        <f t="shared" ca="1" si="114"/>
        <v>-551283003.50349677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-551283003.50349677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-2297012.514597903</v>
      </c>
      <c r="L1642" s="444">
        <f t="shared" ca="1" si="114"/>
        <v>-553580016.01809466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-553580016.01809466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-2306583.4000753942</v>
      </c>
      <c r="L1643" s="444">
        <f t="shared" ca="1" si="114"/>
        <v>-555886599.41817009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-555886599.41817009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-2316194.1642423752</v>
      </c>
      <c r="L1644" s="444">
        <f t="shared" ca="1" si="114"/>
        <v>-558202793.58241248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-558202793.58241248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-2325844.973260052</v>
      </c>
      <c r="L1645" s="444">
        <f t="shared" ca="1" si="114"/>
        <v>-560528638.55567253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-560528638.55567253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-2335535.9939819686</v>
      </c>
      <c r="L1646" s="444">
        <f t="shared" ca="1" si="114"/>
        <v>-562864174.54965448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-562864174.54965448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-2345267.3939568936</v>
      </c>
      <c r="L1647" s="444">
        <f t="shared" ca="1" si="114"/>
        <v>-565209441.94361138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-565209441.94361138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-2355039.3414317141</v>
      </c>
      <c r="L1648" s="444">
        <f t="shared" ca="1" si="114"/>
        <v>-567564481.28504312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-567564481.28504312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-2364852.0053543462</v>
      </c>
      <c r="L1649" s="444">
        <f t="shared" ca="1" si="114"/>
        <v>-569929333.29039752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-569929333.29039752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-2374705.5553766564</v>
      </c>
      <c r="L1650" s="444">
        <f t="shared" ca="1" si="114"/>
        <v>-572304038.84577417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-572304038.84577417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-2384600.1618573922</v>
      </c>
      <c r="L1651" s="444">
        <f t="shared" ca="1" si="114"/>
        <v>-574688639.00763154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-574688639.00763154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-2394535.9958651313</v>
      </c>
      <c r="L1652" s="444">
        <f t="shared" ca="1" si="114"/>
        <v>-577083175.00349665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-577083175.00349665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-2404513.2291812361</v>
      </c>
      <c r="L1653" s="444">
        <f t="shared" ca="1" si="114"/>
        <v>-579487688.23267794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-579487688.23267794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-2414532.0343028246</v>
      </c>
      <c r="L1654" s="444">
        <f t="shared" ca="1" si="114"/>
        <v>-581902220.26698077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-581902220.26698077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-2424592.5844457531</v>
      </c>
      <c r="L1655" s="444">
        <f t="shared" ca="1" si="114"/>
        <v>-584326812.85142648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-584326812.85142648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-2434695.0535476105</v>
      </c>
      <c r="L1656" s="444">
        <f t="shared" ca="1" si="114"/>
        <v>-586761507.9049741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-586761507.9049741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-2444839.6162707256</v>
      </c>
      <c r="L1657" s="444">
        <f t="shared" ca="1" si="114"/>
        <v>-589206347.52124488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-589206347.52124488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-2455026.4480051869</v>
      </c>
      <c r="L1658" s="444">
        <f t="shared" ca="1" si="114"/>
        <v>-591661373.96925008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-591661373.96925008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-2465255.7248718753</v>
      </c>
      <c r="L1659" s="444">
        <f t="shared" ca="1" si="114"/>
        <v>-594126629.69412196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-594126629.69412196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-2475527.6237255083</v>
      </c>
      <c r="L1660" s="444">
        <f t="shared" ca="1" si="114"/>
        <v>-596602157.31784749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-596602157.31784749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-2485842.3221576978</v>
      </c>
      <c r="L1661" s="444">
        <f t="shared" ca="1" si="114"/>
        <v>-599087999.64000523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-599087999.64000523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-2496199.9985000216</v>
      </c>
      <c r="L1662" s="444">
        <f t="shared" ca="1" si="114"/>
        <v>-601584199.63850522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-601584199.63850522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-2506600.831827105</v>
      </c>
      <c r="L1663" s="444">
        <f t="shared" ca="1" si="114"/>
        <v>-604090800.47033238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-604090800.47033238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-2517045.0019597183</v>
      </c>
      <c r="L1664" s="444">
        <f t="shared" ca="1" si="114"/>
        <v>-606607845.47229207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-606607845.47229207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-2527532.6894678837</v>
      </c>
      <c r="L1665" s="444">
        <f t="shared" ca="1" si="114"/>
        <v>-609135378.16175997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-609135378.16175997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-2538064.0756739997</v>
      </c>
      <c r="L1666" s="444">
        <f t="shared" ca="1" si="114"/>
        <v>-611673442.23743403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-611673442.23743403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-2548639.3426559749</v>
      </c>
      <c r="L1667" s="444">
        <f t="shared" ca="1" si="114"/>
        <v>-614222081.58009005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-614222081.58009005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-2559258.6732503753</v>
      </c>
      <c r="L1668" s="444">
        <f t="shared" ca="1" si="114"/>
        <v>-616781340.25334036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-616781340.25334036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-2569922.2510555848</v>
      </c>
      <c r="L1669" s="444">
        <f t="shared" ca="1" si="114"/>
        <v>-619351262.50439596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-619351262.50439596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-2580630.2604349833</v>
      </c>
      <c r="L1670" s="444">
        <f t="shared" ca="1" si="114"/>
        <v>-621931892.76483095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-621931892.76483095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-2591382.8865201287</v>
      </c>
      <c r="L1671" s="444">
        <f t="shared" ca="1" si="114"/>
        <v>-624523275.65135109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-624523275.65135109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-2602180.3152139629</v>
      </c>
      <c r="L1672" s="444">
        <f t="shared" ca="1" si="114"/>
        <v>-627125455.96656501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-627125455.96656501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-2613022.733194021</v>
      </c>
      <c r="L1673" s="444">
        <f t="shared" ca="1" si="114"/>
        <v>-629738478.69975901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-629738478.69975901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-2623910.3279156624</v>
      </c>
      <c r="L1674" s="444">
        <f t="shared" ca="1" si="114"/>
        <v>-632362389.02767467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-632362389.02767467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-2634843.2876153113</v>
      </c>
      <c r="L1675" s="444">
        <f t="shared" ca="1" si="114"/>
        <v>-634997232.31528997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-634997232.31528997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-2645821.8013137081</v>
      </c>
      <c r="L1676" s="444">
        <f t="shared" ca="1" si="114"/>
        <v>-637643054.11660373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-637643054.11660373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-2656846.0588191822</v>
      </c>
      <c r="L1677" s="444">
        <f t="shared" ca="1" si="114"/>
        <v>-640299900.17542291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-640299900.17542291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-2667916.250730929</v>
      </c>
      <c r="L1678" s="444">
        <f t="shared" ca="1" si="114"/>
        <v>-642967816.42615378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-642967816.42615378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-2679032.5684423074</v>
      </c>
      <c r="L1679" s="444">
        <f t="shared" ca="1" si="114"/>
        <v>-645646848.99459612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-645646848.99459612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-2690195.2041441505</v>
      </c>
      <c r="L1680" s="444">
        <f t="shared" ca="1" si="114"/>
        <v>-648337044.19874024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-648337044.19874024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-2701404.3508280842</v>
      </c>
      <c r="L1681" s="444">
        <f t="shared" ca="1" si="114"/>
        <v>-651038448.5495683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-651038448.5495683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-2712660.2022898677</v>
      </c>
      <c r="L1682" s="444">
        <f t="shared" ca="1" si="114"/>
        <v>-653751108.75185812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-653751108.75185812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-2723962.9531327421</v>
      </c>
      <c r="L1683" s="444">
        <f t="shared" ca="1" si="114"/>
        <v>-656475071.70499086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-656475071.70499086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-2735312.7987707951</v>
      </c>
      <c r="L1684" s="444">
        <f t="shared" ca="1" si="114"/>
        <v>-659210384.50376165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-659210384.50376165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-2746709.93543234</v>
      </c>
      <c r="L1685" s="444">
        <f t="shared" ca="1" si="114"/>
        <v>-661957094.43919396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-661957094.43919396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-2758154.5601633079</v>
      </c>
      <c r="L1686" s="444">
        <f t="shared" ca="1" si="114"/>
        <v>-664715248.99935722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-664715248.99935722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-2769646.8708306551</v>
      </c>
      <c r="L1687" s="444">
        <f t="shared" ca="1" si="114"/>
        <v>-667484895.87018788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-667484895.87018788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-2781187.0661257827</v>
      </c>
      <c r="L1688" s="444">
        <f t="shared" ca="1" si="114"/>
        <v>-670266082.93631363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-670266082.93631363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-2792775.3455679733</v>
      </c>
      <c r="L1689" s="444">
        <f t="shared" ca="1" si="114"/>
        <v>-673058858.28188157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-673058858.28188157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-2804411.9095078399</v>
      </c>
      <c r="L1690" s="444">
        <f t="shared" ca="1" si="114"/>
        <v>-675863270.19138944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-675863270.19138944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-2816096.9591307892</v>
      </c>
      <c r="L1691" s="444">
        <f t="shared" ca="1" si="114"/>
        <v>-678679367.15052021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-678679367.15052021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-2827830.6964605008</v>
      </c>
      <c r="L1692" s="444">
        <f t="shared" ca="1" si="114"/>
        <v>-681507197.84698069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-681507197.84698069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-2839613.3243624195</v>
      </c>
      <c r="L1693" s="444">
        <f t="shared" ca="1" si="114"/>
        <v>-684346811.17134309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-684346811.17134309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-2851445.0465472629</v>
      </c>
      <c r="L1694" s="444">
        <f t="shared" ca="1" si="114"/>
        <v>-687198256.21789038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-687198256.21789038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-2863326.0675745434</v>
      </c>
      <c r="L1695" s="444">
        <f t="shared" ca="1" si="114"/>
        <v>-690061582.28546488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-690061582.28546488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-2875256.5928561036</v>
      </c>
      <c r="L1696" s="444">
        <f t="shared" ca="1" si="114"/>
        <v>-692936838.87832093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-692936838.87832093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-2887236.8286596704</v>
      </c>
      <c r="L1697" s="444">
        <f t="shared" ca="1" si="114"/>
        <v>-695824075.70698059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-695824075.70698059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-2899266.9821124189</v>
      </c>
      <c r="L1698" s="444">
        <f t="shared" ca="1" si="114"/>
        <v>-698723342.68909299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-698723342.68909299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-2911347.2612045542</v>
      </c>
      <c r="L1699" s="444">
        <f t="shared" ca="1" si="114"/>
        <v>-701634689.95029759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-701634689.95029759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-2923477.8747929065</v>
      </c>
      <c r="L1700" s="444">
        <f t="shared" ca="1" si="114"/>
        <v>-704558167.82509053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-704558167.82509053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-2935659.032604544</v>
      </c>
      <c r="L1701" s="444">
        <f t="shared" ca="1" si="114"/>
        <v>-707493826.8576951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-707493826.8576951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-2947890.9452403961</v>
      </c>
      <c r="L1702" s="444">
        <f t="shared" ca="1" si="114"/>
        <v>-710441717.80293548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-710441717.80293548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-2960173.8241788978</v>
      </c>
      <c r="L1703" s="444">
        <f t="shared" ca="1" si="114"/>
        <v>-713401891.62711442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-713401891.62711442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-2972507.8817796432</v>
      </c>
      <c r="L1704" s="444">
        <f t="shared" ca="1" si="114"/>
        <v>-716374399.50889409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-716374399.50889409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-2984893.3312870585</v>
      </c>
      <c r="L1705" s="444">
        <f t="shared" ca="1" si="114"/>
        <v>-719359292.84018111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-719359292.84018111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-2997330.3868340878</v>
      </c>
      <c r="L1706" s="444">
        <f t="shared" ca="1" si="114"/>
        <v>-722356623.22701526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-722356623.22701526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-3009819.263445897</v>
      </c>
      <c r="L1707" s="444">
        <f t="shared" ca="1" si="114"/>
        <v>-725366442.49046111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-725366442.49046111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-3022360.1770435879</v>
      </c>
      <c r="L1708" s="444">
        <f t="shared" ca="1" si="114"/>
        <v>-728388802.66750467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-728388802.66750467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-3034953.3444479359</v>
      </c>
      <c r="L1709" s="444">
        <f t="shared" ca="1" si="114"/>
        <v>-731423756.01195264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-731423756.01195264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-3047598.9833831359</v>
      </c>
      <c r="L1710" s="444">
        <f t="shared" ca="1" si="114"/>
        <v>-734471354.99533582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-734471354.99533582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-3060297.3124805661</v>
      </c>
      <c r="L1711" s="444">
        <f t="shared" ca="1" si="114"/>
        <v>-737531652.30781639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-737531652.30781639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-3073048.5512825684</v>
      </c>
      <c r="L1712" s="444">
        <f t="shared" ca="1" si="114"/>
        <v>-740604700.85909891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-740604700.85909891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-3085852.9202462453</v>
      </c>
      <c r="L1713" s="444">
        <f t="shared" ca="1" si="114"/>
        <v>-743690553.77934515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-743690553.77934515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-3098710.6407472715</v>
      </c>
      <c r="L1714" s="444">
        <f t="shared" ca="1" si="114"/>
        <v>-746789264.42009246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-746789264.42009246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-3111621.9350837185</v>
      </c>
      <c r="L1715" s="444">
        <f t="shared" ca="1" si="114"/>
        <v>-749900886.35517621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-749900886.35517621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-3124587.0264799008</v>
      </c>
      <c r="L1716" s="444">
        <f t="shared" ca="1" si="114"/>
        <v>-753025473.38165617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-753025473.38165617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-3137606.1390902339</v>
      </c>
      <c r="L1717" s="444">
        <f t="shared" ca="1" si="114"/>
        <v>-756163079.52074635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-756163079.52074635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-3150679.4980031098</v>
      </c>
      <c r="L1718" s="444">
        <f t="shared" ca="1" si="114"/>
        <v>-759313759.01874948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-759313759.01874948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-3163807.3292447897</v>
      </c>
      <c r="L1719" s="444">
        <f t="shared" ca="1" si="114"/>
        <v>-762477566.34799421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-762477566.34799421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-3176989.859783309</v>
      </c>
      <c r="L1720" s="444">
        <f t="shared" ca="1" si="114"/>
        <v>-765654556.2077775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-765654556.2077775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-3190227.3175324062</v>
      </c>
      <c r="L1721" s="444">
        <f t="shared" ca="1" si="114"/>
        <v>-768844783.52530992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-768844783.52530992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-3203519.9313554578</v>
      </c>
      <c r="L1722" s="444">
        <f t="shared" ca="1" si="114"/>
        <v>-772048303.4566654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-772048303.4566654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-3216867.9310694393</v>
      </c>
      <c r="L1723" s="444">
        <f t="shared" ca="1" si="114"/>
        <v>-775265171.38773489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-775265171.38773489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-3230271.5474488954</v>
      </c>
      <c r="L1724" s="444">
        <f t="shared" ca="1" si="114"/>
        <v>-778495442.93518376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-778495442.93518376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-3243731.0122299325</v>
      </c>
      <c r="L1725" s="444">
        <f t="shared" ca="1" si="114"/>
        <v>-781739173.94741368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-781739173.94741368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-3257246.5581142236</v>
      </c>
      <c r="L1726" s="444">
        <f t="shared" ca="1" si="114"/>
        <v>-784996420.50552785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-784996420.50552785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-3270818.4187730327</v>
      </c>
      <c r="L1727" s="444">
        <f t="shared" ca="1" si="114"/>
        <v>-788267238.92430091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-788267238.92430091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-3284446.8288512537</v>
      </c>
      <c r="L1728" s="444">
        <f t="shared" ca="1" si="114"/>
        <v>-791551685.75315213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-791551685.75315213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-3298132.0239714673</v>
      </c>
      <c r="L1729" s="444">
        <f t="shared" ca="1" si="114"/>
        <v>-794849817.77712357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-794849817.77712357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-3311874.2407380147</v>
      </c>
      <c r="L1730" s="444">
        <f t="shared" ca="1" si="114"/>
        <v>-798161692.0178616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-798161692.0178616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-3325673.7167410902</v>
      </c>
      <c r="L1731" s="444">
        <f t="shared" ca="1" si="114"/>
        <v>-801487365.73460269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-801487365.73460269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-3339530.6905608447</v>
      </c>
      <c r="L1732" s="444">
        <f t="shared" ca="1" si="114"/>
        <v>-804826896.42516351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-804826896.42516351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-3353445.4017715147</v>
      </c>
      <c r="L1733" s="444">
        <f t="shared" ca="1" si="114"/>
        <v>-808180341.82693505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-808180341.82693505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-3367418.0909455628</v>
      </c>
      <c r="L1734" s="444">
        <f t="shared" ca="1" si="114"/>
        <v>-811547759.91788065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-811547759.91788065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-3381448.9996578358</v>
      </c>
      <c r="L1735" s="444">
        <f t="shared" ca="1" si="114"/>
        <v>-814929208.91753852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-814929208.91753852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-3395538.370489744</v>
      </c>
      <c r="L1736" s="444">
        <f t="shared" ca="1" si="114"/>
        <v>-818324747.28802824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-818324747.28802824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-3409686.4470334509</v>
      </c>
      <c r="L1737" s="444">
        <f t="shared" ca="1" si="114"/>
        <v>-821734433.73506165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-821734433.73506165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-3423893.4738960899</v>
      </c>
      <c r="L1738" s="444">
        <f t="shared" ca="1" si="114"/>
        <v>-825158327.20895779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-825158327.20895779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-3438159.6967039909</v>
      </c>
      <c r="L1739" s="444">
        <f t="shared" ca="1" si="114"/>
        <v>-828596486.90566182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-828596486.90566182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-3452485.3621069244</v>
      </c>
      <c r="L1740" s="444">
        <f t="shared" ca="1" si="114"/>
        <v>-832048972.26776874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-832048972.26776874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-3466870.7177823698</v>
      </c>
      <c r="L1741" s="444">
        <f t="shared" ca="1" si="114"/>
        <v>-835515842.98555112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-835515842.98555112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-3481316.0124397962</v>
      </c>
      <c r="L1742" s="444">
        <f t="shared" ca="1" si="114"/>
        <v>-838997158.99799097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-838997158.99799097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-3495821.4958249619</v>
      </c>
      <c r="L1743" s="444">
        <f t="shared" ca="1" si="114"/>
        <v>-842492980.4938159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-842492980.4938159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-3510387.4187242328</v>
      </c>
      <c r="L1744" s="444">
        <f t="shared" ca="1" si="114"/>
        <v>-846003367.91254008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-846003367.91254008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-3525014.0329689174</v>
      </c>
      <c r="L1745" s="444">
        <f t="shared" ca="1" si="114"/>
        <v>-849528381.94550896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-849528381.94550896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-3539701.5914396206</v>
      </c>
      <c r="L1746" s="444">
        <f t="shared" ca="1" si="114"/>
        <v>-853068083.53694856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-853068083.53694856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-3554450.3480706196</v>
      </c>
      <c r="L1747" s="444">
        <f t="shared" ca="1" si="114"/>
        <v>-856622533.88501918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-856622533.88501918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-3569260.5578542459</v>
      </c>
      <c r="L1748" s="444">
        <f t="shared" ca="1" si="114"/>
        <v>-860191794.44287348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-860191794.44287348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-3584132.4768453059</v>
      </c>
      <c r="L1749" s="444">
        <f t="shared" ca="1" si="114"/>
        <v>-863775926.91971874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-863775926.91971874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-3599066.3621654948</v>
      </c>
      <c r="L1750" s="444">
        <f t="shared" ca="1" si="114"/>
        <v>-867374993.28188419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-867374993.28188419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-3614062.4720078507</v>
      </c>
      <c r="L1751" s="444">
        <f t="shared" ca="1" si="114"/>
        <v>-870989055.75389206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-870989055.75389206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-3629121.0656412169</v>
      </c>
      <c r="L1752" s="444">
        <f t="shared" ca="1" si="114"/>
        <v>-874618176.81953323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-874618176.81953323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-3644242.4034147216</v>
      </c>
      <c r="L1753" s="444">
        <f t="shared" ca="1" si="114"/>
        <v>-878262419.22294796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-878262419.22294796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-3659426.7467622831</v>
      </c>
      <c r="L1754" s="444">
        <f t="shared" ca="1" si="114"/>
        <v>-881921845.96971023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-881921845.96971023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-3674674.3582071257</v>
      </c>
      <c r="L1755" s="444">
        <f t="shared" ca="1" si="114"/>
        <v>-885596520.32791734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-885596520.32791734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-3689985.5013663224</v>
      </c>
      <c r="L1756" s="444">
        <f t="shared" ca="1" si="114"/>
        <v>-889286505.82928371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-889286505.82928371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-3705360.4409553488</v>
      </c>
      <c r="L1757" s="444">
        <f t="shared" ca="1" si="114"/>
        <v>-892991866.27023911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-892991866.27023911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-3720799.4427926634</v>
      </c>
      <c r="L1758" s="444">
        <f t="shared" ca="1" si="114"/>
        <v>-896712665.71303177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-896712665.71303177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-3736302.7738042991</v>
      </c>
      <c r="L1759" s="444">
        <f t="shared" ca="1" si="114"/>
        <v>-900448968.48683608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-900448968.48683608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-3751870.7020284836</v>
      </c>
      <c r="L1760" s="444">
        <f t="shared" ca="1" si="114"/>
        <v>-904200839.18886459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-904200839.18886459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-3767503.496620269</v>
      </c>
      <c r="L1761" s="444">
        <f t="shared" ca="1" si="114"/>
        <v>-907968342.68548489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-907968342.68548489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-3783201.4278561869</v>
      </c>
      <c r="L1762" s="444">
        <f t="shared" ca="1" si="114"/>
        <v>-911751544.11334109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-911751544.11334109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-3798964.7671389217</v>
      </c>
      <c r="L1763" s="444">
        <f t="shared" ca="1" si="114"/>
        <v>-915550508.88048005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-915550508.88048005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-3814793.7870020005</v>
      </c>
      <c r="L1764" s="444">
        <f t="shared" ca="1" si="114"/>
        <v>-919365302.66748202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-919365302.66748202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-3830688.7611145079</v>
      </c>
      <c r="L1765" s="444">
        <f t="shared" ca="1" si="114"/>
        <v>-923195991.4285965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-923195991.4285965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-3846649.9642858189</v>
      </c>
      <c r="L1766" s="444">
        <f t="shared" ca="1" si="114"/>
        <v>-927042641.39288235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-927042641.39288235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-3862677.6724703428</v>
      </c>
      <c r="L1767" s="444">
        <f t="shared" ca="1" si="114"/>
        <v>-930905319.06535268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-930905319.06535268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-3878772.162772303</v>
      </c>
      <c r="L1768" s="444">
        <f t="shared" ca="1" si="114"/>
        <v>-934784091.22812498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-934784091.22812498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-3894933.7134505208</v>
      </c>
      <c r="L1769" s="444">
        <f t="shared" ca="1" si="114"/>
        <v>-938679024.94157553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-938679024.94157553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-3911162.6039232309</v>
      </c>
      <c r="L1770" s="444">
        <f t="shared" ca="1" si="114"/>
        <v>-942590187.54549873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-942590187.54549873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-3927459.1147729107</v>
      </c>
      <c r="L1771" s="444">
        <f t="shared" ca="1" si="114"/>
        <v>-946517646.66027164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-946517646.66027164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-3943823.5277511314</v>
      </c>
      <c r="L1772" s="444">
        <f t="shared" ca="1" si="114"/>
        <v>-950461470.18802273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-950461470.18802273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-3960256.1257834281</v>
      </c>
      <c r="L1773" s="444">
        <f t="shared" ca="1" si="114"/>
        <v>-954421726.31380618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-954421726.31380618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-3976757.1929741916</v>
      </c>
      <c r="L1774" s="444">
        <f t="shared" ca="1" si="114"/>
        <v>-958398483.50678039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-958398483.50678039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-3993327.0146115851</v>
      </c>
      <c r="L1775" s="444">
        <f t="shared" ca="1" si="114"/>
        <v>-962391810.52139199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-962391810.52139199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-4009965.8771724664</v>
      </c>
      <c r="L1776" s="444">
        <f t="shared" ca="1" si="114"/>
        <v>-966401776.39856446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-966401776.39856446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-4026674.0683273519</v>
      </c>
      <c r="L1777" s="444">
        <f t="shared" ca="1" si="114"/>
        <v>-970428450.46689177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-970428450.46689177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-4043451.8769453824</v>
      </c>
      <c r="L1778" s="444">
        <f t="shared" ca="1" si="114"/>
        <v>-974471902.34383714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-974471902.34383714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-4060299.5930993208</v>
      </c>
      <c r="L1779" s="444">
        <f t="shared" ca="1" si="114"/>
        <v>-978532201.9369365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-978532201.9369365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-4077217.5080705681</v>
      </c>
      <c r="L1780" s="444">
        <f t="shared" ca="1" si="114"/>
        <v>-982609419.44500709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-982609419.44500709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-4094205.9143541963</v>
      </c>
      <c r="L1781" s="444">
        <f t="shared" ca="1" si="114"/>
        <v>-986703625.35936129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-986703625.35936129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-4111265.1056640055</v>
      </c>
      <c r="L1782" s="444">
        <f t="shared" ca="1" si="114"/>
        <v>-990814890.46502531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-990814890.46502531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-4128395.3769376054</v>
      </c>
      <c r="L1783" s="444">
        <f t="shared" ca="1" si="114"/>
        <v>-994943285.84196293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-994943285.84196293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-4145597.024341512</v>
      </c>
      <c r="L1784" s="444">
        <f t="shared" ca="1" si="114"/>
        <v>-999088882.8663044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-999088882.8663044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-4162870.3452762682</v>
      </c>
      <c r="L1785" s="444">
        <f t="shared" ca="1" si="114"/>
        <v>-1003251753.2115806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-1003251753.2115806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-4180215.6383815859</v>
      </c>
      <c r="L1786" s="444">
        <f t="shared" ca="1" si="114"/>
        <v>-1007431968.8499622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-1007431968.8499622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-4197633.2035415089</v>
      </c>
      <c r="L1787" s="444">
        <f t="shared" ca="1" si="114"/>
        <v>-1011629602.0535038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-1011629602.0535038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-4215123.3418895993</v>
      </c>
      <c r="L1788" s="444">
        <f t="shared" ca="1" si="114"/>
        <v>-1015844725.3953934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-1015844725.3953934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-4232686.3558141394</v>
      </c>
      <c r="L1789" s="444">
        <f t="shared" ca="1" si="114"/>
        <v>-1020077411.7512075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-1020077411.7512075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-4250322.5489633651</v>
      </c>
      <c r="L1790" s="444">
        <f t="shared" ca="1" si="114"/>
        <v>-1024327734.3001708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-1024327734.3001708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-4268032.2262507118</v>
      </c>
      <c r="L1791" s="444">
        <f t="shared" ca="1" si="114"/>
        <v>-1028595766.5264215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-1028595766.5264215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-4285815.6938600903</v>
      </c>
      <c r="L1792" s="444">
        <f t="shared" ca="1" si="114"/>
        <v>-1032881582.2202816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-1032881582.2202816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-4303673.2592511727</v>
      </c>
      <c r="L1793" s="444">
        <f t="shared" ref="L1793:L2047" ca="1" si="119">I1793-J1793+K1793</f>
        <v>-1037185255.4795327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-1037185255.4795327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-4321605.2311647199</v>
      </c>
      <c r="L1794" s="444">
        <f t="shared" ca="1" si="119"/>
        <v>-1041506860.7106974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-1041506860.7106974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-4339611.9196279049</v>
      </c>
      <c r="L1795" s="444">
        <f t="shared" ca="1" si="119"/>
        <v>-1045846472.6303253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-1045846472.6303253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-4357693.6359596886</v>
      </c>
      <c r="L1796" s="444">
        <f t="shared" ca="1" si="119"/>
        <v>-1050204166.2662851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-1050204166.2662851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-4375850.6927761873</v>
      </c>
      <c r="L1797" s="444">
        <f t="shared" ca="1" si="119"/>
        <v>-1054580016.9590613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-1054580016.9590613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-4394083.4039960885</v>
      </c>
      <c r="L1798" s="444">
        <f t="shared" ca="1" si="119"/>
        <v>-1058974100.3630574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-1058974100.3630574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-4412392.0848460728</v>
      </c>
      <c r="L1799" s="444">
        <f t="shared" ca="1" si="119"/>
        <v>-1063386492.4479034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-1063386492.4479034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-4430777.051866265</v>
      </c>
      <c r="L1800" s="444">
        <f t="shared" ca="1" si="119"/>
        <v>-1067817269.4997697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-1067817269.4997697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-4449238.6229157066</v>
      </c>
      <c r="L1801" s="444">
        <f t="shared" ca="1" si="119"/>
        <v>-1072266508.1226854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-1072266508.1226854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-4467777.1171778562</v>
      </c>
      <c r="L1802" s="444">
        <f t="shared" ca="1" si="119"/>
        <v>-1076734285.2398634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-1076734285.2398634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-4486392.8551660972</v>
      </c>
      <c r="L1803" s="444">
        <f t="shared" ca="1" si="119"/>
        <v>-1081220678.0950296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-1081220678.0950296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-4505086.1587292897</v>
      </c>
      <c r="L1804" s="444">
        <f t="shared" ca="1" si="119"/>
        <v>-1085725764.2537589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-1085725764.2537589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-4523857.3510573283</v>
      </c>
      <c r="L1805" s="444">
        <f t="shared" ca="1" si="119"/>
        <v>-1090249621.6048162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-1090249621.6048162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-4542706.756686734</v>
      </c>
      <c r="L1806" s="444">
        <f t="shared" ca="1" si="119"/>
        <v>-1094792328.3615029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-1094792328.3615029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-4561634.7015062617</v>
      </c>
      <c r="L1807" s="444">
        <f t="shared" ca="1" si="119"/>
        <v>-1099353963.0630093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-1099353963.0630093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-4580641.5127625382</v>
      </c>
      <c r="L1808" s="444">
        <f t="shared" ca="1" si="119"/>
        <v>-1103934604.5757718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-1103934604.5757718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-4599727.5190657154</v>
      </c>
      <c r="L1809" s="444">
        <f t="shared" ca="1" si="119"/>
        <v>-1108534332.0948374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-1108534332.0948374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-4618893.0503951563</v>
      </c>
      <c r="L1810" s="444">
        <f t="shared" ca="1" si="119"/>
        <v>-1113153225.1452327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-1113153225.1452327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-4638138.4381051362</v>
      </c>
      <c r="L1811" s="444">
        <f t="shared" ca="1" si="119"/>
        <v>-1117791363.5833378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-1117791363.5833378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-4657464.0149305742</v>
      </c>
      <c r="L1812" s="444">
        <f t="shared" ca="1" si="119"/>
        <v>-1122448827.5982683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-1122448827.5982683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-4676870.1149927843</v>
      </c>
      <c r="L1813" s="444">
        <f t="shared" ca="1" si="119"/>
        <v>-1127125697.7132611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-1127125697.7132611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-4696357.0738052549</v>
      </c>
      <c r="L1814" s="444">
        <f t="shared" ca="1" si="119"/>
        <v>-1131822054.7870665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-1131822054.7870665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-4715925.2282794435</v>
      </c>
      <c r="L1815" s="444">
        <f t="shared" ca="1" si="119"/>
        <v>-1136537980.0153458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-1136537980.0153458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-4735574.9167306079</v>
      </c>
      <c r="L1816" s="444">
        <f t="shared" ca="1" si="119"/>
        <v>-1141273554.9320765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-1141273554.9320765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-4755306.478883652</v>
      </c>
      <c r="L1817" s="444">
        <f t="shared" ca="1" si="119"/>
        <v>-1146028861.4109602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-1146028861.4109602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-4775120.2558790008</v>
      </c>
      <c r="L1818" s="444">
        <f t="shared" ca="1" si="119"/>
        <v>-1150803981.6668391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-1150803981.6668391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-4795016.590278496</v>
      </c>
      <c r="L1819" s="444">
        <f t="shared" ca="1" si="119"/>
        <v>-1155598998.2571175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-1155598998.2571175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-4814995.8260713229</v>
      </c>
      <c r="L1820" s="444">
        <f t="shared" ca="1" si="119"/>
        <v>-1160413994.0831888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-1160413994.0831888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-4835058.3086799532</v>
      </c>
      <c r="L1821" s="444">
        <f t="shared" ca="1" si="119"/>
        <v>-1165249052.3918688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-1165249052.3918688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-4855204.3849661201</v>
      </c>
      <c r="L1822" s="444">
        <f t="shared" ca="1" si="119"/>
        <v>-1170104256.776835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-1170104256.776835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-4875434.403236812</v>
      </c>
      <c r="L1823" s="444">
        <f t="shared" ca="1" si="119"/>
        <v>-1174979691.1800718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-1174979691.1800718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-4895748.713250299</v>
      </c>
      <c r="L1824" s="444">
        <f t="shared" ca="1" si="119"/>
        <v>-1179875439.8933222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-1179875439.8933222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-4916147.6662221756</v>
      </c>
      <c r="L1825" s="444">
        <f t="shared" ca="1" si="119"/>
        <v>-1184791587.5595443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-1184791587.5595443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-4936631.6148314346</v>
      </c>
      <c r="L1826" s="444">
        <f t="shared" ca="1" si="119"/>
        <v>-1189728219.1743758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-1189728219.1743758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-4957200.9132265653</v>
      </c>
      <c r="L1827" s="444">
        <f t="shared" ca="1" si="119"/>
        <v>-1194685420.0876024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-1194685420.0876024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-4977855.9170316765</v>
      </c>
      <c r="L1828" s="444">
        <f t="shared" ca="1" si="119"/>
        <v>-1199663276.0046341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-1199663276.0046341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-4998596.9833526425</v>
      </c>
      <c r="L1829" s="444">
        <f t="shared" ca="1" si="119"/>
        <v>-1204661872.9879868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-1204661872.9879868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-5019424.4707832783</v>
      </c>
      <c r="L1830" s="444">
        <f t="shared" ca="1" si="119"/>
        <v>-1209681297.45877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-1209681297.45877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-5040338.7394115422</v>
      </c>
      <c r="L1831" s="444">
        <f t="shared" ca="1" si="119"/>
        <v>-1214721636.1981816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-1214721636.1981816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-5061340.1508257566</v>
      </c>
      <c r="L1832" s="444">
        <f t="shared" ca="1" si="119"/>
        <v>-1219782976.3490074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-1219782976.3490074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-5082429.0681208642</v>
      </c>
      <c r="L1833" s="444">
        <f t="shared" ca="1" si="119"/>
        <v>-1224865405.4171283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-1224865405.4171283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-5103605.8559047012</v>
      </c>
      <c r="L1834" s="444">
        <f t="shared" ca="1" si="119"/>
        <v>-1229969011.2730331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-1229969011.2730331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-5124870.8803043049</v>
      </c>
      <c r="L1835" s="444">
        <f t="shared" ca="1" si="119"/>
        <v>-1235093882.1533375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-1235093882.1533375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-5146224.5089722397</v>
      </c>
      <c r="L1836" s="444">
        <f t="shared" ca="1" si="119"/>
        <v>-1240240106.6623096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-1240240106.6623096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-5167667.1110929567</v>
      </c>
      <c r="L1837" s="444">
        <f t="shared" ca="1" si="119"/>
        <v>-1245407773.7734027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-1245407773.7734027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-5189199.0573891774</v>
      </c>
      <c r="L1838" s="444">
        <f t="shared" ca="1" si="119"/>
        <v>-1250596972.830792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-1250596972.830792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-5210820.7201282997</v>
      </c>
      <c r="L1839" s="444">
        <f t="shared" ca="1" si="119"/>
        <v>-1255807793.5509202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-1255807793.5509202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-5232532.4731288347</v>
      </c>
      <c r="L1840" s="444">
        <f t="shared" ca="1" si="119"/>
        <v>-1261040326.024049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-1261040326.024049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-5254334.6917668711</v>
      </c>
      <c r="L1841" s="444">
        <f t="shared" ca="1" si="119"/>
        <v>-1266294660.715816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-1266294660.715816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-5276227.7529825671</v>
      </c>
      <c r="L1842" s="444">
        <f t="shared" ca="1" si="119"/>
        <v>-1271570888.4687986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-1271570888.4687986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-5298212.0352866612</v>
      </c>
      <c r="L1843" s="444">
        <f t="shared" ca="1" si="119"/>
        <v>-1276869100.5040853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-1276869100.5040853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-5320287.918767022</v>
      </c>
      <c r="L1844" s="444">
        <f t="shared" ca="1" si="119"/>
        <v>-1282189388.4228523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-1282189388.4228523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-5342455.7850952176</v>
      </c>
      <c r="L1845" s="444">
        <f t="shared" ca="1" si="119"/>
        <v>-1287531844.2079475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-1287531844.2079475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-5364716.0175331142</v>
      </c>
      <c r="L1846" s="444">
        <f t="shared" ca="1" si="119"/>
        <v>-1292896560.2254806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-1292896560.2254806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-5387069.0009395024</v>
      </c>
      <c r="L1847" s="444">
        <f t="shared" ca="1" si="119"/>
        <v>-1298283629.2264202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-1298283629.2264202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-5409515.1217767503</v>
      </c>
      <c r="L1848" s="444">
        <f t="shared" ca="1" si="119"/>
        <v>-1303693144.348197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-1303693144.348197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-5432054.7681174874</v>
      </c>
      <c r="L1849" s="444">
        <f t="shared" ca="1" si="119"/>
        <v>-1309125199.1163144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-1309125199.1163144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-5454688.3296513101</v>
      </c>
      <c r="L1850" s="444">
        <f t="shared" ca="1" si="119"/>
        <v>-1314579887.4459658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-1314579887.4459658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-5477416.1976915244</v>
      </c>
      <c r="L1851" s="444">
        <f t="shared" ca="1" si="119"/>
        <v>-1320057303.6436572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-1320057303.6436572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-5500238.7651819047</v>
      </c>
      <c r="L1852" s="444">
        <f t="shared" ca="1" si="119"/>
        <v>-1325557542.4088392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-1325557542.4088392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-5523156.4267034968</v>
      </c>
      <c r="L1853" s="444">
        <f t="shared" ca="1" si="119"/>
        <v>-1331080698.8355427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-1331080698.8355427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-5546169.5784814274</v>
      </c>
      <c r="L1854" s="444">
        <f t="shared" ca="1" si="119"/>
        <v>-1336626868.4140241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-1336626868.4140241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-5569278.6183917671</v>
      </c>
      <c r="L1855" s="444">
        <f t="shared" ca="1" si="119"/>
        <v>-1342196147.0324159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-1342196147.0324159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-5592483.9459683998</v>
      </c>
      <c r="L1856" s="444">
        <f t="shared" ca="1" si="119"/>
        <v>-1347788630.9783843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-1347788630.9783843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-5615785.962409934</v>
      </c>
      <c r="L1857" s="444">
        <f t="shared" ca="1" si="119"/>
        <v>-1353404416.9407942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-1353404416.9407942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-5639185.0705866423</v>
      </c>
      <c r="L1858" s="444">
        <f t="shared" ca="1" si="119"/>
        <v>-1359043602.0113809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-1359043602.0113809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-5662681.67504742</v>
      </c>
      <c r="L1859" s="444">
        <f t="shared" ca="1" si="119"/>
        <v>-1364706283.6864283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-1364706283.6864283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-5686276.1820267849</v>
      </c>
      <c r="L1860" s="444">
        <f t="shared" ca="1" si="119"/>
        <v>-1370392559.8684552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-1370392559.8684552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-5709968.9994518962</v>
      </c>
      <c r="L1861" s="444">
        <f t="shared" ca="1" si="119"/>
        <v>-1376102528.867907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-1376102528.867907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-5733760.5369496122</v>
      </c>
      <c r="L1862" s="444">
        <f t="shared" ca="1" si="119"/>
        <v>-1381836289.4048567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-1381836289.4048567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-5757651.2058535693</v>
      </c>
      <c r="L1863" s="444">
        <f t="shared" ca="1" si="119"/>
        <v>-1387593940.6107101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-1387593940.6107101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-5781641.4192112926</v>
      </c>
      <c r="L1864" s="444">
        <f t="shared" ca="1" si="119"/>
        <v>-1393375582.0299215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-1393375582.0299215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-5805731.5917913392</v>
      </c>
      <c r="L1865" s="444">
        <f t="shared" ca="1" si="119"/>
        <v>-1399181313.6217129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-1399181313.6217129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-5829922.1400904702</v>
      </c>
      <c r="L1866" s="444">
        <f t="shared" ca="1" si="119"/>
        <v>-1405011235.7618034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-1405011235.7618034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-5854213.4823408471</v>
      </c>
      <c r="L1867" s="444">
        <f t="shared" ca="1" si="119"/>
        <v>-1410865449.2441442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-1410865449.2441442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-5878606.0385172674</v>
      </c>
      <c r="L1868" s="444">
        <f t="shared" ca="1" si="119"/>
        <v>-1416744055.2826614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-1416744055.2826614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-5903100.2303444222</v>
      </c>
      <c r="L1869" s="444">
        <f t="shared" ca="1" si="119"/>
        <v>-1422647155.513006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-1422647155.513006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-5927696.4813041911</v>
      </c>
      <c r="L1870" s="444">
        <f t="shared" ca="1" si="119"/>
        <v>-1428574851.9943101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-1428574851.9943101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-5952395.216642959</v>
      </c>
      <c r="L1871" s="444">
        <f t="shared" ca="1" si="119"/>
        <v>-1434527247.210953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-1434527247.210953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-5977196.8633789709</v>
      </c>
      <c r="L1872" s="444">
        <f t="shared" ca="1" si="119"/>
        <v>-1440504444.074332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-1440504444.074332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-6002101.8503097165</v>
      </c>
      <c r="L1873" s="444">
        <f t="shared" ca="1" si="119"/>
        <v>-1446506545.9246416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-1446506545.9246416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-6027110.6080193399</v>
      </c>
      <c r="L1874" s="444">
        <f t="shared" ca="1" si="119"/>
        <v>-1452533656.532661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-1452533656.532661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-6052223.5688860873</v>
      </c>
      <c r="L1875" s="444">
        <f t="shared" ca="1" si="119"/>
        <v>-1458585880.101547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-1458585880.101547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-6077441.1670897789</v>
      </c>
      <c r="L1876" s="444">
        <f t="shared" ca="1" si="119"/>
        <v>-1464663321.2686367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-1464663321.2686367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-6102763.8386193197</v>
      </c>
      <c r="L1877" s="444">
        <f t="shared" ca="1" si="119"/>
        <v>-1470766085.1072559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-1470766085.1072559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-6128192.0212802328</v>
      </c>
      <c r="L1878" s="444">
        <f t="shared" ca="1" si="119"/>
        <v>-1476894277.1285362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-1476894277.1285362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-6153726.1547022341</v>
      </c>
      <c r="L1879" s="444">
        <f t="shared" ca="1" si="119"/>
        <v>-1483048003.2832384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-1483048003.2832384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-6179366.680346827</v>
      </c>
      <c r="L1880" s="444">
        <f t="shared" ca="1" si="119"/>
        <v>-1489227369.9635851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-1489227369.9635851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-6205114.0415149378</v>
      </c>
      <c r="L1881" s="444">
        <f t="shared" ca="1" si="119"/>
        <v>-1495432484.0051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-1495432484.0051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-6230968.6833545836</v>
      </c>
      <c r="L1882" s="444">
        <f t="shared" ca="1" si="119"/>
        <v>-1501663452.6884546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-1501663452.6884546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-6256931.0528685609</v>
      </c>
      <c r="L1883" s="444">
        <f t="shared" ca="1" si="119"/>
        <v>-1507920383.7413232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-1507920383.7413232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-6283001.59892218</v>
      </c>
      <c r="L1884" s="444">
        <f t="shared" ca="1" si="119"/>
        <v>-1514203385.3402455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-1514203385.3402455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-6309180.772251023</v>
      </c>
      <c r="L1885" s="444">
        <f t="shared" ca="1" si="119"/>
        <v>-1520512566.1124966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-1520512566.1124966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-6335469.025468736</v>
      </c>
      <c r="L1886" s="444">
        <f t="shared" ca="1" si="119"/>
        <v>-1526848035.1379654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-1526848035.1379654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-6361866.8130748561</v>
      </c>
      <c r="L1887" s="444">
        <f t="shared" ca="1" si="119"/>
        <v>-1533209901.9510403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-1533209901.9510403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-6388374.591462668</v>
      </c>
      <c r="L1888" s="444">
        <f t="shared" ca="1" si="119"/>
        <v>-1539598276.5425029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-1539598276.5425029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-6414992.8189270953</v>
      </c>
      <c r="L1889" s="444">
        <f t="shared" ca="1" si="119"/>
        <v>-1546013269.3614299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-1546013269.3614299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-6441721.9556726245</v>
      </c>
      <c r="L1890" s="444">
        <f t="shared" ca="1" si="119"/>
        <v>-1552454991.3171027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-1552454991.3171027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-6468562.4638212612</v>
      </c>
      <c r="L1891" s="444">
        <f t="shared" ca="1" si="119"/>
        <v>-1558923553.7809238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-1558923553.7809238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-6495514.8074205164</v>
      </c>
      <c r="L1892" s="444">
        <f t="shared" ca="1" si="119"/>
        <v>-1565419068.5883443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-1565419068.5883443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-6522579.4524514349</v>
      </c>
      <c r="L1893" s="444">
        <f t="shared" ca="1" si="119"/>
        <v>-1571941648.0407958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-1571941648.0407958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-6549756.8668366494</v>
      </c>
      <c r="L1894" s="444">
        <f t="shared" ca="1" si="119"/>
        <v>-1578491404.9076324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-1578491404.9076324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-6577047.5204484677</v>
      </c>
      <c r="L1895" s="444">
        <f t="shared" ca="1" si="119"/>
        <v>-1585068452.4280808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-1585068452.4280808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-6604451.8851170037</v>
      </c>
      <c r="L1896" s="444">
        <f t="shared" ca="1" si="119"/>
        <v>-1591672904.3131979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-1591672904.3131979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-6631970.4346383242</v>
      </c>
      <c r="L1897" s="444">
        <f t="shared" ca="1" si="119"/>
        <v>-1598304874.7478361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-1598304874.7478361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-6659603.6447826503</v>
      </c>
      <c r="L1898" s="444">
        <f t="shared" ca="1" si="119"/>
        <v>-1604964478.3926187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-1604964478.3926187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-6687351.9933025781</v>
      </c>
      <c r="L1899" s="444">
        <f t="shared" ca="1" si="119"/>
        <v>-1611651830.3859212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-1611651830.3859212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-6715215.9599413387</v>
      </c>
      <c r="L1900" s="444">
        <f t="shared" ca="1" si="119"/>
        <v>-1618367046.3458626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-1618367046.3458626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-6743196.0264410945</v>
      </c>
      <c r="L1901" s="444">
        <f t="shared" ca="1" si="119"/>
        <v>-1625110242.3723037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-1625110242.3723037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-6771292.6765512656</v>
      </c>
      <c r="L1902" s="444">
        <f t="shared" ca="1" si="119"/>
        <v>-1631881535.0488551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-1631881535.0488551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-6799506.3960368959</v>
      </c>
      <c r="L1903" s="444">
        <f t="shared" ca="1" si="119"/>
        <v>-1638681041.4448919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-1638681041.4448919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-6827837.67268705</v>
      </c>
      <c r="L1904" s="444">
        <f t="shared" ca="1" si="119"/>
        <v>-1645508879.117579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-1645508879.117579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-6856286.9963232456</v>
      </c>
      <c r="L1905" s="444">
        <f t="shared" ca="1" si="119"/>
        <v>-1652365166.1139023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-1652365166.1139023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-6884854.8588079261</v>
      </c>
      <c r="L1906" s="444">
        <f t="shared" ca="1" si="119"/>
        <v>-1659250020.9727104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-1659250020.9727104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-6913541.7540529594</v>
      </c>
      <c r="L1907" s="444">
        <f t="shared" ca="1" si="119"/>
        <v>-1666163562.7267632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-1666163562.7267632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-6942348.1780281803</v>
      </c>
      <c r="L1908" s="444">
        <f t="shared" ca="1" si="119"/>
        <v>-1673105910.9047914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-1673105910.9047914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-6971274.628769964</v>
      </c>
      <c r="L1909" s="444">
        <f t="shared" ca="1" si="119"/>
        <v>-1680077185.5335612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-1680077185.5335612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-7000321.6063898383</v>
      </c>
      <c r="L1910" s="444">
        <f t="shared" ca="1" si="119"/>
        <v>-1687077507.139951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-1687077507.139951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-7029489.6130831288</v>
      </c>
      <c r="L1911" s="444">
        <f t="shared" ca="1" si="119"/>
        <v>-1694106996.7530341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-1694106996.7530341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-7058779.153137642</v>
      </c>
      <c r="L1912" s="444">
        <f t="shared" ca="1" si="119"/>
        <v>-1701165775.9061718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-1701165775.9061718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-7088190.7329423837</v>
      </c>
      <c r="L1913" s="444">
        <f t="shared" ca="1" si="119"/>
        <v>-1708253966.6391141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-1708253966.6391141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-7117724.8609963087</v>
      </c>
      <c r="L1914" s="444">
        <f t="shared" ca="1" si="119"/>
        <v>-1715371691.5001104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-1715371691.5001104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-7147382.0479171267</v>
      </c>
      <c r="L1915" s="444">
        <f t="shared" ca="1" si="119"/>
        <v>-1722519073.5480275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-1722519073.5480275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-7177162.8064501137</v>
      </c>
      <c r="L1916" s="444">
        <f t="shared" ca="1" si="119"/>
        <v>-1729696236.3544776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-1729696236.3544776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-7207067.6514769904</v>
      </c>
      <c r="L1917" s="444">
        <f t="shared" ca="1" si="119"/>
        <v>-1736903304.0059547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-1736903304.0059547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-7237097.1000248119</v>
      </c>
      <c r="L1918" s="444">
        <f t="shared" ca="1" si="119"/>
        <v>-1744140401.1059794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-1744140401.1059794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-7267251.6712749144</v>
      </c>
      <c r="L1919" s="444">
        <f t="shared" ca="1" si="119"/>
        <v>-1751407652.7772543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-1751407652.7772543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-7297531.8865718944</v>
      </c>
      <c r="L1920" s="444">
        <f t="shared" ca="1" si="119"/>
        <v>-1758705184.6638262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-1758705184.6638262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-7327938.2694326099</v>
      </c>
      <c r="L1921" s="444">
        <f t="shared" ca="1" si="119"/>
        <v>-1766033122.9332588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-1766033122.9332588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-7358471.3455552459</v>
      </c>
      <c r="L1922" s="444">
        <f t="shared" ca="1" si="119"/>
        <v>-1773391594.2788141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-1773391594.2788141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-7389131.6428283928</v>
      </c>
      <c r="L1923" s="444">
        <f t="shared" ca="1" si="119"/>
        <v>-1780780725.9216425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-1780780725.9216425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-7419919.6913401783</v>
      </c>
      <c r="L1924" s="444">
        <f t="shared" ca="1" si="119"/>
        <v>-1788200645.6129827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-1788200645.6129827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-7450836.0233874274</v>
      </c>
      <c r="L1925" s="444">
        <f t="shared" ca="1" si="119"/>
        <v>-1795651481.6363702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-1795651481.6363702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-7481881.1734848768</v>
      </c>
      <c r="L1926" s="444">
        <f t="shared" ca="1" si="119"/>
        <v>-1803133362.809855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-1803133362.809855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-7513055.6783743948</v>
      </c>
      <c r="L1927" s="444">
        <f t="shared" ca="1" si="119"/>
        <v>-1810646418.4882293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-1810646418.4882293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-7544360.0770342872</v>
      </c>
      <c r="L1928" s="444">
        <f t="shared" ca="1" si="119"/>
        <v>-1818190778.5652635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-1818190778.5652635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-7575794.9106885986</v>
      </c>
      <c r="L1929" s="444">
        <f t="shared" ca="1" si="119"/>
        <v>-1825766573.4759521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-1825766573.4759521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-7607360.7228164673</v>
      </c>
      <c r="L1930" s="444">
        <f t="shared" ca="1" si="119"/>
        <v>-1833373934.1987686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-1833373934.1987686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-7639058.0591615355</v>
      </c>
      <c r="L1931" s="444">
        <f t="shared" ca="1" si="119"/>
        <v>-1841012992.25793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-1841012992.25793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-7670887.4677413758</v>
      </c>
      <c r="L1932" s="444">
        <f t="shared" ca="1" si="119"/>
        <v>-1848683879.7256715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-1848683879.7256715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-7702849.4988569655</v>
      </c>
      <c r="L1933" s="444">
        <f t="shared" ca="1" si="119"/>
        <v>-1856386729.2245286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-1856386729.2245286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-7734944.7051022025</v>
      </c>
      <c r="L1934" s="444">
        <f t="shared" ca="1" si="119"/>
        <v>-1864121673.9296308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-1864121673.9296308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-7767173.6413734611</v>
      </c>
      <c r="L1935" s="444">
        <f t="shared" ca="1" si="119"/>
        <v>-1871888847.5710042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-1871888847.5710042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-7799536.8648791835</v>
      </c>
      <c r="L1936" s="444">
        <f t="shared" ca="1" si="119"/>
        <v>-1879688384.4358833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-1879688384.4358833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-7832034.9351495132</v>
      </c>
      <c r="L1937" s="444">
        <f t="shared" ca="1" si="119"/>
        <v>-1887520419.3710327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-1887520419.3710327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-7864668.41404597</v>
      </c>
      <c r="L1938" s="444">
        <f t="shared" ca="1" si="119"/>
        <v>-1895385087.7850788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-1895385087.7850788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-7897437.8657711614</v>
      </c>
      <c r="L1939" s="444">
        <f t="shared" ca="1" si="119"/>
        <v>-1903282525.6508498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-1903282525.6508498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-7930343.8568785405</v>
      </c>
      <c r="L1940" s="444">
        <f t="shared" ca="1" si="119"/>
        <v>-1911212869.5077283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-1911212869.5077283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-7963386.9562822012</v>
      </c>
      <c r="L1941" s="444">
        <f t="shared" ca="1" si="119"/>
        <v>-1919176256.4640105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-1919176256.4640105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-7996567.7352667106</v>
      </c>
      <c r="L1942" s="444">
        <f t="shared" ca="1" si="119"/>
        <v>-1927172824.1992772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-1927172824.1992772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-8029886.7674969882</v>
      </c>
      <c r="L1943" s="444">
        <f t="shared" ca="1" si="119"/>
        <v>-1935202710.9667742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-1935202710.9667742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-8063344.6290282244</v>
      </c>
      <c r="L1944" s="444">
        <f t="shared" ca="1" si="119"/>
        <v>-1943266055.5958025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-1943266055.5958025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-8096941.8983158432</v>
      </c>
      <c r="L1945" s="444">
        <f t="shared" ca="1" si="119"/>
        <v>-1951362997.4941185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-1951362997.4941185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-8130679.1562254932</v>
      </c>
      <c r="L1946" s="444">
        <f t="shared" ca="1" si="119"/>
        <v>-1959493676.6503439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-1959493676.6503439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-8164556.9860431002</v>
      </c>
      <c r="L1947" s="444">
        <f t="shared" ca="1" si="119"/>
        <v>-1967658233.6363871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-1967658233.6363871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-8198575.9734849455</v>
      </c>
      <c r="L1948" s="444">
        <f t="shared" ca="1" si="119"/>
        <v>-1975856809.6098721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-1975856809.6098721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-8232736.7067078017</v>
      </c>
      <c r="L1949" s="444">
        <f t="shared" ca="1" si="119"/>
        <v>-1984089546.3165798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-1984089546.3165798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-8267039.7763190828</v>
      </c>
      <c r="L1950" s="444">
        <f t="shared" ca="1" si="119"/>
        <v>-1992356586.0928988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-1992356586.0928988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-8301485.7753870776</v>
      </c>
      <c r="L1951" s="444">
        <f t="shared" ca="1" si="119"/>
        <v>-2000658071.8682859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-2000658071.8682859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-8336075.29945119</v>
      </c>
      <c r="L1952" s="444">
        <f t="shared" ca="1" si="119"/>
        <v>-2008994147.167737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-2008994147.167737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-8370808.9465322373</v>
      </c>
      <c r="L1953" s="444">
        <f t="shared" ca="1" si="119"/>
        <v>-2017364956.1142693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-2017364956.1142693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-8405687.3171427883</v>
      </c>
      <c r="L1954" s="444">
        <f t="shared" ca="1" si="119"/>
        <v>-2025770643.431412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-2025770643.431412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-8440711.0142975505</v>
      </c>
      <c r="L1955" s="444">
        <f t="shared" ca="1" si="119"/>
        <v>-2034211354.4457095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-2034211354.4457095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-8475880.6435237899</v>
      </c>
      <c r="L1956" s="444">
        <f t="shared" ca="1" si="119"/>
        <v>-2042687235.0892332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-2042687235.0892332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-8511196.8128718045</v>
      </c>
      <c r="L1957" s="444">
        <f t="shared" ca="1" si="119"/>
        <v>-2051198431.9021049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-2051198431.9021049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-8546660.1329254359</v>
      </c>
      <c r="L1958" s="444">
        <f t="shared" ca="1" si="119"/>
        <v>-2059745092.0350304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-2059745092.0350304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-8582271.2168126255</v>
      </c>
      <c r="L1959" s="444">
        <f t="shared" ca="1" si="119"/>
        <v>-2068327363.251843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-2068327363.251843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-8618030.6802160125</v>
      </c>
      <c r="L1960" s="444">
        <f t="shared" ca="1" si="119"/>
        <v>-2076945393.932059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-2076945393.932059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-8653939.141383579</v>
      </c>
      <c r="L1961" s="444">
        <f t="shared" ca="1" si="119"/>
        <v>-2085599333.0734427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-2085599333.0734427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-8689997.2211393435</v>
      </c>
      <c r="L1962" s="444">
        <f t="shared" ca="1" si="119"/>
        <v>-2094289330.2945821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-2094289330.2945821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-8726205.5428940915</v>
      </c>
      <c r="L1963" s="444">
        <f t="shared" ca="1" si="119"/>
        <v>-2103015535.8374763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-2103015535.8374763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-8762564.7326561511</v>
      </c>
      <c r="L1964" s="444">
        <f t="shared" ca="1" si="119"/>
        <v>-2111778100.5701325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-2111778100.5701325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-8799075.4190422203</v>
      </c>
      <c r="L1965" s="444">
        <f t="shared" ca="1" si="119"/>
        <v>-2120577175.9891746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-2120577175.9891746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-8835738.2332882266</v>
      </c>
      <c r="L1966" s="444">
        <f t="shared" ca="1" si="119"/>
        <v>-2129412914.2224629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-2129412914.2224629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-8872553.8092602622</v>
      </c>
      <c r="L1967" s="444">
        <f t="shared" ca="1" si="119"/>
        <v>-2138285468.0317233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-2138285468.0317233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-8909522.783465514</v>
      </c>
      <c r="L1968" s="444">
        <f t="shared" ca="1" si="119"/>
        <v>-2147194990.8151889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-2147194990.8151889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-8946645.7950632852</v>
      </c>
      <c r="L1969" s="444">
        <f t="shared" ca="1" si="119"/>
        <v>-2156141636.6102524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-2156141636.6102524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-8983923.4858760517</v>
      </c>
      <c r="L1970" s="444">
        <f t="shared" ca="1" si="119"/>
        <v>-2165125560.0961285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-2165125560.0961285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-9021356.5004005358</v>
      </c>
      <c r="L1971" s="444">
        <f t="shared" ca="1" si="119"/>
        <v>-2174146916.596529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-2174146916.596529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-9058945.4858188704</v>
      </c>
      <c r="L1972" s="444">
        <f t="shared" ca="1" si="119"/>
        <v>-2183205862.0823479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-2183205862.0823479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-9096691.0920097828</v>
      </c>
      <c r="L1973" s="444">
        <f t="shared" ca="1" si="119"/>
        <v>-2192302553.1743574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-2192302553.1743574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-9134593.9715598226</v>
      </c>
      <c r="L1974" s="444">
        <f t="shared" ca="1" si="119"/>
        <v>-2201437147.1459174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-2201437147.1459174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-9172654.7797746565</v>
      </c>
      <c r="L1975" s="444">
        <f t="shared" ca="1" si="119"/>
        <v>-2210609801.9256921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-2210609801.9256921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-9210874.1746903844</v>
      </c>
      <c r="L1976" s="444">
        <f t="shared" ca="1" si="119"/>
        <v>-2219820676.1003823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-2219820676.1003823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-9249252.8170849271</v>
      </c>
      <c r="L1977" s="444">
        <f t="shared" ca="1" si="119"/>
        <v>-2229069928.9174671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-2229069928.9174671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-9287791.3704894464</v>
      </c>
      <c r="L1978" s="444">
        <f t="shared" ca="1" si="119"/>
        <v>-2238357720.2879567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-2238357720.2879567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-9326490.5011998191</v>
      </c>
      <c r="L1979" s="444">
        <f t="shared" ca="1" si="119"/>
        <v>-2247684210.7891564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-2247684210.7891564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-9365350.8782881517</v>
      </c>
      <c r="L1980" s="444">
        <f t="shared" ca="1" si="119"/>
        <v>-2257049561.6674447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-2257049561.6674447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-9404373.1736143529</v>
      </c>
      <c r="L1981" s="444">
        <f t="shared" ca="1" si="119"/>
        <v>-2266453934.8410592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-2266453934.8410592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-9443558.0618377458</v>
      </c>
      <c r="L1982" s="444">
        <f t="shared" ca="1" si="119"/>
        <v>-2275897492.9028969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-2275897492.9028969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-9482906.2204287369</v>
      </c>
      <c r="L1983" s="444">
        <f t="shared" ca="1" si="119"/>
        <v>-2285380399.1233258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-2285380399.1233258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-9522418.3296805248</v>
      </c>
      <c r="L1984" s="444">
        <f t="shared" ca="1" si="119"/>
        <v>-2294902817.4530063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-2294902817.4530063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-9562095.0727208592</v>
      </c>
      <c r="L1985" s="444">
        <f t="shared" ca="1" si="119"/>
        <v>-2304464912.5257273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-2304464912.5257273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-9601937.1355238631</v>
      </c>
      <c r="L1986" s="444">
        <f t="shared" ca="1" si="119"/>
        <v>-2314066849.6612511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-2314066849.6612511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-9641945.2069218792</v>
      </c>
      <c r="L1987" s="444">
        <f t="shared" ca="1" si="119"/>
        <v>-2323708794.8681731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-2323708794.8681731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-9682119.9786173888</v>
      </c>
      <c r="L1988" s="444">
        <f t="shared" ca="1" si="119"/>
        <v>-2333390914.8467903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-2333390914.8467903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-9722462.1451949589</v>
      </c>
      <c r="L1989" s="444">
        <f t="shared" ca="1" si="119"/>
        <v>-2343113376.9919853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-2343113376.9919853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-9762972.4041332714</v>
      </c>
      <c r="L1990" s="444">
        <f t="shared" ca="1" si="119"/>
        <v>-2352876349.3961186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-2352876349.3961186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-9803651.4558171611</v>
      </c>
      <c r="L1991" s="444">
        <f t="shared" ca="1" si="119"/>
        <v>-2362680000.8519359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-2362680000.8519359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-9844500.0035497323</v>
      </c>
      <c r="L1992" s="444">
        <f t="shared" ca="1" si="119"/>
        <v>-2372524500.8554854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-2372524500.8554854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-9885518.7535645217</v>
      </c>
      <c r="L1993" s="444">
        <f t="shared" ca="1" si="119"/>
        <v>-2382410019.6090498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-2382410019.6090498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-9926708.4150377065</v>
      </c>
      <c r="L1994" s="444">
        <f t="shared" ca="1" si="119"/>
        <v>-2392336728.0240874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-2392336728.0240874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-9968069.7001003642</v>
      </c>
      <c r="L1995" s="444">
        <f t="shared" ca="1" si="119"/>
        <v>-2402304797.7241879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-2402304797.7241879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-10009603.323850783</v>
      </c>
      <c r="L1996" s="444">
        <f t="shared" ca="1" si="119"/>
        <v>-2412314401.0480385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-2412314401.0480385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-10051310.004366826</v>
      </c>
      <c r="L1997" s="444">
        <f t="shared" ca="1" si="119"/>
        <v>-2422365711.0524054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-2422365711.0524054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-10093190.462718356</v>
      </c>
      <c r="L1998" s="444">
        <f t="shared" ca="1" si="119"/>
        <v>-2432458901.5151238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-2432458901.5151238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-10135245.422979683</v>
      </c>
      <c r="L1999" s="444">
        <f t="shared" ca="1" si="119"/>
        <v>-2442594146.9381037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-2442594146.9381037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-10177475.612242099</v>
      </c>
      <c r="L2000" s="444">
        <f t="shared" ca="1" si="119"/>
        <v>-2452771622.5503459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-2452771622.5503459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-10219881.760626441</v>
      </c>
      <c r="L2001" s="444">
        <f t="shared" ca="1" si="119"/>
        <v>-2462991504.3109722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-2462991504.3109722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-10262464.601295717</v>
      </c>
      <c r="L2002" s="444">
        <f t="shared" ca="1" si="119"/>
        <v>-2473253968.9122682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-2473253968.9122682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-10305224.870467784</v>
      </c>
      <c r="L2003" s="444">
        <f t="shared" ca="1" si="119"/>
        <v>-2483559193.7827358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-2483559193.7827358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-10348163.307428066</v>
      </c>
      <c r="L2004" s="444">
        <f t="shared" ca="1" si="119"/>
        <v>-2493907357.0901637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-2493907357.0901637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-10391280.654542349</v>
      </c>
      <c r="L2005" s="444">
        <f t="shared" ca="1" si="119"/>
        <v>-2504298637.7447062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-2504298637.7447062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-10434577.657269608</v>
      </c>
      <c r="L2006" s="444">
        <f t="shared" ca="1" si="119"/>
        <v>-2514733215.4019756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-2514733215.4019756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-10478055.064174898</v>
      </c>
      <c r="L2007" s="444">
        <f t="shared" ca="1" si="119"/>
        <v>-2525211270.4661508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-2525211270.4661508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-10521713.626942296</v>
      </c>
      <c r="L2008" s="444">
        <f t="shared" ca="1" si="119"/>
        <v>-2535732984.0930929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-2535732984.0930929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-10565554.100387886</v>
      </c>
      <c r="L2009" s="444">
        <f t="shared" ca="1" si="119"/>
        <v>-2546298538.193481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-2546298538.193481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-10609577.242472837</v>
      </c>
      <c r="L2010" s="444">
        <f t="shared" ca="1" si="119"/>
        <v>-2556908115.4359536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-2556908115.4359536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-10653783.814316474</v>
      </c>
      <c r="L2011" s="444">
        <f t="shared" ca="1" si="119"/>
        <v>-2567561899.2502699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-2567561899.2502699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-10698174.580209458</v>
      </c>
      <c r="L2012" s="444">
        <f t="shared" ca="1" si="119"/>
        <v>-2578260073.8304791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-2578260073.8304791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-10742750.307626996</v>
      </c>
      <c r="L2013" s="444">
        <f t="shared" ca="1" si="119"/>
        <v>-2589002824.1381063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-2589002824.1381063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-10787511.767242109</v>
      </c>
      <c r="L2014" s="444">
        <f t="shared" ca="1" si="119"/>
        <v>-2599790335.9053483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-2599790335.9053483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-10832459.732938951</v>
      </c>
      <c r="L2015" s="444">
        <f t="shared" ca="1" si="119"/>
        <v>-2610622795.6382871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-2610622795.6382871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-10877594.981826195</v>
      </c>
      <c r="L2016" s="444">
        <f t="shared" ca="1" si="119"/>
        <v>-2621500390.6201134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-2621500390.6201134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-10922918.294250472</v>
      </c>
      <c r="L2017" s="444">
        <f t="shared" ca="1" si="119"/>
        <v>-2632423308.9143639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-2632423308.9143639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-10968430.45380985</v>
      </c>
      <c r="L2018" s="444">
        <f t="shared" ca="1" si="119"/>
        <v>-2643391739.3681736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-2643391739.3681736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-11014132.24736739</v>
      </c>
      <c r="L2019" s="444">
        <f t="shared" ca="1" si="119"/>
        <v>-2654405871.615541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-2654405871.615541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-11060024.465064755</v>
      </c>
      <c r="L2020" s="444">
        <f t="shared" ca="1" si="119"/>
        <v>-2665465896.0806055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-2665465896.0806055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-11106107.900335856</v>
      </c>
      <c r="L2021" s="444">
        <f t="shared" ca="1" si="119"/>
        <v>-2676572003.9809413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-2676572003.9809413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-11152383.349920589</v>
      </c>
      <c r="L2022" s="444">
        <f t="shared" ca="1" si="119"/>
        <v>-2687724387.330862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-2687724387.330862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-11198851.613878591</v>
      </c>
      <c r="L2023" s="444">
        <f t="shared" ca="1" si="119"/>
        <v>-2698923238.9447408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-2698923238.9447408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-11245513.495603086</v>
      </c>
      <c r="L2024" s="444">
        <f t="shared" ca="1" si="119"/>
        <v>-2710168752.4403439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-2710168752.4403439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-11292369.801834766</v>
      </c>
      <c r="L2025" s="444">
        <f t="shared" ca="1" si="119"/>
        <v>-2721461122.2421784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-2721461122.2421784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-11339421.342675744</v>
      </c>
      <c r="L2026" s="444">
        <f t="shared" ca="1" si="119"/>
        <v>-2732800543.5848541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-2732800543.5848541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-11386668.931603558</v>
      </c>
      <c r="L2027" s="444">
        <f t="shared" ca="1" si="119"/>
        <v>-2744187212.5164576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-2744187212.5164576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-11434113.385485239</v>
      </c>
      <c r="L2028" s="444">
        <f t="shared" ca="1" si="119"/>
        <v>-2755621325.9019427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-2755621325.9019427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-11481755.524591427</v>
      </c>
      <c r="L2029" s="444">
        <f t="shared" ca="1" si="119"/>
        <v>-2767103081.4265342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-2767103081.4265342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-11529596.172610559</v>
      </c>
      <c r="L2030" s="444">
        <f t="shared" ca="1" si="119"/>
        <v>-2778632677.5991449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-2778632677.5991449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-11577636.156663103</v>
      </c>
      <c r="L2031" s="444">
        <f t="shared" ca="1" si="119"/>
        <v>-2790210313.7558079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-2790210313.7558079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-11625876.307315866</v>
      </c>
      <c r="L2032" s="444">
        <f t="shared" ca="1" si="119"/>
        <v>-2801836190.0631237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-2801836190.0631237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-11674317.458596349</v>
      </c>
      <c r="L2033" s="444">
        <f t="shared" ca="1" si="119"/>
        <v>-2813510507.5217199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-2813510507.5217199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-11722960.448007166</v>
      </c>
      <c r="L2034" s="444">
        <f t="shared" ca="1" si="119"/>
        <v>-2825233467.969727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-2825233467.969727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-11771806.116540529</v>
      </c>
      <c r="L2035" s="444">
        <f t="shared" ca="1" si="119"/>
        <v>-2837005274.0862675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-2837005274.0862675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-11820855.308692781</v>
      </c>
      <c r="L2036" s="444">
        <f t="shared" ca="1" si="119"/>
        <v>-2848826129.3949604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-2848826129.3949604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-11870108.872479001</v>
      </c>
      <c r="L2037" s="444">
        <f t="shared" ca="1" si="119"/>
        <v>-2860696238.2674394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-2860696238.2674394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-11919567.659447664</v>
      </c>
      <c r="L2038" s="444">
        <f t="shared" ca="1" si="119"/>
        <v>-2872615805.926887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-2872615805.926887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-11969232.524695363</v>
      </c>
      <c r="L2039" s="444">
        <f t="shared" ca="1" si="119"/>
        <v>-2884585038.4515824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-2884585038.4515824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-12019104.326881593</v>
      </c>
      <c r="L2040" s="444">
        <f t="shared" ca="1" si="119"/>
        <v>-2896604142.7784638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-2896604142.7784638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-12069183.9282436</v>
      </c>
      <c r="L2041" s="444">
        <f t="shared" ca="1" si="119"/>
        <v>-2908673326.7067075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-2908673326.7067075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-12119472.194611281</v>
      </c>
      <c r="L2042" s="444">
        <f t="shared" ca="1" si="119"/>
        <v>-2920792798.9013186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-2920792798.9013186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-12169969.99542216</v>
      </c>
      <c r="L2043" s="444">
        <f t="shared" ca="1" si="119"/>
        <v>-2932962768.8967409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-2932962768.8967409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-12220678.203736421</v>
      </c>
      <c r="L2044" s="444">
        <f t="shared" ca="1" si="119"/>
        <v>-2945183447.1004772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-2945183447.1004772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-12271597.696251988</v>
      </c>
      <c r="L2045" s="444">
        <f t="shared" ca="1" si="119"/>
        <v>-2957455044.7967291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-2957455044.7967291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-12322729.353319705</v>
      </c>
      <c r="L2046" s="444">
        <f t="shared" ca="1" si="119"/>
        <v>-2969777774.1500487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-2969777774.1500487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-12374074.058958536</v>
      </c>
      <c r="L2047" s="444">
        <f t="shared" ca="1" si="119"/>
        <v>-2982151848.2090073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-2982151848.2090073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-12425632.700870864</v>
      </c>
      <c r="L2048" s="444">
        <f t="shared" ref="L2048:L2302" ca="1" si="124">I2048-J2048+K2048</f>
        <v>-2994577480.9098783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-2994577480.9098783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-12477406.170457825</v>
      </c>
      <c r="L2049" s="444">
        <f t="shared" ca="1" si="124"/>
        <v>-3007054887.0803361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-3007054887.0803361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-12529395.362834733</v>
      </c>
      <c r="L2050" s="444">
        <f t="shared" ca="1" si="124"/>
        <v>-3019584282.443171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-3019584282.443171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-12581601.176846545</v>
      </c>
      <c r="L2051" s="444">
        <f t="shared" ca="1" si="124"/>
        <v>-3032165883.6200175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-3032165883.6200175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-12634024.515083406</v>
      </c>
      <c r="L2052" s="444">
        <f t="shared" ca="1" si="124"/>
        <v>-3044799908.1351008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-3044799908.1351008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-12686666.283896253</v>
      </c>
      <c r="L2053" s="444">
        <f t="shared" ca="1" si="124"/>
        <v>-3057486574.4189973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-3057486574.4189973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-12739527.393412489</v>
      </c>
      <c r="L2054" s="444">
        <f t="shared" ca="1" si="124"/>
        <v>-3070226101.8124099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-3070226101.8124099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-12792608.757551707</v>
      </c>
      <c r="L2055" s="444">
        <f t="shared" ca="1" si="124"/>
        <v>-3083018710.5699615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-3083018710.5699615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-12845911.294041507</v>
      </c>
      <c r="L2056" s="444">
        <f t="shared" ca="1" si="124"/>
        <v>-3095864621.8640032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-3095864621.8640032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-12899435.924433347</v>
      </c>
      <c r="L2057" s="444">
        <f t="shared" ca="1" si="124"/>
        <v>-3108764057.7884364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-3108764057.7884364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-12953183.574118486</v>
      </c>
      <c r="L2058" s="444">
        <f t="shared" ca="1" si="124"/>
        <v>-3121717241.362555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-3121717241.362555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-13007155.172343979</v>
      </c>
      <c r="L2059" s="444">
        <f t="shared" ca="1" si="124"/>
        <v>-3134724396.5348992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-3134724396.5348992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-13061351.652228747</v>
      </c>
      <c r="L2060" s="444">
        <f t="shared" ca="1" si="124"/>
        <v>-3147785748.1871281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-3147785748.1871281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-13115773.950779701</v>
      </c>
      <c r="L2061" s="444">
        <f t="shared" ca="1" si="124"/>
        <v>-3160901522.137908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-3160901522.137908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-13170423.00890795</v>
      </c>
      <c r="L2062" s="444">
        <f t="shared" ca="1" si="124"/>
        <v>-3174071945.1468158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-3174071945.1468158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-13225299.771445066</v>
      </c>
      <c r="L2063" s="444">
        <f t="shared" ca="1" si="124"/>
        <v>-3187297244.9182611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-3187297244.9182611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-13280405.187159421</v>
      </c>
      <c r="L2064" s="444">
        <f t="shared" ca="1" si="124"/>
        <v>-3200577650.1054206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-3200577650.1054206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-13335740.208772585</v>
      </c>
      <c r="L2065" s="444">
        <f t="shared" ca="1" si="124"/>
        <v>-3213913390.3141932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-3213913390.3141932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-13391305.792975806</v>
      </c>
      <c r="L2066" s="444">
        <f t="shared" ca="1" si="124"/>
        <v>-3227304696.1071692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-3227304696.1071692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-13447102.900446538</v>
      </c>
      <c r="L2067" s="444">
        <f t="shared" ca="1" si="124"/>
        <v>-3240751799.0076156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-3240751799.0076156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-13503132.495865064</v>
      </c>
      <c r="L2068" s="444">
        <f t="shared" ca="1" si="124"/>
        <v>-3254254931.5034804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-3254254931.5034804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-13559395.547931168</v>
      </c>
      <c r="L2069" s="444">
        <f t="shared" ca="1" si="124"/>
        <v>-3267814327.0514116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-3267814327.0514116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-13615893.029380882</v>
      </c>
      <c r="L2070" s="444">
        <f t="shared" ca="1" si="124"/>
        <v>-3281430220.0807924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-3281430220.0807924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-13672625.917003302</v>
      </c>
      <c r="L2071" s="444">
        <f t="shared" ca="1" si="124"/>
        <v>-3295102845.9977956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-3295102845.9977956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-13729595.191657482</v>
      </c>
      <c r="L2072" s="444">
        <f t="shared" ca="1" si="124"/>
        <v>-3308832441.1894531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-3308832441.1894531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-13786801.838289388</v>
      </c>
      <c r="L2073" s="444">
        <f t="shared" ca="1" si="124"/>
        <v>-3322619243.0277424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-3322619243.0277424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-13844246.845948927</v>
      </c>
      <c r="L2074" s="444">
        <f t="shared" ca="1" si="124"/>
        <v>-3336463489.8736911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-3336463489.8736911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-13901931.207807045</v>
      </c>
      <c r="L2075" s="444">
        <f t="shared" ca="1" si="124"/>
        <v>-3350365421.0814981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-3350365421.0814981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-13959855.921172911</v>
      </c>
      <c r="L2076" s="444">
        <f t="shared" ca="1" si="124"/>
        <v>-3364325277.0026712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-3364325277.0026712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-14018021.98751113</v>
      </c>
      <c r="L2077" s="444">
        <f t="shared" ca="1" si="124"/>
        <v>-3378343298.9901824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-3378343298.9901824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-14076430.412459092</v>
      </c>
      <c r="L2078" s="444">
        <f t="shared" ca="1" si="124"/>
        <v>-3392419729.4026413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-3392419729.4026413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-14135082.205844337</v>
      </c>
      <c r="L2079" s="444">
        <f t="shared" ca="1" si="124"/>
        <v>-3406554811.6084857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-3406554811.6084857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-14193978.381702021</v>
      </c>
      <c r="L2080" s="444">
        <f t="shared" ca="1" si="124"/>
        <v>-3420748789.9901876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-3420748789.9901876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-14253119.958292451</v>
      </c>
      <c r="L2081" s="444">
        <f t="shared" ca="1" si="124"/>
        <v>-3435001909.9484801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-3435001909.9484801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-14312507.958118668</v>
      </c>
      <c r="L2082" s="444">
        <f t="shared" ca="1" si="124"/>
        <v>-3449314417.9065986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-3449314417.9065986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-14372143.407944158</v>
      </c>
      <c r="L2083" s="444">
        <f t="shared" ca="1" si="124"/>
        <v>-3463686561.3145428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-3463686561.3145428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-14432027.338810593</v>
      </c>
      <c r="L2084" s="444">
        <f t="shared" ca="1" si="124"/>
        <v>-3478118588.6533532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-3478118588.6533532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-14492160.786055636</v>
      </c>
      <c r="L2085" s="444">
        <f t="shared" ca="1" si="124"/>
        <v>-3492610749.4394088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-3492610749.4394088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-14552544.789330872</v>
      </c>
      <c r="L2086" s="444">
        <f t="shared" ca="1" si="124"/>
        <v>-3507163294.2287397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-3507163294.2287397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-14613180.39261975</v>
      </c>
      <c r="L2087" s="444">
        <f t="shared" ca="1" si="124"/>
        <v>-3521776474.6213593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-3521776474.6213593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-14674068.644255666</v>
      </c>
      <c r="L2088" s="444">
        <f t="shared" ca="1" si="124"/>
        <v>-3536450543.265615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-3536450543.265615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-14735210.596940065</v>
      </c>
      <c r="L2089" s="444">
        <f t="shared" ca="1" si="124"/>
        <v>-3551185753.862555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-3551185753.862555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-14796607.307760648</v>
      </c>
      <c r="L2090" s="444">
        <f t="shared" ca="1" si="124"/>
        <v>-3565982361.1703157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-3565982361.1703157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-14858259.83820965</v>
      </c>
      <c r="L2091" s="444">
        <f t="shared" ca="1" si="124"/>
        <v>-3580840621.0085254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-3580840621.0085254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-14920169.254202191</v>
      </c>
      <c r="L2092" s="444">
        <f t="shared" ca="1" si="124"/>
        <v>-3595760790.2627277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-3595760790.2627277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-14982336.626094697</v>
      </c>
      <c r="L2093" s="444">
        <f t="shared" ca="1" si="124"/>
        <v>-3610743126.8888226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-3610743126.8888226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-15044763.028703425</v>
      </c>
      <c r="L2094" s="444">
        <f t="shared" ca="1" si="124"/>
        <v>-3625787889.9175258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-3625787889.9175258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-15107449.541323023</v>
      </c>
      <c r="L2095" s="444">
        <f t="shared" ca="1" si="124"/>
        <v>-3640895339.458849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-3640895339.458849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-15170397.247745201</v>
      </c>
      <c r="L2096" s="444">
        <f t="shared" ca="1" si="124"/>
        <v>-3656065736.706594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-3656065736.706594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-15233607.236277474</v>
      </c>
      <c r="L2097" s="444">
        <f t="shared" ca="1" si="124"/>
        <v>-3671299343.9428716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-3671299343.9428716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-15297080.599761965</v>
      </c>
      <c r="L2098" s="444">
        <f t="shared" ca="1" si="124"/>
        <v>-3686596424.5426335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-3686596424.5426335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-15360818.435594305</v>
      </c>
      <c r="L2099" s="444">
        <f t="shared" ca="1" si="124"/>
        <v>-3701957242.9782276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-3701957242.9782276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-15424821.845742617</v>
      </c>
      <c r="L2100" s="444">
        <f t="shared" ca="1" si="124"/>
        <v>-3717382064.8239703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-3717382064.8239703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-15489091.936766541</v>
      </c>
      <c r="L2101" s="444">
        <f t="shared" ca="1" si="124"/>
        <v>-3732871156.7607369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-3732871156.7607369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-15553629.819836406</v>
      </c>
      <c r="L2102" s="444">
        <f t="shared" ca="1" si="124"/>
        <v>-3748424786.5805736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-3748424786.5805736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-15618436.610752389</v>
      </c>
      <c r="L2103" s="444">
        <f t="shared" ca="1" si="124"/>
        <v>-3764043223.1913261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-3764043223.1913261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-15683513.429963859</v>
      </c>
      <c r="L2104" s="444">
        <f t="shared" ca="1" si="124"/>
        <v>-3779726736.6212902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-3779726736.6212902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-15748861.402588708</v>
      </c>
      <c r="L2105" s="444">
        <f t="shared" ca="1" si="124"/>
        <v>-3795475598.0238791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-3795475598.0238791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-15814481.658432828</v>
      </c>
      <c r="L2106" s="444">
        <f t="shared" ca="1" si="124"/>
        <v>-3811290079.682312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-3811290079.682312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-15880375.33200963</v>
      </c>
      <c r="L2107" s="444">
        <f t="shared" ca="1" si="124"/>
        <v>-3827170455.0143218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-3827170455.0143218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-15946543.562559674</v>
      </c>
      <c r="L2108" s="444">
        <f t="shared" ca="1" si="124"/>
        <v>-3843116998.5768814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-3843116998.5768814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-16012987.494070342</v>
      </c>
      <c r="L2109" s="444">
        <f t="shared" ca="1" si="124"/>
        <v>-3859129986.0709519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-3859129986.0709519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-16079708.275295632</v>
      </c>
      <c r="L2110" s="444">
        <f t="shared" ca="1" si="124"/>
        <v>-3875209694.3462477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-3875209694.3462477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-16146707.059776034</v>
      </c>
      <c r="L2111" s="444">
        <f t="shared" ca="1" si="124"/>
        <v>-3891356401.4060235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-3891356401.4060235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-16213985.005858429</v>
      </c>
      <c r="L2112" s="444">
        <f t="shared" ca="1" si="124"/>
        <v>-3907570386.4118819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-3907570386.4118819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-16281543.276716175</v>
      </c>
      <c r="L2113" s="444">
        <f t="shared" ca="1" si="124"/>
        <v>-3923851929.6885982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-3923851929.6885982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-16349383.040369159</v>
      </c>
      <c r="L2114" s="444">
        <f t="shared" ca="1" si="124"/>
        <v>-3940201312.7289672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-3940201312.7289672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-16417505.469704028</v>
      </c>
      <c r="L2115" s="444">
        <f t="shared" ca="1" si="124"/>
        <v>-3956618818.1986713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-3956618818.1986713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-16485911.742494464</v>
      </c>
      <c r="L2116" s="444">
        <f t="shared" ca="1" si="124"/>
        <v>-3973104729.9411659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-3973104729.9411659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-16554603.041421525</v>
      </c>
      <c r="L2117" s="444">
        <f t="shared" ca="1" si="124"/>
        <v>-3989659332.9825873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-3989659332.9825873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-16623580.554094115</v>
      </c>
      <c r="L2118" s="444">
        <f t="shared" ca="1" si="124"/>
        <v>-4006282913.5366817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-4006282913.5366817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-16692845.473069506</v>
      </c>
      <c r="L2119" s="444">
        <f t="shared" ca="1" si="124"/>
        <v>-4022975759.0097513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-4022975759.0097513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-16762398.995873963</v>
      </c>
      <c r="L2120" s="444">
        <f t="shared" ca="1" si="124"/>
        <v>-4039738158.0056252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-4039738158.0056252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-16832242.325023439</v>
      </c>
      <c r="L2121" s="444">
        <f t="shared" ca="1" si="124"/>
        <v>-4056570400.3306489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-4056570400.3306489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-16902376.66804437</v>
      </c>
      <c r="L2122" s="444">
        <f t="shared" ca="1" si="124"/>
        <v>-4073472776.9986935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-4073472776.9986935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-16972803.237494554</v>
      </c>
      <c r="L2123" s="444">
        <f t="shared" ca="1" si="124"/>
        <v>-4090445580.2361879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-4090445580.2361879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-17043523.250984117</v>
      </c>
      <c r="L2124" s="444">
        <f t="shared" ca="1" si="124"/>
        <v>-4107489103.4871721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-4107489103.4871721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-17114537.931196548</v>
      </c>
      <c r="L2125" s="444">
        <f t="shared" ca="1" si="124"/>
        <v>-4124603641.4183688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-4124603641.4183688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-17185848.505909868</v>
      </c>
      <c r="L2126" s="444">
        <f t="shared" ca="1" si="124"/>
        <v>-4141789489.9242787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-4141789489.9242787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-17257456.208017826</v>
      </c>
      <c r="L2127" s="444">
        <f t="shared" ca="1" si="124"/>
        <v>-4159046946.1322966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-4159046946.1322966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-17329362.275551237</v>
      </c>
      <c r="L2128" s="444">
        <f t="shared" ca="1" si="124"/>
        <v>-4176376308.4078479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-4176376308.4078479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-17401567.951699365</v>
      </c>
      <c r="L2129" s="444">
        <f t="shared" ca="1" si="124"/>
        <v>-4193777876.3595471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-4193777876.3595471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-17474074.484831445</v>
      </c>
      <c r="L2130" s="444">
        <f t="shared" ca="1" si="124"/>
        <v>-4211251950.8443785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-4211251950.8443785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-17546883.128518242</v>
      </c>
      <c r="L2131" s="444">
        <f t="shared" ca="1" si="124"/>
        <v>-4228798833.9728966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-4228798833.9728966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-17619995.141553737</v>
      </c>
      <c r="L2132" s="444">
        <f t="shared" ca="1" si="124"/>
        <v>-4246418829.1144505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-4246418829.1144505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-17693411.787976876</v>
      </c>
      <c r="L2133" s="444">
        <f t="shared" ca="1" si="124"/>
        <v>-4264112240.9024272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-4264112240.9024272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-17767134.337093446</v>
      </c>
      <c r="L2134" s="444">
        <f t="shared" ca="1" si="124"/>
        <v>-4281879375.2395205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-4281879375.2395205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-17841164.063498002</v>
      </c>
      <c r="L2135" s="444">
        <f t="shared" ca="1" si="124"/>
        <v>-4299720539.3030186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-4299720539.3030186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-17915502.247095909</v>
      </c>
      <c r="L2136" s="444">
        <f t="shared" ca="1" si="124"/>
        <v>-4317636041.5501146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-4317636041.5501146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-17990150.173125476</v>
      </c>
      <c r="L2137" s="444">
        <f t="shared" ca="1" si="124"/>
        <v>-4335626191.7232399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-4335626191.7232399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-18065109.132180165</v>
      </c>
      <c r="L2138" s="444">
        <f t="shared" ca="1" si="124"/>
        <v>-4353691300.8554201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-4353691300.8554201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-18140380.420230918</v>
      </c>
      <c r="L2139" s="444">
        <f t="shared" ca="1" si="124"/>
        <v>-4371831681.275651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-4371831681.275651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-18215965.338648546</v>
      </c>
      <c r="L2140" s="444">
        <f t="shared" ca="1" si="124"/>
        <v>-4390047646.6142998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-4390047646.6142998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-18291865.19422625</v>
      </c>
      <c r="L2141" s="444">
        <f t="shared" ca="1" si="124"/>
        <v>-4408339511.808526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-4408339511.808526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-18368081.299202193</v>
      </c>
      <c r="L2142" s="444">
        <f t="shared" ca="1" si="124"/>
        <v>-4426707593.107728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-4426707593.107728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-18444614.971282199</v>
      </c>
      <c r="L2143" s="444">
        <f t="shared" ca="1" si="124"/>
        <v>-4445152208.07901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-4445152208.07901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-18521467.533662543</v>
      </c>
      <c r="L2144" s="444">
        <f t="shared" ca="1" si="124"/>
        <v>-4463673675.6126728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-4463673675.6126728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-18598640.315052804</v>
      </c>
      <c r="L2145" s="444">
        <f t="shared" ca="1" si="124"/>
        <v>-4482272315.9277258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-4482272315.9277258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-18676134.649698857</v>
      </c>
      <c r="L2146" s="444">
        <f t="shared" ca="1" si="124"/>
        <v>-4500948450.577425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-4500948450.577425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-18753951.877405938</v>
      </c>
      <c r="L2147" s="444">
        <f t="shared" ca="1" si="124"/>
        <v>-4519702402.4548311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-4519702402.4548311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-18832093.343561795</v>
      </c>
      <c r="L2148" s="444">
        <f t="shared" ca="1" si="124"/>
        <v>-4538534495.7983932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-4538534495.7983932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-18910560.399159972</v>
      </c>
      <c r="L2149" s="444">
        <f t="shared" ca="1" si="124"/>
        <v>-4557445056.1975536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-4557445056.1975536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-18989354.400823139</v>
      </c>
      <c r="L2150" s="444">
        <f t="shared" ca="1" si="124"/>
        <v>-4576434410.5983772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-4576434410.5983772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-19068476.710826572</v>
      </c>
      <c r="L2151" s="444">
        <f t="shared" ca="1" si="124"/>
        <v>-4595502887.3092041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-4595502887.3092041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-19147928.697121684</v>
      </c>
      <c r="L2152" s="444">
        <f t="shared" ca="1" si="124"/>
        <v>-4614650816.0063257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-4614650816.0063257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-19227711.733359691</v>
      </c>
      <c r="L2153" s="444">
        <f t="shared" ca="1" si="124"/>
        <v>-4633878527.7396851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-4633878527.7396851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-19307827.198915355</v>
      </c>
      <c r="L2154" s="444">
        <f t="shared" ca="1" si="124"/>
        <v>-4653186354.9386005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-4653186354.9386005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-19388276.478910834</v>
      </c>
      <c r="L2155" s="444">
        <f t="shared" ca="1" si="124"/>
        <v>-4672574631.417511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-4672574631.417511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-19469060.964239627</v>
      </c>
      <c r="L2156" s="444">
        <f t="shared" ca="1" si="124"/>
        <v>-4692043692.3817511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-4692043692.3817511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-19550182.051590629</v>
      </c>
      <c r="L2157" s="444">
        <f t="shared" ca="1" si="124"/>
        <v>-4711593874.433342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-4711593874.433342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-19631641.143472258</v>
      </c>
      <c r="L2158" s="444">
        <f t="shared" ca="1" si="124"/>
        <v>-4731225515.5768147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-4731225515.5768147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-19713439.648236729</v>
      </c>
      <c r="L2159" s="444">
        <f t="shared" ca="1" si="124"/>
        <v>-4750938955.2250509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-4750938955.2250509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-19795578.980104379</v>
      </c>
      <c r="L2160" s="444">
        <f t="shared" ca="1" si="124"/>
        <v>-4770734534.2051554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-4770734534.2051554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-19878060.559188146</v>
      </c>
      <c r="L2161" s="444">
        <f t="shared" ca="1" si="124"/>
        <v>-4790612594.7643433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-4790612594.7643433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-19960885.811518095</v>
      </c>
      <c r="L2162" s="444">
        <f t="shared" ca="1" si="124"/>
        <v>-4810573480.575861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-4810573480.575861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-20044056.169066086</v>
      </c>
      <c r="L2163" s="444">
        <f t="shared" ca="1" si="124"/>
        <v>-4830617536.7449274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-4830617536.7449274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-20127573.06977053</v>
      </c>
      <c r="L2164" s="444">
        <f t="shared" ca="1" si="124"/>
        <v>-4850745109.8146982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-4850745109.8146982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-20211437.957561243</v>
      </c>
      <c r="L2165" s="444">
        <f t="shared" ca="1" si="124"/>
        <v>-4870956547.7722597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-4870956547.7722597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-20295652.282384414</v>
      </c>
      <c r="L2166" s="444">
        <f t="shared" ca="1" si="124"/>
        <v>-4891252200.0546446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-4891252200.0546446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-20380217.500227686</v>
      </c>
      <c r="L2167" s="444">
        <f t="shared" ca="1" si="124"/>
        <v>-4911632417.5548725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-4911632417.5548725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-20465135.0731453</v>
      </c>
      <c r="L2168" s="444">
        <f t="shared" ca="1" si="124"/>
        <v>-4932097552.6280174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-4932097552.6280174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-20550406.469283406</v>
      </c>
      <c r="L2169" s="444">
        <f t="shared" ca="1" si="124"/>
        <v>-4952647959.0973005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-4952647959.0973005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-20636033.162905417</v>
      </c>
      <c r="L2170" s="444">
        <f t="shared" ca="1" si="124"/>
        <v>-4973283992.2602062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-4973283992.2602062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-20722016.634417526</v>
      </c>
      <c r="L2171" s="444">
        <f t="shared" ca="1" si="124"/>
        <v>-4994006008.8946238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-4994006008.8946238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-20808358.370394267</v>
      </c>
      <c r="L2172" s="444">
        <f t="shared" ca="1" si="124"/>
        <v>-5014814367.2650185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-5014814367.2650185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-20895059.863604244</v>
      </c>
      <c r="L2173" s="444">
        <f t="shared" ca="1" si="124"/>
        <v>-5035709427.128623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-5035709427.128623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-20982122.613035928</v>
      </c>
      <c r="L2174" s="444">
        <f t="shared" ca="1" si="124"/>
        <v>-5056691549.7416592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-5056691549.7416592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-21069548.123923581</v>
      </c>
      <c r="L2175" s="444">
        <f t="shared" ca="1" si="124"/>
        <v>-5077761097.8655825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-5077761097.8655825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-21157337.90777326</v>
      </c>
      <c r="L2176" s="444">
        <f t="shared" ca="1" si="124"/>
        <v>-5098918435.7733555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-5098918435.7733555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-21245493.482388981</v>
      </c>
      <c r="L2177" s="444">
        <f t="shared" ca="1" si="124"/>
        <v>-5120163929.2557449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-5120163929.2557449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-21334016.371898938</v>
      </c>
      <c r="L2178" s="444">
        <f t="shared" ca="1" si="124"/>
        <v>-5141497945.6276436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-5141497945.6276436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-21422908.106781848</v>
      </c>
      <c r="L2179" s="444">
        <f t="shared" ca="1" si="124"/>
        <v>-5162920853.7344255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-5162920853.7344255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-21512170.223893441</v>
      </c>
      <c r="L2180" s="444">
        <f t="shared" ca="1" si="124"/>
        <v>-5184433023.9583187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-5184433023.9583187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-21601804.266492993</v>
      </c>
      <c r="L2181" s="444">
        <f t="shared" ca="1" si="124"/>
        <v>-5206034828.2248116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-5206034828.2248116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-21691811.784270048</v>
      </c>
      <c r="L2182" s="444">
        <f t="shared" ca="1" si="124"/>
        <v>-5227726640.0090818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-5227726640.0090818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-21782194.333371174</v>
      </c>
      <c r="L2183" s="444">
        <f t="shared" ca="1" si="124"/>
        <v>-5249508834.342453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-5249508834.342453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-21872953.476426888</v>
      </c>
      <c r="L2184" s="444">
        <f t="shared" ca="1" si="124"/>
        <v>-5271381787.8188801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-5271381787.8188801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-21964090.782578666</v>
      </c>
      <c r="L2185" s="444">
        <f t="shared" ca="1" si="124"/>
        <v>-5293345878.6014585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-5293345878.6014585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-22055607.827506077</v>
      </c>
      <c r="L2186" s="444">
        <f t="shared" ca="1" si="124"/>
        <v>-5315401486.4289646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-5315401486.4289646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-22147506.19345402</v>
      </c>
      <c r="L2187" s="444">
        <f t="shared" ca="1" si="124"/>
        <v>-5337548992.6224184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-5337548992.6224184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-22239787.469260078</v>
      </c>
      <c r="L2188" s="444">
        <f t="shared" ca="1" si="124"/>
        <v>-5359788780.0916786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-5359788780.0916786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-22332453.250381995</v>
      </c>
      <c r="L2189" s="444">
        <f t="shared" ca="1" si="124"/>
        <v>-5382121233.342061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-5382121233.342061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-22425505.138925254</v>
      </c>
      <c r="L2190" s="444">
        <f t="shared" ca="1" si="124"/>
        <v>-5404546738.4809866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-5404546738.4809866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-22518944.743670776</v>
      </c>
      <c r="L2191" s="444">
        <f t="shared" ca="1" si="124"/>
        <v>-5427065683.2246571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-5427065683.2246571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-22612773.680102736</v>
      </c>
      <c r="L2192" s="444">
        <f t="shared" ca="1" si="124"/>
        <v>-5449678456.9047594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-5449678456.9047594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-22706993.570436496</v>
      </c>
      <c r="L2193" s="444">
        <f t="shared" ca="1" si="124"/>
        <v>-5472385450.4751959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-5472385450.4751959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-22801606.043646649</v>
      </c>
      <c r="L2194" s="444">
        <f t="shared" ca="1" si="124"/>
        <v>-5495187056.5188427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-5495187056.5188427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-22896612.735495176</v>
      </c>
      <c r="L2195" s="444">
        <f t="shared" ca="1" si="124"/>
        <v>-5518083669.2543383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-5518083669.2543383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-22992015.288559742</v>
      </c>
      <c r="L2196" s="444">
        <f t="shared" ca="1" si="124"/>
        <v>-5541075684.5428982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-5541075684.5428982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-23087815.352262076</v>
      </c>
      <c r="L2197" s="444">
        <f t="shared" ca="1" si="124"/>
        <v>-5564163499.8951607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-5564163499.8951607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-23184014.582896501</v>
      </c>
      <c r="L2198" s="444">
        <f t="shared" ca="1" si="124"/>
        <v>-5587347514.4780569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-5587347514.4780569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-23280614.643658571</v>
      </c>
      <c r="L2199" s="444">
        <f t="shared" ca="1" si="124"/>
        <v>-5610628129.1217155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-5610628129.1217155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-23377617.204673816</v>
      </c>
      <c r="L2200" s="444">
        <f t="shared" ca="1" si="124"/>
        <v>-5634005746.3263893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-5634005746.3263893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-23475023.943026621</v>
      </c>
      <c r="L2201" s="444">
        <f t="shared" ca="1" si="124"/>
        <v>-5657480770.2694159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-5657480770.2694159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-23572836.542789232</v>
      </c>
      <c r="L2202" s="444">
        <f t="shared" ca="1" si="124"/>
        <v>-5681053606.8122053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-5681053606.8122053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-23671056.695050854</v>
      </c>
      <c r="L2203" s="444">
        <f t="shared" ca="1" si="124"/>
        <v>-5704724663.5072565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-5704724663.5072565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-23769686.097946901</v>
      </c>
      <c r="L2204" s="444">
        <f t="shared" ca="1" si="124"/>
        <v>-5728494349.6052036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-5728494349.6052036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-23868726.456688348</v>
      </c>
      <c r="L2205" s="444">
        <f t="shared" ca="1" si="124"/>
        <v>-5752363076.0618916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-5752363076.0618916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-23968179.483591214</v>
      </c>
      <c r="L2206" s="444">
        <f t="shared" ca="1" si="124"/>
        <v>-5776331255.5454826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-5776331255.5454826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-24068046.898106176</v>
      </c>
      <c r="L2207" s="444">
        <f t="shared" ca="1" si="124"/>
        <v>-5800399302.4435892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-5800399302.4435892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-24168330.426848289</v>
      </c>
      <c r="L2208" s="444">
        <f t="shared" ca="1" si="124"/>
        <v>-5824567632.8704376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-5824567632.8704376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-24269031.803626824</v>
      </c>
      <c r="L2209" s="444">
        <f t="shared" ca="1" si="124"/>
        <v>-5848836664.6740646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-5848836664.6740646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-24370152.76947527</v>
      </c>
      <c r="L2210" s="444">
        <f t="shared" ca="1" si="124"/>
        <v>-5873206817.4435396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-5873206817.4435396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-24471695.072681416</v>
      </c>
      <c r="L2211" s="444">
        <f t="shared" ca="1" si="124"/>
        <v>-5897678512.516221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-5897678512.516221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-24573660.468817588</v>
      </c>
      <c r="L2212" s="444">
        <f t="shared" ca="1" si="124"/>
        <v>-5922252172.9850388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-5922252172.9850388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-24676050.720770996</v>
      </c>
      <c r="L2213" s="444">
        <f t="shared" ca="1" si="124"/>
        <v>-5946928223.7058096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-5946928223.7058096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-24778867.598774206</v>
      </c>
      <c r="L2214" s="444">
        <f t="shared" ca="1" si="124"/>
        <v>-5971707091.3045835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-5971707091.3045835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-24882112.880435765</v>
      </c>
      <c r="L2215" s="444">
        <f t="shared" ca="1" si="124"/>
        <v>-5996589204.1850195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-5996589204.1850195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-24985788.350770913</v>
      </c>
      <c r="L2216" s="444">
        <f t="shared" ca="1" si="124"/>
        <v>-6021574992.5357904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-6021574992.5357904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-25089895.802232459</v>
      </c>
      <c r="L2217" s="444">
        <f t="shared" ca="1" si="124"/>
        <v>-6046664888.3380232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-6046664888.3380232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-25194437.034741763</v>
      </c>
      <c r="L2218" s="444">
        <f t="shared" ca="1" si="124"/>
        <v>-6071859325.3727646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-6071859325.3727646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-25299413.855719853</v>
      </c>
      <c r="L2219" s="444">
        <f t="shared" ca="1" si="124"/>
        <v>-6097158739.2284842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-6097158739.2284842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-25404828.080118682</v>
      </c>
      <c r="L2220" s="444">
        <f t="shared" ca="1" si="124"/>
        <v>-6122563567.3086033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-6122563567.3086033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-25510681.530452512</v>
      </c>
      <c r="L2221" s="444">
        <f t="shared" ca="1" si="124"/>
        <v>-6148074248.839056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-6148074248.839056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-25616976.036829401</v>
      </c>
      <c r="L2222" s="444">
        <f t="shared" ca="1" si="124"/>
        <v>-6173691224.875885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-6173691224.875885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-25723713.436982855</v>
      </c>
      <c r="L2223" s="444">
        <f t="shared" ca="1" si="124"/>
        <v>-6199414938.3128681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-6199414938.3128681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-25830895.576303616</v>
      </c>
      <c r="L2224" s="444">
        <f t="shared" ca="1" si="124"/>
        <v>-6225245833.8891716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-6225245833.8891716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-25938524.307871547</v>
      </c>
      <c r="L2225" s="444">
        <f t="shared" ca="1" si="124"/>
        <v>-6251184358.1970434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-6251184358.1970434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-26046601.49248768</v>
      </c>
      <c r="L2226" s="444">
        <f t="shared" ca="1" si="124"/>
        <v>-6277230959.6895313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-6277230959.6895313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-26155128.998706382</v>
      </c>
      <c r="L2227" s="444">
        <f t="shared" ca="1" si="124"/>
        <v>-6303386088.6882381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-6303386088.6882381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-26264108.702867657</v>
      </c>
      <c r="L2228" s="444">
        <f t="shared" ca="1" si="124"/>
        <v>-6329650197.3911057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-6329650197.3911057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-26373542.489129607</v>
      </c>
      <c r="L2229" s="444">
        <f t="shared" ca="1" si="124"/>
        <v>-6356023739.8802357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-6356023739.8802357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-26483432.249500982</v>
      </c>
      <c r="L2230" s="444">
        <f t="shared" ca="1" si="124"/>
        <v>-6382507172.1297369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-6382507172.1297369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-26593779.883873902</v>
      </c>
      <c r="L2231" s="444">
        <f t="shared" ca="1" si="124"/>
        <v>-6409100952.0136108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-6409100952.0136108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-26704587.300056711</v>
      </c>
      <c r="L2232" s="444">
        <f t="shared" ca="1" si="124"/>
        <v>-6435805539.3136673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-6435805539.3136673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-26815856.413806945</v>
      </c>
      <c r="L2233" s="444">
        <f t="shared" ca="1" si="124"/>
        <v>-6462621395.7274742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-6462621395.7274742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-26927589.148864474</v>
      </c>
      <c r="L2234" s="444">
        <f t="shared" ca="1" si="124"/>
        <v>-6489548984.876339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-6489548984.876339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-27039787.436984744</v>
      </c>
      <c r="L2235" s="444">
        <f t="shared" ca="1" si="124"/>
        <v>-6516588772.313324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-6516588772.313324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-27152453.217972182</v>
      </c>
      <c r="L2236" s="444">
        <f t="shared" ca="1" si="124"/>
        <v>-6543741225.5312958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-6543741225.5312958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-27265588.439713731</v>
      </c>
      <c r="L2237" s="444">
        <f t="shared" ca="1" si="124"/>
        <v>-6571006813.9710093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-6571006813.9710093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-27379195.058212537</v>
      </c>
      <c r="L2238" s="444">
        <f t="shared" ca="1" si="124"/>
        <v>-6598386009.0292215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-6598386009.0292215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-27493275.037621755</v>
      </c>
      <c r="L2239" s="444">
        <f t="shared" ca="1" si="124"/>
        <v>-6625879284.066843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-6625879284.066843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-27607830.350278512</v>
      </c>
      <c r="L2240" s="444">
        <f t="shared" ca="1" si="124"/>
        <v>-6653487114.4171219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-6653487114.4171219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-27722862.976738006</v>
      </c>
      <c r="L2241" s="444">
        <f t="shared" ca="1" si="124"/>
        <v>-6681209977.3938599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-6681209977.3938599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-27838374.905807748</v>
      </c>
      <c r="L2242" s="444">
        <f t="shared" ca="1" si="124"/>
        <v>-6709048352.2996674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-6709048352.2996674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-27954368.13458195</v>
      </c>
      <c r="L2243" s="444">
        <f t="shared" ca="1" si="124"/>
        <v>-6737002720.4342489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-6737002720.4342489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-28070844.668476038</v>
      </c>
      <c r="L2244" s="444">
        <f t="shared" ca="1" si="124"/>
        <v>-6765073565.102725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-6765073565.102725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-28187806.521261353</v>
      </c>
      <c r="L2245" s="444">
        <f t="shared" ca="1" si="124"/>
        <v>-6793261371.6239862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-6793261371.6239862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-28305255.715099946</v>
      </c>
      <c r="L2246" s="444">
        <f t="shared" ca="1" si="124"/>
        <v>-6821566627.3390865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-6821566627.3390865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-28423194.280579522</v>
      </c>
      <c r="L2247" s="444">
        <f t="shared" ca="1" si="124"/>
        <v>-6849989821.6196661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-6849989821.6196661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-28541624.256748609</v>
      </c>
      <c r="L2248" s="444">
        <f t="shared" ca="1" si="124"/>
        <v>-6878531445.8764143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-6878531445.8764143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-28660547.691151727</v>
      </c>
      <c r="L2249" s="444">
        <f t="shared" ca="1" si="124"/>
        <v>-6907191993.5675659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-6907191993.5675659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-28779966.639864858</v>
      </c>
      <c r="L2250" s="444">
        <f t="shared" ca="1" si="124"/>
        <v>-6935971960.2074308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-6935971960.2074308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-28899883.167530961</v>
      </c>
      <c r="L2251" s="444">
        <f t="shared" ca="1" si="124"/>
        <v>-6964871843.3749619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-6964871843.3749619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-29020299.347395673</v>
      </c>
      <c r="L2252" s="444">
        <f t="shared" ca="1" si="124"/>
        <v>-6993892142.7223577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-6993892142.7223577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-29141217.261343151</v>
      </c>
      <c r="L2253" s="444">
        <f t="shared" ca="1" si="124"/>
        <v>-7023033359.9837008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-7023033359.9837008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-29262638.999932084</v>
      </c>
      <c r="L2254" s="444">
        <f t="shared" ca="1" si="124"/>
        <v>-7052295998.983633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-7052295998.983633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-29384566.662431803</v>
      </c>
      <c r="L2255" s="444">
        <f t="shared" ca="1" si="124"/>
        <v>-7081680565.6460648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-7081680565.6460648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-29507002.3568586</v>
      </c>
      <c r="L2256" s="444">
        <f t="shared" ca="1" si="124"/>
        <v>-7111187568.002923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-7111187568.002923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-29629948.200012177</v>
      </c>
      <c r="L2257" s="444">
        <f t="shared" ca="1" si="124"/>
        <v>-7140817516.2029352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-7140817516.2029352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-29753406.317512229</v>
      </c>
      <c r="L2258" s="444">
        <f t="shared" ca="1" si="124"/>
        <v>-7170570922.5204477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-7170570922.5204477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-29877378.843835194</v>
      </c>
      <c r="L2259" s="444">
        <f t="shared" ca="1" si="124"/>
        <v>-7200448301.3642826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-7200448301.3642826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-30001867.922351182</v>
      </c>
      <c r="L2260" s="444">
        <f t="shared" ca="1" si="124"/>
        <v>-7230450169.2866335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-7230450169.2866335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-30126875.705360971</v>
      </c>
      <c r="L2261" s="444">
        <f t="shared" ca="1" si="124"/>
        <v>-7260577044.9919949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-7260577044.9919949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-30252404.354133312</v>
      </c>
      <c r="L2262" s="444">
        <f t="shared" ca="1" si="124"/>
        <v>-7290829449.3461285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-7290829449.3461285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-30378456.038942203</v>
      </c>
      <c r="L2263" s="444">
        <f t="shared" ca="1" si="124"/>
        <v>-7321207905.3850708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-7321207905.3850708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-30505032.939104456</v>
      </c>
      <c r="L2264" s="444">
        <f t="shared" ca="1" si="124"/>
        <v>-7351712938.3241749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-7351712938.3241749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-30632137.243017394</v>
      </c>
      <c r="L2265" s="444">
        <f t="shared" ca="1" si="124"/>
        <v>-7382345075.5671921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-7382345075.5671921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-30759771.148196638</v>
      </c>
      <c r="L2266" s="444">
        <f t="shared" ca="1" si="124"/>
        <v>-7413104846.7153883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-7413104846.7153883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-30887936.861314122</v>
      </c>
      <c r="L2267" s="444">
        <f t="shared" ca="1" si="124"/>
        <v>-7443992783.5767021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-7443992783.5767021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-31016636.598236259</v>
      </c>
      <c r="L2268" s="444">
        <f t="shared" ca="1" si="124"/>
        <v>-7475009420.1749382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-7475009420.1749382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-31145872.584062245</v>
      </c>
      <c r="L2269" s="444">
        <f t="shared" ca="1" si="124"/>
        <v>-7506155292.7590008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-7506155292.7590008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-31275647.053162504</v>
      </c>
      <c r="L2270" s="444">
        <f t="shared" ca="1" si="124"/>
        <v>-7537430939.8121634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-7537430939.8121634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-31405962.249217346</v>
      </c>
      <c r="L2271" s="444">
        <f t="shared" ca="1" si="124"/>
        <v>-7568836902.0613804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-7568836902.0613804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-31536820.425255746</v>
      </c>
      <c r="L2272" s="444">
        <f t="shared" ca="1" si="124"/>
        <v>-7600373722.4866362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-7600373722.4866362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-31668223.843694318</v>
      </c>
      <c r="L2273" s="444">
        <f t="shared" ca="1" si="124"/>
        <v>-7632041946.3303308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-7632041946.3303308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-31800174.776376378</v>
      </c>
      <c r="L2274" s="444">
        <f t="shared" ca="1" si="124"/>
        <v>-7663842121.1067076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-7663842121.1067076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-31932675.50461128</v>
      </c>
      <c r="L2275" s="444">
        <f t="shared" ca="1" si="124"/>
        <v>-7695774796.6113186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-7695774796.6113186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-32065728.319213822</v>
      </c>
      <c r="L2276" s="444">
        <f t="shared" ca="1" si="124"/>
        <v>-7727840524.9305325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-7727840524.9305325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-32199335.520543884</v>
      </c>
      <c r="L2277" s="444">
        <f t="shared" ca="1" si="124"/>
        <v>-7760039860.4510765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-7760039860.4510765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-32333499.418546148</v>
      </c>
      <c r="L2278" s="444">
        <f t="shared" ca="1" si="124"/>
        <v>-7792373359.8696222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-7792373359.8696222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-32468222.332790092</v>
      </c>
      <c r="L2279" s="444">
        <f t="shared" ca="1" si="124"/>
        <v>-7824841582.2024126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-7824841582.2024126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-32603506.592510052</v>
      </c>
      <c r="L2280" s="444">
        <f t="shared" ca="1" si="124"/>
        <v>-7857445088.7949228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-7857445088.7949228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-32739354.536645513</v>
      </c>
      <c r="L2281" s="444">
        <f t="shared" ca="1" si="124"/>
        <v>-7890184443.3315687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-7890184443.3315687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-32875768.513881534</v>
      </c>
      <c r="L2282" s="444">
        <f t="shared" ca="1" si="124"/>
        <v>-7923060211.8454504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-7923060211.8454504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-33012750.882689375</v>
      </c>
      <c r="L2283" s="444">
        <f t="shared" ca="1" si="124"/>
        <v>-7956072962.7281399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-7956072962.7281399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-33150304.01136725</v>
      </c>
      <c r="L2284" s="444">
        <f t="shared" ca="1" si="124"/>
        <v>-7989223266.7395067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-7989223266.7395067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-33288430.278081279</v>
      </c>
      <c r="L2285" s="444">
        <f t="shared" ca="1" si="124"/>
        <v>-8022511697.0175877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-8022511697.0175877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-33427132.070906609</v>
      </c>
      <c r="L2286" s="444">
        <f t="shared" ca="1" si="124"/>
        <v>-8055938829.0884943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-8055938829.0884943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-33566411.787868723</v>
      </c>
      <c r="L2287" s="444">
        <f t="shared" ca="1" si="124"/>
        <v>-8089505240.8763628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-8089505240.8763628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-33706271.836984843</v>
      </c>
      <c r="L2288" s="444">
        <f t="shared" ca="1" si="124"/>
        <v>-8123211512.7133474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-8123211512.7133474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-33846714.636305615</v>
      </c>
      <c r="L2289" s="444">
        <f t="shared" ca="1" si="124"/>
        <v>-8157058227.3496532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-8157058227.3496532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-33987742.613956891</v>
      </c>
      <c r="L2290" s="444">
        <f t="shared" ca="1" si="124"/>
        <v>-8191045969.9636097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-8191045969.9636097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-34129358.208181709</v>
      </c>
      <c r="L2291" s="444">
        <f t="shared" ca="1" si="124"/>
        <v>-8225175328.1717911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-8225175328.1717911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-34271563.867382459</v>
      </c>
      <c r="L2292" s="444">
        <f t="shared" ca="1" si="124"/>
        <v>-8259446892.0391731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-8259446892.0391731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-34414362.050163224</v>
      </c>
      <c r="L2293" s="444">
        <f t="shared" ca="1" si="124"/>
        <v>-8293861254.0893364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-8293861254.0893364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-34557755.22537224</v>
      </c>
      <c r="L2294" s="444">
        <f t="shared" ca="1" si="124"/>
        <v>-8328419009.3147087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-8328419009.3147087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-34701745.872144617</v>
      </c>
      <c r="L2295" s="444">
        <f t="shared" ca="1" si="124"/>
        <v>-8363120755.1868534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-8363120755.1868534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-34846336.479945228</v>
      </c>
      <c r="L2296" s="444">
        <f t="shared" ca="1" si="124"/>
        <v>-8397967091.6667986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-8397967091.6667986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-34991529.548611656</v>
      </c>
      <c r="L2297" s="444">
        <f t="shared" ca="1" si="124"/>
        <v>-8432958621.2154102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-8432958621.2154102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-35137327.58839754</v>
      </c>
      <c r="L2298" s="444">
        <f t="shared" ca="1" si="124"/>
        <v>-8468095948.8038082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-8468095948.8038082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-35283733.120015875</v>
      </c>
      <c r="L2299" s="444">
        <f t="shared" ca="1" si="124"/>
        <v>-8503379681.9238243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-8503379681.9238243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-35430748.674682602</v>
      </c>
      <c r="L2300" s="444">
        <f t="shared" ca="1" si="124"/>
        <v>-8538810430.5985069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-8538810430.5985069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-35578376.794160448</v>
      </c>
      <c r="L2301" s="444">
        <f t="shared" ca="1" si="124"/>
        <v>-8574388807.3926678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-8574388807.3926678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-35726620.030802779</v>
      </c>
      <c r="L2302" s="444">
        <f t="shared" ca="1" si="124"/>
        <v>-8610115427.4234715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-8610115427.4234715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-35875480.947597794</v>
      </c>
      <c r="L2303" s="444">
        <f t="shared" ref="L2303:L2557" ca="1" si="129">I2303-J2303+K2303</f>
        <v>-8645990908.371069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-8645990908.371069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-36024962.118212789</v>
      </c>
      <c r="L2304" s="444">
        <f t="shared" ca="1" si="129"/>
        <v>-8682015870.4892826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-8682015870.4892826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-36175066.12703868</v>
      </c>
      <c r="L2305" s="444">
        <f t="shared" ca="1" si="129"/>
        <v>-8718190936.6163216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-8718190936.6163216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-36325795.569234669</v>
      </c>
      <c r="L2306" s="444">
        <f t="shared" ca="1" si="129"/>
        <v>-8754516732.1855564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-8754516732.1855564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-36477153.050773151</v>
      </c>
      <c r="L2307" s="444">
        <f t="shared" ca="1" si="129"/>
        <v>-8790993885.23633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-8790993885.23633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-36629141.188484706</v>
      </c>
      <c r="L2308" s="444">
        <f t="shared" ca="1" si="129"/>
        <v>-8827623026.4248142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-8827623026.4248142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-36781762.610103391</v>
      </c>
      <c r="L2309" s="444">
        <f t="shared" ca="1" si="129"/>
        <v>-8864404789.0349178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-8864404789.0349178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-36935019.954312161</v>
      </c>
      <c r="L2310" s="444">
        <f t="shared" ca="1" si="129"/>
        <v>-8901339808.9892292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-8901339808.9892292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-37088915.870788455</v>
      </c>
      <c r="L2311" s="444">
        <f t="shared" ca="1" si="129"/>
        <v>-8938428724.8600178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-8938428724.8600178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-37243453.020250075</v>
      </c>
      <c r="L2312" s="444">
        <f t="shared" ca="1" si="129"/>
        <v>-8975672177.8802681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-8975672177.8802681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-37398634.07450112</v>
      </c>
      <c r="L2313" s="444">
        <f t="shared" ca="1" si="129"/>
        <v>-9013070811.9547691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-9013070811.9547691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-37554461.716478206</v>
      </c>
      <c r="L2314" s="444">
        <f t="shared" ca="1" si="129"/>
        <v>-9050625273.6712475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-9050625273.6712475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-37710938.640296862</v>
      </c>
      <c r="L2315" s="444">
        <f t="shared" ca="1" si="129"/>
        <v>-9088336212.3115444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-9088336212.3115444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-37868067.551298104</v>
      </c>
      <c r="L2316" s="444">
        <f t="shared" ca="1" si="129"/>
        <v>-9126204279.8628426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-9126204279.8628426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-38025851.166095175</v>
      </c>
      <c r="L2317" s="444">
        <f t="shared" ca="1" si="129"/>
        <v>-9164230131.0289383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-9164230131.0289383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-38184292.212620579</v>
      </c>
      <c r="L2318" s="444">
        <f t="shared" ca="1" si="129"/>
        <v>-9202414423.2415581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-9202414423.2415581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-38343393.430173159</v>
      </c>
      <c r="L2319" s="444">
        <f t="shared" ca="1" si="129"/>
        <v>-9240757816.6717319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-9240757816.6717319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-38503157.569465548</v>
      </c>
      <c r="L2320" s="444">
        <f t="shared" ca="1" si="129"/>
        <v>-9279260974.2411976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-9279260974.2411976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-38663587.39267166</v>
      </c>
      <c r="L2321" s="444">
        <f t="shared" ca="1" si="129"/>
        <v>-9317924561.6338692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-9317924561.6338692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-38824685.673474453</v>
      </c>
      <c r="L2322" s="444">
        <f t="shared" ca="1" si="129"/>
        <v>-9356749247.3073444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-9356749247.3073444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-38986455.197113931</v>
      </c>
      <c r="L2323" s="444">
        <f t="shared" ca="1" si="129"/>
        <v>-9395735702.5044575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-9395735702.5044575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-39148898.760435238</v>
      </c>
      <c r="L2324" s="444">
        <f t="shared" ca="1" si="129"/>
        <v>-9434884601.2648926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-9434884601.2648926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-39312019.171937048</v>
      </c>
      <c r="L2325" s="444">
        <f t="shared" ca="1" si="129"/>
        <v>-9474196620.4368305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-9474196620.4368305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-39475819.251820125</v>
      </c>
      <c r="L2326" s="444">
        <f t="shared" ca="1" si="129"/>
        <v>-9513672439.6886501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-9513672439.6886501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-39640301.832036041</v>
      </c>
      <c r="L2327" s="444">
        <f t="shared" ca="1" si="129"/>
        <v>-9553312741.5206871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-9553312741.5206871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-39805469.756336197</v>
      </c>
      <c r="L2328" s="444">
        <f t="shared" ca="1" si="129"/>
        <v>-9593118211.2770233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-9593118211.2770233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-39971325.880320929</v>
      </c>
      <c r="L2329" s="444">
        <f t="shared" ca="1" si="129"/>
        <v>-9633089537.1573448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-9633089537.1573448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-40137873.071488939</v>
      </c>
      <c r="L2330" s="444">
        <f t="shared" ca="1" si="129"/>
        <v>-9673227410.2288342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-9673227410.2288342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-40305114.209286809</v>
      </c>
      <c r="L2331" s="444">
        <f t="shared" ca="1" si="129"/>
        <v>-9713532524.4381218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-9713532524.4381218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-40473052.185158841</v>
      </c>
      <c r="L2332" s="444">
        <f t="shared" ca="1" si="129"/>
        <v>-9754005576.6232815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-9754005576.6232815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-40641689.902597003</v>
      </c>
      <c r="L2333" s="444">
        <f t="shared" ca="1" si="129"/>
        <v>-9794647266.5258789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-9794647266.5258789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-40811030.277191162</v>
      </c>
      <c r="L2334" s="444">
        <f t="shared" ca="1" si="129"/>
        <v>-9835458296.8030701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-9835458296.8030701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-40981076.236679457</v>
      </c>
      <c r="L2335" s="444">
        <f t="shared" ca="1" si="129"/>
        <v>-9876439373.0397491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-9876439373.0397491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-41151830.720998958</v>
      </c>
      <c r="L2336" s="444">
        <f t="shared" ca="1" si="129"/>
        <v>-9917591203.7607479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-9917591203.7607479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-41323296.68233645</v>
      </c>
      <c r="L2337" s="444">
        <f t="shared" ca="1" si="129"/>
        <v>-9958914500.4430847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-9958914500.4430847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-41495477.085179523</v>
      </c>
      <c r="L2338" s="444">
        <f t="shared" ca="1" si="129"/>
        <v>-10000409977.528265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-10000409977.528265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-41668374.906367771</v>
      </c>
      <c r="L2339" s="444">
        <f t="shared" ca="1" si="129"/>
        <v>-10042078352.434633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-10042078352.434633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-41841993.135144308</v>
      </c>
      <c r="L2340" s="444">
        <f t="shared" ca="1" si="129"/>
        <v>-10083920345.569778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-10083920345.569778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-42016334.773207411</v>
      </c>
      <c r="L2341" s="444">
        <f t="shared" ca="1" si="129"/>
        <v>-10125936680.342985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-10125936680.342985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-42191402.834762439</v>
      </c>
      <c r="L2342" s="444">
        <f t="shared" ca="1" si="129"/>
        <v>-10168128083.177748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-10168128083.177748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-42367200.346573949</v>
      </c>
      <c r="L2343" s="444">
        <f t="shared" ca="1" si="129"/>
        <v>-10210495283.524323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-10210495283.524323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-42543730.348018013</v>
      </c>
      <c r="L2344" s="444">
        <f t="shared" ca="1" si="129"/>
        <v>-10253039013.872341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-10253039013.872341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-42720995.891134754</v>
      </c>
      <c r="L2345" s="444">
        <f t="shared" ca="1" si="129"/>
        <v>-10295760009.763475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-10295760009.763475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-42899000.040681146</v>
      </c>
      <c r="L2346" s="444">
        <f t="shared" ca="1" si="129"/>
        <v>-10338659009.804157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-10338659009.804157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-43077745.87418399</v>
      </c>
      <c r="L2347" s="444">
        <f t="shared" ca="1" si="129"/>
        <v>-10381736755.678341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-10381736755.678341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-43257236.481993087</v>
      </c>
      <c r="L2348" s="444">
        <f t="shared" ca="1" si="129"/>
        <v>-10424993992.160334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-10424993992.160334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-43437474.967334725</v>
      </c>
      <c r="L2349" s="444">
        <f t="shared" ca="1" si="129"/>
        <v>-10468431467.127668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-10468431467.127668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-43618464.446365282</v>
      </c>
      <c r="L2350" s="444">
        <f t="shared" ca="1" si="129"/>
        <v>-10512049931.574034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-10512049931.574034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-43800208.048225142</v>
      </c>
      <c r="L2351" s="444">
        <f t="shared" ca="1" si="129"/>
        <v>-10555850139.622259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-10555850139.622259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-43982708.915092744</v>
      </c>
      <c r="L2352" s="444">
        <f t="shared" ca="1" si="129"/>
        <v>-10599832848.537352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-10599832848.537352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-44165970.202238962</v>
      </c>
      <c r="L2353" s="444">
        <f t="shared" ca="1" si="129"/>
        <v>-10643998818.73959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-10643998818.73959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-44349995.078081623</v>
      </c>
      <c r="L2354" s="444">
        <f t="shared" ca="1" si="129"/>
        <v>-10688348813.817671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-10688348813.817671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-44534786.724240296</v>
      </c>
      <c r="L2355" s="444">
        <f t="shared" ca="1" si="129"/>
        <v>-10732883600.54191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-10732883600.54191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-44720348.335591294</v>
      </c>
      <c r="L2356" s="444">
        <f t="shared" ca="1" si="129"/>
        <v>-10777603948.877501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-10777603948.877501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-44906683.12032292</v>
      </c>
      <c r="L2357" s="444">
        <f t="shared" ca="1" si="129"/>
        <v>-10822510631.997824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-10822510631.997824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-45093794.29999093</v>
      </c>
      <c r="L2358" s="444">
        <f t="shared" ca="1" si="129"/>
        <v>-10867604426.297815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-10867604426.297815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-45281685.109574229</v>
      </c>
      <c r="L2359" s="444">
        <f t="shared" ca="1" si="129"/>
        <v>-10912886111.407389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-10912886111.407389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-45470358.797530785</v>
      </c>
      <c r="L2360" s="444">
        <f t="shared" ca="1" si="129"/>
        <v>-10958356470.20492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-10958356470.20492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-45659818.625853829</v>
      </c>
      <c r="L2361" s="444">
        <f t="shared" ca="1" si="129"/>
        <v>-11004016288.830774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-11004016288.830774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-45850067.870128229</v>
      </c>
      <c r="L2362" s="444">
        <f t="shared" ca="1" si="129"/>
        <v>-11049866356.700903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-11049866356.700903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-46041109.819587097</v>
      </c>
      <c r="L2363" s="444">
        <f t="shared" ca="1" si="129"/>
        <v>-11095907466.520491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-11095907466.520491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-46232947.777168714</v>
      </c>
      <c r="L2364" s="444">
        <f t="shared" ca="1" si="129"/>
        <v>-11142140414.297659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-11142140414.297659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-46425585.059573576</v>
      </c>
      <c r="L2365" s="444">
        <f t="shared" ca="1" si="129"/>
        <v>-11188565999.357233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-11188565999.357233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-46619024.997321807</v>
      </c>
      <c r="L2366" s="444">
        <f t="shared" ca="1" si="129"/>
        <v>-11235185024.354555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-11235185024.354555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-46813270.934810646</v>
      </c>
      <c r="L2367" s="444">
        <f t="shared" ca="1" si="129"/>
        <v>-11281998295.289366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-11281998295.289366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-47008326.230372354</v>
      </c>
      <c r="L2368" s="444">
        <f t="shared" ca="1" si="129"/>
        <v>-11329006621.519737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-11329006621.519737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-47204194.256332241</v>
      </c>
      <c r="L2369" s="444">
        <f t="shared" ca="1" si="129"/>
        <v>-11376210815.77607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-11376210815.77607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-47400878.399066955</v>
      </c>
      <c r="L2370" s="444">
        <f t="shared" ca="1" si="129"/>
        <v>-11423611694.175137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-11423611694.175137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-47598382.05906307</v>
      </c>
      <c r="L2371" s="444">
        <f t="shared" ca="1" si="129"/>
        <v>-11471210076.2342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-11471210076.2342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-47796708.650975831</v>
      </c>
      <c r="L2372" s="444">
        <f t="shared" ca="1" si="129"/>
        <v>-11519006784.885176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-11519006784.885176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-47995861.603688233</v>
      </c>
      <c r="L2373" s="444">
        <f t="shared" ca="1" si="129"/>
        <v>-11567002646.488863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-11567002646.488863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-48195844.360370263</v>
      </c>
      <c r="L2374" s="444">
        <f t="shared" ca="1" si="129"/>
        <v>-11615198490.849234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-11615198490.849234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-48396660.378538474</v>
      </c>
      <c r="L2375" s="444">
        <f t="shared" ca="1" si="129"/>
        <v>-11663595151.227772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-11663595151.227772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-48598313.130115718</v>
      </c>
      <c r="L2376" s="444">
        <f t="shared" ca="1" si="129"/>
        <v>-11712193464.357887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-11712193464.357887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-48800806.101491198</v>
      </c>
      <c r="L2377" s="444">
        <f t="shared" ca="1" si="129"/>
        <v>-11760994270.459379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-11760994270.459379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-49004142.793580748</v>
      </c>
      <c r="L2378" s="444">
        <f t="shared" ca="1" si="129"/>
        <v>-11809998413.25296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-11809998413.25296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-49208326.721887335</v>
      </c>
      <c r="L2379" s="444">
        <f t="shared" ca="1" si="129"/>
        <v>-11859206739.974848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-11859206739.974848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-49413361.416561864</v>
      </c>
      <c r="L2380" s="444">
        <f t="shared" ca="1" si="129"/>
        <v>-11908620101.391409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-11908620101.391409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-49619250.422464207</v>
      </c>
      <c r="L2381" s="444">
        <f t="shared" ca="1" si="129"/>
        <v>-11958239351.813873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-11958239351.813873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-49825997.299224474</v>
      </c>
      <c r="L2382" s="444">
        <f t="shared" ca="1" si="129"/>
        <v>-12008065349.113098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-12008065349.113098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-50033605.621304572</v>
      </c>
      <c r="L2383" s="444">
        <f t="shared" ca="1" si="129"/>
        <v>-12058098954.734404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-12058098954.734404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-50242078.978060015</v>
      </c>
      <c r="L2384" s="444">
        <f t="shared" ca="1" si="129"/>
        <v>-12108341033.712463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-12108341033.712463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-50451420.973801933</v>
      </c>
      <c r="L2385" s="444">
        <f t="shared" ca="1" si="129"/>
        <v>-12158792454.686266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-12158792454.686266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-50661635.227859437</v>
      </c>
      <c r="L2386" s="444">
        <f t="shared" ca="1" si="129"/>
        <v>-12209454089.914125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-12209454089.914125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-50872725.374642186</v>
      </c>
      <c r="L2387" s="444">
        <f t="shared" ca="1" si="129"/>
        <v>-12260326815.288767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-12260326815.288767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-51084695.063703194</v>
      </c>
      <c r="L2388" s="444">
        <f t="shared" ca="1" si="129"/>
        <v>-12311411510.35247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-12311411510.35247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-51297547.959801957</v>
      </c>
      <c r="L2389" s="444">
        <f t="shared" ca="1" si="129"/>
        <v>-12362709058.312273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-12362709058.312273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-51511287.742967807</v>
      </c>
      <c r="L2390" s="444">
        <f t="shared" ca="1" si="129"/>
        <v>-12414220346.055241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-12414220346.055241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-51725918.108563505</v>
      </c>
      <c r="L2391" s="444">
        <f t="shared" ca="1" si="129"/>
        <v>-12465946264.163805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-12465946264.163805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-51941442.767349184</v>
      </c>
      <c r="L2392" s="444">
        <f t="shared" ca="1" si="129"/>
        <v>-12517887706.931154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-12517887706.931154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-52157865.445546478</v>
      </c>
      <c r="L2393" s="444">
        <f t="shared" ca="1" si="129"/>
        <v>-12570045572.376701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-12570045572.376701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-52375189.884902924</v>
      </c>
      <c r="L2394" s="444">
        <f t="shared" ca="1" si="129"/>
        <v>-12622420762.261604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-12622420762.261604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-52593419.842756681</v>
      </c>
      <c r="L2395" s="444">
        <f t="shared" ca="1" si="129"/>
        <v>-12675014182.104361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-12675014182.104361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-52812559.092101499</v>
      </c>
      <c r="L2396" s="444">
        <f t="shared" ca="1" si="129"/>
        <v>-12727826741.196463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-12727826741.196463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-53032611.42165193</v>
      </c>
      <c r="L2397" s="444">
        <f t="shared" ca="1" si="129"/>
        <v>-12780859352.618114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-12780859352.618114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-53253580.635908812</v>
      </c>
      <c r="L2398" s="444">
        <f t="shared" ca="1" si="129"/>
        <v>-12834112933.254023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-12834112933.254023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-53475470.555225097</v>
      </c>
      <c r="L2399" s="444">
        <f t="shared" ca="1" si="129"/>
        <v>-12887588403.809248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-12887588403.809248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-53698285.015871868</v>
      </c>
      <c r="L2400" s="444">
        <f t="shared" ca="1" si="129"/>
        <v>-12941286688.825119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-12941286688.825119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-53922027.870104663</v>
      </c>
      <c r="L2401" s="444">
        <f t="shared" ca="1" si="129"/>
        <v>-12995208716.695223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-12995208716.695223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-54146702.986230098</v>
      </c>
      <c r="L2402" s="444">
        <f t="shared" ca="1" si="129"/>
        <v>-13049355419.681454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-13049355419.681454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-54372314.248672724</v>
      </c>
      <c r="L2403" s="444">
        <f t="shared" ca="1" si="129"/>
        <v>-13103727733.930126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-13103727733.930126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-54598865.558042191</v>
      </c>
      <c r="L2404" s="444">
        <f t="shared" ca="1" si="129"/>
        <v>-13158326599.488169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-13158326599.488169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-54826360.831200704</v>
      </c>
      <c r="L2405" s="444">
        <f t="shared" ca="1" si="129"/>
        <v>-13213152960.31937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-13213152960.31937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-55054804.001330711</v>
      </c>
      <c r="L2406" s="444">
        <f t="shared" ca="1" si="129"/>
        <v>-13268207764.320702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-13268207764.320702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-55284199.01800292</v>
      </c>
      <c r="L2407" s="444">
        <f t="shared" ca="1" si="129"/>
        <v>-13323491963.338705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-13323491963.338705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-55514549.847244605</v>
      </c>
      <c r="L2408" s="444">
        <f t="shared" ca="1" si="129"/>
        <v>-13379006513.185949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-13379006513.185949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-55745860.47160811</v>
      </c>
      <c r="L2409" s="444">
        <f t="shared" ca="1" si="129"/>
        <v>-13434752373.657557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-13434752373.657557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-55978134.89023982</v>
      </c>
      <c r="L2410" s="444">
        <f t="shared" ca="1" si="129"/>
        <v>-13490730508.547796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-13490730508.547796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-56211377.118949153</v>
      </c>
      <c r="L2411" s="444">
        <f t="shared" ca="1" si="129"/>
        <v>-13546941885.666746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-13546941885.666746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-56445591.190278098</v>
      </c>
      <c r="L2412" s="444">
        <f t="shared" ca="1" si="129"/>
        <v>-13603387476.857025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-13603387476.857025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-56680781.153570935</v>
      </c>
      <c r="L2413" s="444">
        <f t="shared" ca="1" si="129"/>
        <v>-13660068258.010595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-13660068258.010595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-56916951.075044155</v>
      </c>
      <c r="L2414" s="444">
        <f t="shared" ca="1" si="129"/>
        <v>-13716985209.08564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-13716985209.08564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-57154105.037856832</v>
      </c>
      <c r="L2415" s="444">
        <f t="shared" ca="1" si="129"/>
        <v>-13774139314.123497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-13774139314.123497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-57392247.14218124</v>
      </c>
      <c r="L2416" s="444">
        <f t="shared" ca="1" si="129"/>
        <v>-13831531561.265678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-13831531561.265678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-57631381.505273663</v>
      </c>
      <c r="L2417" s="444">
        <f t="shared" ca="1" si="129"/>
        <v>-13889162942.770952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-13889162942.770952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-57871512.261545643</v>
      </c>
      <c r="L2418" s="444">
        <f t="shared" ca="1" si="129"/>
        <v>-13947034455.032497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-13947034455.032497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-58112643.562635407</v>
      </c>
      <c r="L2419" s="444">
        <f t="shared" ca="1" si="129"/>
        <v>-14005147098.595133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-14005147098.595133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-58354779.57747972</v>
      </c>
      <c r="L2420" s="444">
        <f t="shared" ca="1" si="129"/>
        <v>-14063501878.172613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-14063501878.172613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-58597924.492385887</v>
      </c>
      <c r="L2421" s="444">
        <f t="shared" ca="1" si="129"/>
        <v>-14122099802.664999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-14122099802.664999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-58842082.511104159</v>
      </c>
      <c r="L2422" s="444">
        <f t="shared" ca="1" si="129"/>
        <v>-14180941885.176104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-14180941885.176104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-59087257.854900427</v>
      </c>
      <c r="L2423" s="444">
        <f t="shared" ca="1" si="129"/>
        <v>-14240029143.031004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-14240029143.031004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-59333454.762629181</v>
      </c>
      <c r="L2424" s="444">
        <f t="shared" ca="1" si="129"/>
        <v>-14299362597.793633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-14299362597.793633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-59580677.490806803</v>
      </c>
      <c r="L2425" s="444">
        <f t="shared" ca="1" si="129"/>
        <v>-14358943275.284439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-14358943275.284439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-59828930.313685164</v>
      </c>
      <c r="L2426" s="444">
        <f t="shared" ca="1" si="129"/>
        <v>-14418772205.598124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-14418772205.598124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-60078217.52332551</v>
      </c>
      <c r="L2427" s="444">
        <f t="shared" ca="1" si="129"/>
        <v>-14478850423.121449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-14478850423.121449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-60328543.429672696</v>
      </c>
      <c r="L2428" s="444">
        <f t="shared" ca="1" si="129"/>
        <v>-14539178966.551121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-14539178966.551121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-60579912.36062967</v>
      </c>
      <c r="L2429" s="444">
        <f t="shared" ca="1" si="129"/>
        <v>-14599758878.911751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-14599758878.911751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-60832328.662132293</v>
      </c>
      <c r="L2430" s="444">
        <f t="shared" ca="1" si="129"/>
        <v>-14660591207.573883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-14660591207.573883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-61085796.698224515</v>
      </c>
      <c r="L2431" s="444">
        <f t="shared" ca="1" si="129"/>
        <v>-14721677004.272108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-14721677004.272108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-61340320.851133786</v>
      </c>
      <c r="L2432" s="444">
        <f t="shared" ca="1" si="129"/>
        <v>-14783017325.123241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-14783017325.123241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-61595905.52134683</v>
      </c>
      <c r="L2433" s="444">
        <f t="shared" ca="1" si="129"/>
        <v>-14844613230.644588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-14844613230.644588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-61852555.127685778</v>
      </c>
      <c r="L2434" s="444">
        <f t="shared" ca="1" si="129"/>
        <v>-14906465785.772274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-14906465785.772274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-62110274.107384473</v>
      </c>
      <c r="L2435" s="444">
        <f t="shared" ca="1" si="129"/>
        <v>-14968576059.879658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-14968576059.879658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-62369066.91616524</v>
      </c>
      <c r="L2436" s="444">
        <f t="shared" ca="1" si="129"/>
        <v>-15030945126.795822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-15030945126.795822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-62628938.028315924</v>
      </c>
      <c r="L2437" s="444">
        <f t="shared" ca="1" si="129"/>
        <v>-15093574064.824139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-15093574064.824139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-62889891.936767243</v>
      </c>
      <c r="L2438" s="444">
        <f t="shared" ca="1" si="129"/>
        <v>-15156463956.760906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-15156463956.760906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-63151933.153170444</v>
      </c>
      <c r="L2439" s="444">
        <f t="shared" ca="1" si="129"/>
        <v>-15219615889.914076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-15219615889.914076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-63415066.207975313</v>
      </c>
      <c r="L2440" s="444">
        <f t="shared" ca="1" si="129"/>
        <v>-15283030956.122051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-15283030956.122051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-63679295.650508545</v>
      </c>
      <c r="L2441" s="444">
        <f t="shared" ca="1" si="129"/>
        <v>-15346710251.77256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-15346710251.77256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-63944626.049052328</v>
      </c>
      <c r="L2442" s="444">
        <f t="shared" ca="1" si="129"/>
        <v>-15410654877.821613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-15410654877.821613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-64211061.99092339</v>
      </c>
      <c r="L2443" s="444">
        <f t="shared" ca="1" si="129"/>
        <v>-15474865939.812536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-15474865939.812536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-64478608.082552232</v>
      </c>
      <c r="L2444" s="444">
        <f t="shared" ca="1" si="129"/>
        <v>-15539344547.895088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-15539344547.895088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-64747268.94956287</v>
      </c>
      <c r="L2445" s="444">
        <f t="shared" ca="1" si="129"/>
        <v>-15604091816.84465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-15604091816.84465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-65017049.236852713</v>
      </c>
      <c r="L2446" s="444">
        <f t="shared" ca="1" si="129"/>
        <v>-15669108866.081503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-15669108866.081503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-65287953.608672924</v>
      </c>
      <c r="L2447" s="444">
        <f t="shared" ca="1" si="129"/>
        <v>-15734396819.690176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-15734396819.690176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-65559986.748709068</v>
      </c>
      <c r="L2448" s="444">
        <f t="shared" ca="1" si="129"/>
        <v>-15799956806.438885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-15799956806.438885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-65833153.360162027</v>
      </c>
      <c r="L2449" s="444">
        <f t="shared" ca="1" si="129"/>
        <v>-15865789959.799047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-15865789959.799047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-66107458.165829368</v>
      </c>
      <c r="L2450" s="444">
        <f t="shared" ca="1" si="129"/>
        <v>-15931897417.964876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-15931897417.964876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-66382905.90818698</v>
      </c>
      <c r="L2451" s="444">
        <f t="shared" ca="1" si="129"/>
        <v>-15998280323.873064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-15998280323.873064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-66659501.349471107</v>
      </c>
      <c r="L2452" s="444">
        <f t="shared" ca="1" si="129"/>
        <v>-16064939825.222536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-16064939825.222536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-66937249.271760575</v>
      </c>
      <c r="L2453" s="444">
        <f t="shared" ca="1" si="129"/>
        <v>-16131877074.494297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-16131877074.494297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-67216154.477059573</v>
      </c>
      <c r="L2454" s="444">
        <f t="shared" ca="1" si="129"/>
        <v>-16199093228.971357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-16199093228.971357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-67496221.787380651</v>
      </c>
      <c r="L2455" s="444">
        <f t="shared" ca="1" si="129"/>
        <v>-16266589450.758738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-16266589450.758738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-67777456.044828072</v>
      </c>
      <c r="L2456" s="444">
        <f t="shared" ca="1" si="129"/>
        <v>-16334366906.803566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-16334366906.803566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-68059862.111681536</v>
      </c>
      <c r="L2457" s="444">
        <f t="shared" ca="1" si="129"/>
        <v>-16402426768.915247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-16402426768.915247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-68343444.870480195</v>
      </c>
      <c r="L2458" s="444">
        <f t="shared" ca="1" si="129"/>
        <v>-16470770213.785727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-16470770213.785727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-68628209.224107191</v>
      </c>
      <c r="L2459" s="444">
        <f t="shared" ca="1" si="129"/>
        <v>-16539398423.009834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-16539398423.009834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-68914160.09587431</v>
      </c>
      <c r="L2460" s="444">
        <f t="shared" ca="1" si="129"/>
        <v>-16608312583.105709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-16608312583.105709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-69201302.429607108</v>
      </c>
      <c r="L2461" s="444">
        <f t="shared" ca="1" si="129"/>
        <v>-16677513885.535316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-16677513885.535316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-69489641.18973048</v>
      </c>
      <c r="L2462" s="444">
        <f t="shared" ca="1" si="129"/>
        <v>-16747003526.725046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-16747003526.725046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-69779181.361354351</v>
      </c>
      <c r="L2463" s="444">
        <f t="shared" ca="1" si="129"/>
        <v>-16816782708.086401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-16816782708.086401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-70069927.95036</v>
      </c>
      <c r="L2464" s="444">
        <f t="shared" ca="1" si="129"/>
        <v>-16886852636.03676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-16886852636.03676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-70361885.983486503</v>
      </c>
      <c r="L2465" s="444">
        <f t="shared" ca="1" si="129"/>
        <v>-16957214522.020247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-16957214522.020247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-70655060.508417696</v>
      </c>
      <c r="L2466" s="444">
        <f t="shared" ca="1" si="129"/>
        <v>-17027869582.528664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-17027869582.528664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-70949456.593869418</v>
      </c>
      <c r="L2467" s="444">
        <f t="shared" ca="1" si="129"/>
        <v>-17098819039.122534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-17098819039.122534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-71245079.329677224</v>
      </c>
      <c r="L2468" s="444">
        <f t="shared" ca="1" si="129"/>
        <v>-17170064118.452211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-17170064118.452211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-71541933.82688421</v>
      </c>
      <c r="L2469" s="444">
        <f t="shared" ca="1" si="129"/>
        <v>-17241606052.279095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-17241606052.279095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-71840025.217829555</v>
      </c>
      <c r="L2470" s="444">
        <f t="shared" ca="1" si="129"/>
        <v>-17313446077.496925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-17313446077.496925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-72139358.656237185</v>
      </c>
      <c r="L2471" s="444">
        <f t="shared" ca="1" si="129"/>
        <v>-17385585436.153164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-17385585436.153164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-72439939.31730485</v>
      </c>
      <c r="L2472" s="444">
        <f t="shared" ca="1" si="129"/>
        <v>-17458025375.47047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-17458025375.47047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-72741772.397793621</v>
      </c>
      <c r="L2473" s="444">
        <f t="shared" ca="1" si="129"/>
        <v>-17530767147.868263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-17530767147.868263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-73044863.116117761</v>
      </c>
      <c r="L2474" s="444">
        <f t="shared" ca="1" si="129"/>
        <v>-17603812010.984383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-17603812010.984383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-73349216.712434933</v>
      </c>
      <c r="L2475" s="444">
        <f t="shared" ca="1" si="129"/>
        <v>-17677161227.696819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-17677161227.696819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-73654838.448736742</v>
      </c>
      <c r="L2476" s="444">
        <f t="shared" ca="1" si="129"/>
        <v>-17750816066.145557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-17750816066.145557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-73961733.608939826</v>
      </c>
      <c r="L2477" s="444">
        <f t="shared" ca="1" si="129"/>
        <v>-17824777799.754498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-17824777799.754498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-74269907.498977065</v>
      </c>
      <c r="L2478" s="444">
        <f t="shared" ca="1" si="129"/>
        <v>-17899047707.253475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-17899047707.253475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-74579365.446889475</v>
      </c>
      <c r="L2479" s="444">
        <f t="shared" ca="1" si="129"/>
        <v>-17973627072.700363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-17973627072.700363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-74890112.802918181</v>
      </c>
      <c r="L2480" s="444">
        <f t="shared" ca="1" si="129"/>
        <v>-18048517185.503281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-18048517185.503281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-75202154.939596996</v>
      </c>
      <c r="L2481" s="444">
        <f t="shared" ca="1" si="129"/>
        <v>-18123719340.442879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-18123719340.442879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-75515497.25184533</v>
      </c>
      <c r="L2482" s="444">
        <f t="shared" ca="1" si="129"/>
        <v>-18199234837.694725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-18199234837.694725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-75830145.157061353</v>
      </c>
      <c r="L2483" s="444">
        <f t="shared" ca="1" si="129"/>
        <v>-18275064982.851788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-18275064982.851788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-76146104.095215783</v>
      </c>
      <c r="L2484" s="444">
        <f t="shared" ca="1" si="129"/>
        <v>-18351211086.947002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-18351211086.947002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-76463379.528945848</v>
      </c>
      <c r="L2485" s="444">
        <f t="shared" ca="1" si="129"/>
        <v>-18427674466.475948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-18427674466.475948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-76781976.943649784</v>
      </c>
      <c r="L2486" s="444">
        <f t="shared" ca="1" si="129"/>
        <v>-18504456443.419598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-18504456443.419598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-77101901.847581655</v>
      </c>
      <c r="L2487" s="444">
        <f t="shared" ca="1" si="129"/>
        <v>-18581558345.267178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-18581558345.267178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-77423159.771946579</v>
      </c>
      <c r="L2488" s="444">
        <f t="shared" ca="1" si="129"/>
        <v>-18658981505.039124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-18658981505.039124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-77745756.270996347</v>
      </c>
      <c r="L2489" s="444">
        <f t="shared" ca="1" si="129"/>
        <v>-18736727261.31012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-18736727261.31012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-78069696.922125503</v>
      </c>
      <c r="L2490" s="444">
        <f t="shared" ca="1" si="129"/>
        <v>-18814796958.232246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-18814796958.232246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-78394987.325967699</v>
      </c>
      <c r="L2491" s="444">
        <f t="shared" ca="1" si="129"/>
        <v>-18893191945.558212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-18893191945.558212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-78721633.106492549</v>
      </c>
      <c r="L2492" s="444">
        <f t="shared" ca="1" si="129"/>
        <v>-18971913578.664703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-18971913578.664703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-79049639.911102936</v>
      </c>
      <c r="L2493" s="444">
        <f t="shared" ca="1" si="129"/>
        <v>-19050963218.575806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-19050963218.575806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-79379013.410732523</v>
      </c>
      <c r="L2494" s="444">
        <f t="shared" ca="1" si="129"/>
        <v>-19130342231.986538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-19130342231.986538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-79709759.299943909</v>
      </c>
      <c r="L2495" s="444">
        <f t="shared" ca="1" si="129"/>
        <v>-19210051991.28648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-19210051991.28648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-80041883.297026992</v>
      </c>
      <c r="L2496" s="444">
        <f t="shared" ca="1" si="129"/>
        <v>-19290093874.583508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-19290093874.583508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-80375391.144097954</v>
      </c>
      <c r="L2497" s="444">
        <f t="shared" ca="1" si="129"/>
        <v>-19370469265.727604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-19370469265.727604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-80710288.607198343</v>
      </c>
      <c r="L2498" s="444">
        <f t="shared" ca="1" si="129"/>
        <v>-19451179554.334801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-19451179554.334801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-81046581.476394996</v>
      </c>
      <c r="L2499" s="444">
        <f t="shared" ca="1" si="129"/>
        <v>-19532226135.811195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-19532226135.811195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-81384275.565879986</v>
      </c>
      <c r="L2500" s="444">
        <f t="shared" ca="1" si="129"/>
        <v>-19613610411.377075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-19613610411.377075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-81723376.71407114</v>
      </c>
      <c r="L2501" s="444">
        <f t="shared" ca="1" si="129"/>
        <v>-19695333788.091145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-19695333788.091145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-82063890.783713102</v>
      </c>
      <c r="L2502" s="444">
        <f t="shared" ca="1" si="129"/>
        <v>-19777397678.874859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-19777397678.874859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-82405823.661978573</v>
      </c>
      <c r="L2503" s="444">
        <f t="shared" ca="1" si="129"/>
        <v>-19859803502.536839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-19859803502.536839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-82749181.260570154</v>
      </c>
      <c r="L2504" s="444">
        <f t="shared" ca="1" si="129"/>
        <v>-19942552683.797409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-19942552683.797409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-83093969.51582253</v>
      </c>
      <c r="L2505" s="444">
        <f t="shared" ca="1" si="129"/>
        <v>-20025646653.313232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-20025646653.313232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-83440194.388805136</v>
      </c>
      <c r="L2506" s="444">
        <f t="shared" ca="1" si="129"/>
        <v>-20109086847.702038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-20109086847.702038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-83787861.865425155</v>
      </c>
      <c r="L2507" s="444">
        <f t="shared" ca="1" si="129"/>
        <v>-20192874709.567463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-20192874709.567463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-84136977.956531093</v>
      </c>
      <c r="L2508" s="444">
        <f t="shared" ca="1" si="129"/>
        <v>-20277011687.523994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-20277011687.523994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-84487548.698016644</v>
      </c>
      <c r="L2509" s="444">
        <f t="shared" ca="1" si="129"/>
        <v>-20361499236.222012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-20361499236.222012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-84839580.15092504</v>
      </c>
      <c r="L2510" s="444">
        <f t="shared" ca="1" si="129"/>
        <v>-20446338816.372936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-20446338816.372936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-85193078.401553899</v>
      </c>
      <c r="L2511" s="444">
        <f t="shared" ca="1" si="129"/>
        <v>-20531531894.77449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-20531531894.77449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-85548049.561560377</v>
      </c>
      <c r="L2512" s="444">
        <f t="shared" ca="1" si="129"/>
        <v>-20617079944.336052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-20617079944.336052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-85904499.768066883</v>
      </c>
      <c r="L2513" s="444">
        <f t="shared" ca="1" si="129"/>
        <v>-20702984444.104118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-20702984444.104118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-86262435.183767155</v>
      </c>
      <c r="L2514" s="444">
        <f t="shared" ca="1" si="129"/>
        <v>-20789246879.287884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-20789246879.287884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-86621861.997032851</v>
      </c>
      <c r="L2515" s="444">
        <f t="shared" ca="1" si="129"/>
        <v>-20875868741.284916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-20875868741.284916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-86982786.42202048</v>
      </c>
      <c r="L2516" s="444">
        <f t="shared" ca="1" si="129"/>
        <v>-20962851527.706936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-20962851527.706936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-87345214.698778898</v>
      </c>
      <c r="L2517" s="444">
        <f t="shared" ca="1" si="129"/>
        <v>-21050196742.405716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-21050196742.405716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-87709153.093357146</v>
      </c>
      <c r="L2518" s="444">
        <f t="shared" ca="1" si="129"/>
        <v>-21137905895.499073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-21137905895.499073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-88074607.8979128</v>
      </c>
      <c r="L2519" s="444">
        <f t="shared" ca="1" si="129"/>
        <v>-21225980503.396984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-21225980503.396984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-88441585.430820763</v>
      </c>
      <c r="L2520" s="444">
        <f t="shared" ca="1" si="129"/>
        <v>-21314422088.827805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-21314422088.827805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-88810092.036782518</v>
      </c>
      <c r="L2521" s="444">
        <f t="shared" ca="1" si="129"/>
        <v>-21403232180.864586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-21403232180.864586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-89180134.086935773</v>
      </c>
      <c r="L2522" s="444">
        <f t="shared" ca="1" si="129"/>
        <v>-21492412314.951523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-21492412314.951523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-89551717.978964671</v>
      </c>
      <c r="L2523" s="444">
        <f t="shared" ca="1" si="129"/>
        <v>-21581964032.930489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-21581964032.930489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-89924850.137210369</v>
      </c>
      <c r="L2524" s="444">
        <f t="shared" ca="1" si="129"/>
        <v>-21671888883.067699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-21671888883.067699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-90299537.012782082</v>
      </c>
      <c r="L2525" s="444">
        <f t="shared" ca="1" si="129"/>
        <v>-21762188420.080482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-21762188420.080482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-90675785.083668679</v>
      </c>
      <c r="L2526" s="444">
        <f t="shared" ca="1" si="129"/>
        <v>-21852864205.16415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-21852864205.16415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-91053600.85485062</v>
      </c>
      <c r="L2527" s="444">
        <f t="shared" ca="1" si="129"/>
        <v>-21943917806.019001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-21943917806.019001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-91432990.858412504</v>
      </c>
      <c r="L2528" s="444">
        <f t="shared" ca="1" si="129"/>
        <v>-22035350796.877415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-22035350796.877415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-91813961.653655887</v>
      </c>
      <c r="L2529" s="444">
        <f t="shared" ca="1" si="129"/>
        <v>-22127164758.531071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-22127164758.531071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-92196519.827212796</v>
      </c>
      <c r="L2530" s="444">
        <f t="shared" ca="1" si="129"/>
        <v>-22219361278.358284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-22219361278.358284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-92580671.993159518</v>
      </c>
      <c r="L2531" s="444">
        <f t="shared" ca="1" si="129"/>
        <v>-22311941950.351444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-22311941950.351444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-92966424.793131024</v>
      </c>
      <c r="L2532" s="444">
        <f t="shared" ca="1" si="129"/>
        <v>-22404908375.144577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-22404908375.144577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-93353784.896435738</v>
      </c>
      <c r="L2533" s="444">
        <f t="shared" ca="1" si="129"/>
        <v>-22498262160.041012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-22498262160.041012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-93742759.000170887</v>
      </c>
      <c r="L2534" s="444">
        <f t="shared" ca="1" si="129"/>
        <v>-22592004919.041183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-22592004919.041183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-94133353.829338267</v>
      </c>
      <c r="L2535" s="444">
        <f t="shared" ca="1" si="129"/>
        <v>-22686138272.870522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-22686138272.870522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-94525576.136960506</v>
      </c>
      <c r="L2536" s="444">
        <f t="shared" ca="1" si="129"/>
        <v>-22780663849.007481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-22780663849.007481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-94919432.704197839</v>
      </c>
      <c r="L2537" s="444">
        <f t="shared" ca="1" si="129"/>
        <v>-22875583281.711678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-22875583281.711678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-95314930.340465322</v>
      </c>
      <c r="L2538" s="444">
        <f t="shared" ca="1" si="129"/>
        <v>-22970898212.052143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-22970898212.052143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-95712075.883550599</v>
      </c>
      <c r="L2539" s="444">
        <f t="shared" ca="1" si="129"/>
        <v>-23066610287.935692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-23066610287.935692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-96110876.19973205</v>
      </c>
      <c r="L2540" s="444">
        <f t="shared" ca="1" si="129"/>
        <v>-23162721164.135426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-23162721164.135426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-96511338.1838976</v>
      </c>
      <c r="L2541" s="444">
        <f t="shared" ca="1" si="129"/>
        <v>-23259232502.319324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-23259232502.319324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-96913468.75966385</v>
      </c>
      <c r="L2542" s="444">
        <f t="shared" ca="1" si="129"/>
        <v>-23356145971.078987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-23356145971.078987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-97317274.879495785</v>
      </c>
      <c r="L2543" s="444">
        <f t="shared" ca="1" si="129"/>
        <v>-23453463245.958485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-23453463245.958485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-97722763.524827018</v>
      </c>
      <c r="L2544" s="444">
        <f t="shared" ca="1" si="129"/>
        <v>-23551186009.483311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-23551186009.483311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-98129941.706180453</v>
      </c>
      <c r="L2545" s="444">
        <f t="shared" ca="1" si="129"/>
        <v>-23649315951.189491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-23649315951.189491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-98538816.463289544</v>
      </c>
      <c r="L2546" s="444">
        <f t="shared" ca="1" si="129"/>
        <v>-23747854767.652782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-23747854767.652782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-98949394.865219921</v>
      </c>
      <c r="L2547" s="444">
        <f t="shared" ca="1" si="129"/>
        <v>-23846804162.518002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-23846804162.518002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-99361684.010491669</v>
      </c>
      <c r="L2548" s="444">
        <f t="shared" ca="1" si="129"/>
        <v>-23946165846.528492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-23946165846.528492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-99775691.027202055</v>
      </c>
      <c r="L2549" s="444">
        <f t="shared" ca="1" si="129"/>
        <v>-24045941537.555695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-24045941537.555695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-100191423.07314873</v>
      </c>
      <c r="L2550" s="444">
        <f t="shared" ca="1" si="129"/>
        <v>-24146132960.628845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-24146132960.628845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-100608887.33595352</v>
      </c>
      <c r="L2551" s="444">
        <f t="shared" ca="1" si="129"/>
        <v>-24246741847.964798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-24246741847.964798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-101028091.03318666</v>
      </c>
      <c r="L2552" s="444">
        <f t="shared" ca="1" si="129"/>
        <v>-24347769938.997986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-24347769938.997986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-101449041.4124916</v>
      </c>
      <c r="L2553" s="444">
        <f t="shared" ca="1" si="129"/>
        <v>-24449218980.410477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-24449218980.410477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-101871745.75171033</v>
      </c>
      <c r="L2554" s="444">
        <f t="shared" ca="1" si="129"/>
        <v>-24551090726.162186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-24551090726.162186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-102296211.3590091</v>
      </c>
      <c r="L2555" s="444">
        <f t="shared" ca="1" si="129"/>
        <v>-24653386937.521194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-24653386937.521194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-102722445.57300498</v>
      </c>
      <c r="L2556" s="444">
        <f t="shared" ca="1" si="129"/>
        <v>-24756109383.0942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-24756109383.0942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-103150455.7628925</v>
      </c>
      <c r="L2557" s="444">
        <f t="shared" ca="1" si="129"/>
        <v>-24859259838.857094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-24859259838.857094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-103580249.32857123</v>
      </c>
      <c r="L2558" s="444">
        <f t="shared" ref="L2558:L2812" ca="1" si="134">I2558-J2558+K2558</f>
        <v>-24962840088.185665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-24962840088.185665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-104011833.7007736</v>
      </c>
      <c r="L2559" s="444">
        <f t="shared" ca="1" si="134"/>
        <v>-25066851921.88644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-25066851921.88644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-104445216.3411935</v>
      </c>
      <c r="L2560" s="444">
        <f t="shared" ca="1" si="134"/>
        <v>-25171297138.227634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-25171297138.227634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-104880404.74261515</v>
      </c>
      <c r="L2561" s="444">
        <f t="shared" ca="1" si="134"/>
        <v>-25276177542.970249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-25276177542.970249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-105317406.4290427</v>
      </c>
      <c r="L2562" s="444">
        <f t="shared" ca="1" si="134"/>
        <v>-25381494949.399292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-25381494949.399292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-105756228.95583038</v>
      </c>
      <c r="L2563" s="444">
        <f t="shared" ca="1" si="134"/>
        <v>-25487251178.355122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-25487251178.355122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-106196879.909813</v>
      </c>
      <c r="L2564" s="444">
        <f t="shared" ca="1" si="134"/>
        <v>-25593448058.264935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-25593448058.264935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-106639366.90943722</v>
      </c>
      <c r="L2565" s="444">
        <f t="shared" ca="1" si="134"/>
        <v>-25700087425.174374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-25700087425.174374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-107083697.60489322</v>
      </c>
      <c r="L2566" s="444">
        <f t="shared" ca="1" si="134"/>
        <v>-25807171122.779266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-25807171122.779266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-107529879.67824695</v>
      </c>
      <c r="L2567" s="444">
        <f t="shared" ca="1" si="134"/>
        <v>-25914701002.457512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-25914701002.457512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-107977920.84357296</v>
      </c>
      <c r="L2568" s="444">
        <f t="shared" ca="1" si="134"/>
        <v>-26022678923.301086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-26022678923.301086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-108427828.84708786</v>
      </c>
      <c r="L2569" s="444">
        <f t="shared" ca="1" si="134"/>
        <v>-26131106752.148174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-26131106752.148174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-108879611.46728405</v>
      </c>
      <c r="L2570" s="444">
        <f t="shared" ca="1" si="134"/>
        <v>-26239986363.615459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-26239986363.615459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-109333276.51506442</v>
      </c>
      <c r="L2571" s="444">
        <f t="shared" ca="1" si="134"/>
        <v>-26349319640.130524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-26349319640.130524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-109788831.83387718</v>
      </c>
      <c r="L2572" s="444">
        <f t="shared" ca="1" si="134"/>
        <v>-26459108471.964401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-26459108471.964401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-110246285.29985167</v>
      </c>
      <c r="L2573" s="444">
        <f t="shared" ca="1" si="134"/>
        <v>-26569354757.264252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-26569354757.264252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-110705644.82193439</v>
      </c>
      <c r="L2574" s="444">
        <f t="shared" ca="1" si="134"/>
        <v>-26680060402.086185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-26680060402.086185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-111166918.34202577</v>
      </c>
      <c r="L2575" s="444">
        <f t="shared" ca="1" si="134"/>
        <v>-26791227320.428211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-26791227320.428211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-111630113.83511755</v>
      </c>
      <c r="L2576" s="444">
        <f t="shared" ca="1" si="134"/>
        <v>-26902857434.263329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-26902857434.263329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-112095239.30943054</v>
      </c>
      <c r="L2577" s="444">
        <f t="shared" ca="1" si="134"/>
        <v>-27014952673.572758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-27014952673.572758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-112562302.80655316</v>
      </c>
      <c r="L2578" s="444">
        <f t="shared" ca="1" si="134"/>
        <v>-27127514976.379311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-27127514976.379311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-113031312.40158045</v>
      </c>
      <c r="L2579" s="444">
        <f t="shared" ca="1" si="134"/>
        <v>-27240546288.780891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-27240546288.780891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-113502276.20325372</v>
      </c>
      <c r="L2580" s="444">
        <f t="shared" ca="1" si="134"/>
        <v>-27354048564.984146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-27354048564.984146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-113975202.3541006</v>
      </c>
      <c r="L2581" s="444">
        <f t="shared" ca="1" si="134"/>
        <v>-27468023767.338245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-27468023767.338245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-114450099.03057601</v>
      </c>
      <c r="L2582" s="444">
        <f t="shared" ca="1" si="134"/>
        <v>-27582473866.36882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-27582473866.36882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-114926974.44320342</v>
      </c>
      <c r="L2583" s="444">
        <f t="shared" ca="1" si="134"/>
        <v>-27697400840.812023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-27697400840.812023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-115405836.83671676</v>
      </c>
      <c r="L2584" s="444">
        <f t="shared" ca="1" si="134"/>
        <v>-27812806677.648739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-27812806677.648739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-115886694.49020308</v>
      </c>
      <c r="L2585" s="444">
        <f t="shared" ca="1" si="134"/>
        <v>-27928693372.138943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-27928693372.138943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-116369555.71724561</v>
      </c>
      <c r="L2586" s="444">
        <f t="shared" ca="1" si="134"/>
        <v>-28045062927.85619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-28045062927.85619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-116854428.86606747</v>
      </c>
      <c r="L2587" s="444">
        <f t="shared" ca="1" si="134"/>
        <v>-28161917356.722256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-28161917356.722256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-117341322.31967606</v>
      </c>
      <c r="L2588" s="444">
        <f t="shared" ca="1" si="134"/>
        <v>-28279258679.041931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-28279258679.041931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-117830244.49600804</v>
      </c>
      <c r="L2589" s="444">
        <f t="shared" ca="1" si="134"/>
        <v>-28397088923.537941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-28397088923.537941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-118321203.84807476</v>
      </c>
      <c r="L2590" s="444">
        <f t="shared" ca="1" si="134"/>
        <v>-28515410127.386017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-28515410127.386017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-118814208.8641084</v>
      </c>
      <c r="L2591" s="444">
        <f t="shared" ca="1" si="134"/>
        <v>-28634224336.250126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-28634224336.250126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-119309268.06770885</v>
      </c>
      <c r="L2592" s="444">
        <f t="shared" ca="1" si="134"/>
        <v>-28753533604.317833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-28753533604.317833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-119806390.01799099</v>
      </c>
      <c r="L2593" s="444">
        <f t="shared" ca="1" si="134"/>
        <v>-28873339994.335823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-28873339994.335823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-120305583.3097326</v>
      </c>
      <c r="L2594" s="444">
        <f t="shared" ca="1" si="134"/>
        <v>-28993645577.645557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-28993645577.645557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-120806856.57352316</v>
      </c>
      <c r="L2595" s="444">
        <f t="shared" ca="1" si="134"/>
        <v>-29114452434.219082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-29114452434.219082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-121310218.47591284</v>
      </c>
      <c r="L2596" s="444">
        <f t="shared" ca="1" si="134"/>
        <v>-29235762652.694996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-29235762652.694996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-121815677.71956247</v>
      </c>
      <c r="L2597" s="444">
        <f t="shared" ca="1" si="134"/>
        <v>-29357578330.414558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-29357578330.414558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-122323243.04339397</v>
      </c>
      <c r="L2598" s="444">
        <f t="shared" ca="1" si="134"/>
        <v>-29479901573.457951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-29479901573.457951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-122832923.22274144</v>
      </c>
      <c r="L2599" s="444">
        <f t="shared" ca="1" si="134"/>
        <v>-29602734496.680691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-29602734496.680691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-123344727.06950289</v>
      </c>
      <c r="L2600" s="444">
        <f t="shared" ca="1" si="134"/>
        <v>-29726079223.750195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-29726079223.750195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-123858663.43229248</v>
      </c>
      <c r="L2601" s="444">
        <f t="shared" ca="1" si="134"/>
        <v>-29849937887.182487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-29849937887.182487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-124374741.1965937</v>
      </c>
      <c r="L2602" s="444">
        <f t="shared" ca="1" si="134"/>
        <v>-29974312628.379082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-29974312628.379082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-124892969.28491284</v>
      </c>
      <c r="L2603" s="444">
        <f t="shared" ca="1" si="134"/>
        <v>-30099205597.663994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-30099205597.663994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-125413356.65693332</v>
      </c>
      <c r="L2604" s="444">
        <f t="shared" ca="1" si="134"/>
        <v>-30224618954.320927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-30224618954.320927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-125935912.30967052</v>
      </c>
      <c r="L2605" s="444">
        <f t="shared" ca="1" si="134"/>
        <v>-30350554866.630596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-30350554866.630596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-126460645.27762748</v>
      </c>
      <c r="L2606" s="444">
        <f t="shared" ca="1" si="134"/>
        <v>-30477015511.908222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-30477015511.908222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-126987564.6329509</v>
      </c>
      <c r="L2607" s="444">
        <f t="shared" ca="1" si="134"/>
        <v>-30604003076.541172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-30604003076.541172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-127516679.48558824</v>
      </c>
      <c r="L2608" s="444">
        <f t="shared" ca="1" si="134"/>
        <v>-30731519756.02676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-30731519756.02676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-128047998.98344482</v>
      </c>
      <c r="L2609" s="444">
        <f t="shared" ca="1" si="134"/>
        <v>-30859567755.010204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-30859567755.010204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-128581532.31254251</v>
      </c>
      <c r="L2610" s="444">
        <f t="shared" ca="1" si="134"/>
        <v>-30988149287.322746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-30988149287.322746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-129117288.69717813</v>
      </c>
      <c r="L2611" s="444">
        <f t="shared" ca="1" si="134"/>
        <v>-31117266576.019924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-31117266576.019924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-129655277.40008302</v>
      </c>
      <c r="L2612" s="444">
        <f t="shared" ca="1" si="134"/>
        <v>-31246921853.420006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-31246921853.420006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-130195507.72258335</v>
      </c>
      <c r="L2613" s="444">
        <f t="shared" ca="1" si="134"/>
        <v>-31377117361.14259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-31377117361.14259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-130737989.00476079</v>
      </c>
      <c r="L2614" s="444">
        <f t="shared" ca="1" si="134"/>
        <v>-31507855350.14735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-31507855350.14735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-131282730.62561396</v>
      </c>
      <c r="L2615" s="444">
        <f t="shared" ca="1" si="134"/>
        <v>-31639138080.772964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-31639138080.772964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-131829742.00322068</v>
      </c>
      <c r="L2616" s="444">
        <f t="shared" ca="1" si="134"/>
        <v>-31770967822.776184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-31770967822.776184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-132379032.59490077</v>
      </c>
      <c r="L2617" s="444">
        <f t="shared" ca="1" si="134"/>
        <v>-31903346855.371086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-31903346855.371086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-132930611.8973795</v>
      </c>
      <c r="L2618" s="444">
        <f t="shared" ca="1" si="134"/>
        <v>-32036277467.268467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-32036277467.268467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-133484489.44695193</v>
      </c>
      <c r="L2619" s="444">
        <f t="shared" ca="1" si="134"/>
        <v>-32169761956.71542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-32169761956.71542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-134040674.81964757</v>
      </c>
      <c r="L2620" s="444">
        <f t="shared" ca="1" si="134"/>
        <v>-32303802631.535069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-32303802631.535069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-134599177.63139611</v>
      </c>
      <c r="L2621" s="444">
        <f t="shared" ca="1" si="134"/>
        <v>-32438401809.166466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-32438401809.166466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-135160007.53819361</v>
      </c>
      <c r="L2622" s="444">
        <f t="shared" ca="1" si="134"/>
        <v>-32573561816.704659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-32573561816.704659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-135723174.23626941</v>
      </c>
      <c r="L2623" s="444">
        <f t="shared" ca="1" si="134"/>
        <v>-32709284990.940929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-32709284990.940929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-136288687.46225387</v>
      </c>
      <c r="L2624" s="444">
        <f t="shared" ca="1" si="134"/>
        <v>-32845573678.403183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-32845573678.403183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-136856556.9933466</v>
      </c>
      <c r="L2625" s="444">
        <f t="shared" ca="1" si="134"/>
        <v>-32982430235.39653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-32982430235.39653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-137426792.64748555</v>
      </c>
      <c r="L2626" s="444">
        <f t="shared" ca="1" si="134"/>
        <v>-33119857028.044014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-33119857028.044014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-137999404.28351673</v>
      </c>
      <c r="L2627" s="444">
        <f t="shared" ca="1" si="134"/>
        <v>-33257856432.32753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-33257856432.32753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-138574401.80136469</v>
      </c>
      <c r="L2628" s="444">
        <f t="shared" ca="1" si="134"/>
        <v>-33396430834.128895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-33396430834.128895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-139151795.14220372</v>
      </c>
      <c r="L2629" s="444">
        <f t="shared" ca="1" si="134"/>
        <v>-33535582629.271099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-33535582629.271099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-139731594.28862959</v>
      </c>
      <c r="L2630" s="444">
        <f t="shared" ca="1" si="134"/>
        <v>-33675314223.559731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-33675314223.559731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-140313809.2648322</v>
      </c>
      <c r="L2631" s="444">
        <f t="shared" ca="1" si="134"/>
        <v>-33815628032.824562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-33815628032.824562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-140898450.136769</v>
      </c>
      <c r="L2632" s="444">
        <f t="shared" ca="1" si="134"/>
        <v>-33956526482.96133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-33956526482.96133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-141485527.01233888</v>
      </c>
      <c r="L2633" s="444">
        <f t="shared" ca="1" si="134"/>
        <v>-34098012009.973671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-34098012009.973671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-142075050.04155695</v>
      </c>
      <c r="L2634" s="444">
        <f t="shared" ca="1" si="134"/>
        <v>-34240087060.015228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-34240087060.015228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-142667029.41673011</v>
      </c>
      <c r="L2635" s="444">
        <f t="shared" ca="1" si="134"/>
        <v>-34382754089.431961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-34382754089.431961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-143261475.37263316</v>
      </c>
      <c r="L2636" s="444">
        <f t="shared" ca="1" si="134"/>
        <v>-34526015564.804596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-34526015564.804596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-143858398.1866858</v>
      </c>
      <c r="L2637" s="444">
        <f t="shared" ca="1" si="134"/>
        <v>-34669873962.99128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-34669873962.99128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-144457808.17913032</v>
      </c>
      <c r="L2638" s="444">
        <f t="shared" ca="1" si="134"/>
        <v>-34814331771.17041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-34814331771.17041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-145059715.71321005</v>
      </c>
      <c r="L2639" s="444">
        <f t="shared" ca="1" si="134"/>
        <v>-34959391486.883621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-34959391486.883621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-145664131.19534841</v>
      </c>
      <c r="L2640" s="444">
        <f t="shared" ca="1" si="134"/>
        <v>-35105055618.078972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-35105055618.078972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-146271065.07532904</v>
      </c>
      <c r="L2641" s="444">
        <f t="shared" ca="1" si="134"/>
        <v>-35251326683.154305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-35251326683.154305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-146880527.84647626</v>
      </c>
      <c r="L2642" s="444">
        <f t="shared" ca="1" si="134"/>
        <v>-35398207211.000778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-35398207211.000778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-147492530.04583657</v>
      </c>
      <c r="L2643" s="444">
        <f t="shared" ca="1" si="134"/>
        <v>-35545699741.046616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-35545699741.046616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-148107082.25436088</v>
      </c>
      <c r="L2644" s="444">
        <f t="shared" ca="1" si="134"/>
        <v>-35693806823.30098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-35693806823.30098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-148724195.09708741</v>
      </c>
      <c r="L2645" s="444">
        <f t="shared" ca="1" si="134"/>
        <v>-35842531018.398064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-35842531018.398064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-149343879.24332526</v>
      </c>
      <c r="L2646" s="444">
        <f t="shared" ca="1" si="134"/>
        <v>-35991874897.641388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-35991874897.641388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-149966145.4068391</v>
      </c>
      <c r="L2647" s="444">
        <f t="shared" ca="1" si="134"/>
        <v>-36141841043.048225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-36141841043.048225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-150591004.34603426</v>
      </c>
      <c r="L2648" s="444">
        <f t="shared" ca="1" si="134"/>
        <v>-36292432047.394257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-36292432047.394257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-151218466.86414275</v>
      </c>
      <c r="L2649" s="444">
        <f t="shared" ca="1" si="134"/>
        <v>-36443650514.2584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-36443650514.2584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-151848543.80941001</v>
      </c>
      <c r="L2650" s="444">
        <f t="shared" ca="1" si="134"/>
        <v>-36595499058.06781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-36595499058.06781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-152481246.07528254</v>
      </c>
      <c r="L2651" s="444">
        <f t="shared" ca="1" si="134"/>
        <v>-36747980304.143089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-36747980304.143089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-153116584.60059619</v>
      </c>
      <c r="L2652" s="444">
        <f t="shared" ca="1" si="134"/>
        <v>-36901096888.743683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-36901096888.743683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-153754570.36976534</v>
      </c>
      <c r="L2653" s="444">
        <f t="shared" ca="1" si="134"/>
        <v>-37054851459.113449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-37054851459.113449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-154395214.41297269</v>
      </c>
      <c r="L2654" s="444">
        <f t="shared" ca="1" si="134"/>
        <v>-37209246673.526421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-37209246673.526421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-155038527.8063601</v>
      </c>
      <c r="L2655" s="444">
        <f t="shared" ca="1" si="134"/>
        <v>-37364285201.332779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-37364285201.332779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-155684521.6722199</v>
      </c>
      <c r="L2656" s="444">
        <f t="shared" ca="1" si="134"/>
        <v>-37519969723.004997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-37519969723.004997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-156333207.17918748</v>
      </c>
      <c r="L2657" s="444">
        <f t="shared" ca="1" si="134"/>
        <v>-37676302930.184181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-37676302930.184181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-156984595.5424341</v>
      </c>
      <c r="L2658" s="444">
        <f t="shared" ca="1" si="134"/>
        <v>-37833287525.726616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-37833287525.726616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-157638698.0238609</v>
      </c>
      <c r="L2659" s="444">
        <f t="shared" ca="1" si="134"/>
        <v>-37990926223.750473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-37990926223.750473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-158295525.93229362</v>
      </c>
      <c r="L2660" s="444">
        <f t="shared" ca="1" si="134"/>
        <v>-38149221749.68277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-38149221749.68277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-158955090.62367821</v>
      </c>
      <c r="L2661" s="444">
        <f t="shared" ca="1" si="134"/>
        <v>-38308176840.30645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-38308176840.30645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-159617403.50127688</v>
      </c>
      <c r="L2662" s="444">
        <f t="shared" ca="1" si="134"/>
        <v>-38467794243.807724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-38467794243.807724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-160282476.0158655</v>
      </c>
      <c r="L2663" s="444">
        <f t="shared" ca="1" si="134"/>
        <v>-38628076719.823593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-38628076719.823593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-160950319.66593164</v>
      </c>
      <c r="L2664" s="444">
        <f t="shared" ca="1" si="134"/>
        <v>-38789027039.489525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-38789027039.489525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-161620945.99787301</v>
      </c>
      <c r="L2665" s="444">
        <f t="shared" ca="1" si="134"/>
        <v>-38950647985.487396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-38950647985.487396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-162294366.60619748</v>
      </c>
      <c r="L2666" s="444">
        <f t="shared" ca="1" si="134"/>
        <v>-39112942352.093597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-39112942352.093597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-162970593.13372332</v>
      </c>
      <c r="L2667" s="444">
        <f t="shared" ca="1" si="134"/>
        <v>-39275912945.227318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-39275912945.227318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-163649637.27178049</v>
      </c>
      <c r="L2668" s="444">
        <f t="shared" ca="1" si="134"/>
        <v>-39439562582.4991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-39439562582.4991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-164331510.7604129</v>
      </c>
      <c r="L2669" s="444">
        <f t="shared" ca="1" si="134"/>
        <v>-39603894093.259514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-39603894093.259514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-165016225.38858131</v>
      </c>
      <c r="L2670" s="444">
        <f t="shared" ca="1" si="134"/>
        <v>-39768910318.648094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-39768910318.648094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-165703792.99436706</v>
      </c>
      <c r="L2671" s="444">
        <f t="shared" ca="1" si="134"/>
        <v>-39934614111.642464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-39934614111.642464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-166394225.46517694</v>
      </c>
      <c r="L2672" s="444">
        <f t="shared" ca="1" si="134"/>
        <v>-40101008337.107643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-40101008337.107643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-167087534.73794851</v>
      </c>
      <c r="L2673" s="444">
        <f t="shared" ca="1" si="134"/>
        <v>-40268095871.845589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-40268095871.845589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-167783732.79935661</v>
      </c>
      <c r="L2674" s="444">
        <f t="shared" ca="1" si="134"/>
        <v>-40435879604.644943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-40435879604.644943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-168482831.68602058</v>
      </c>
      <c r="L2675" s="444">
        <f t="shared" ca="1" si="134"/>
        <v>-40604362436.330963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-40604362436.330963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-169184843.48471233</v>
      </c>
      <c r="L2676" s="444">
        <f t="shared" ca="1" si="134"/>
        <v>-40773547279.815674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-40773547279.815674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-169889780.33256531</v>
      </c>
      <c r="L2677" s="444">
        <f t="shared" ca="1" si="134"/>
        <v>-40943437060.148239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-40943437060.148239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-170597654.41728434</v>
      </c>
      <c r="L2678" s="444">
        <f t="shared" ca="1" si="134"/>
        <v>-41114034714.565521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-41114034714.565521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-171308477.97735634</v>
      </c>
      <c r="L2679" s="444">
        <f t="shared" ca="1" si="134"/>
        <v>-41285343192.542877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-41285343192.542877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-172022263.30226198</v>
      </c>
      <c r="L2680" s="444">
        <f t="shared" ca="1" si="134"/>
        <v>-41457365455.845139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-41457365455.845139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-172739022.73268807</v>
      </c>
      <c r="L2681" s="444">
        <f t="shared" ca="1" si="134"/>
        <v>-41630104478.577827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-41630104478.577827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-173458768.66074094</v>
      </c>
      <c r="L2682" s="444">
        <f t="shared" ca="1" si="134"/>
        <v>-41803563247.238571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-41803563247.238571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-174181513.53016073</v>
      </c>
      <c r="L2683" s="444">
        <f t="shared" ca="1" si="134"/>
        <v>-41977744760.76873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-41977744760.76873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-174907269.83653638</v>
      </c>
      <c r="L2684" s="444">
        <f t="shared" ca="1" si="134"/>
        <v>-42152652030.605263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-42152652030.605263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-175636050.12752193</v>
      </c>
      <c r="L2685" s="444">
        <f t="shared" ca="1" si="134"/>
        <v>-42328288080.732788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-42328288080.732788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-176367867.00305328</v>
      </c>
      <c r="L2686" s="444">
        <f t="shared" ca="1" si="134"/>
        <v>-42504655947.73584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-42504655947.73584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-177102733.11556599</v>
      </c>
      <c r="L2687" s="444">
        <f t="shared" ca="1" si="134"/>
        <v>-42681758680.851402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-42681758680.851402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-177840661.17021418</v>
      </c>
      <c r="L2688" s="444">
        <f t="shared" ca="1" si="134"/>
        <v>-42859599342.021614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-42859599342.021614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-178581663.92509004</v>
      </c>
      <c r="L2689" s="444">
        <f t="shared" ca="1" si="134"/>
        <v>-43038181005.946701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-43038181005.946701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-179325754.19144458</v>
      </c>
      <c r="L2690" s="444">
        <f t="shared" ca="1" si="134"/>
        <v>-43217506760.138145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-43217506760.138145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-180072944.83390895</v>
      </c>
      <c r="L2691" s="444">
        <f t="shared" ca="1" si="134"/>
        <v>-43397579704.972054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-43397579704.972054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-180823248.77071688</v>
      </c>
      <c r="L2692" s="444">
        <f t="shared" ca="1" si="134"/>
        <v>-43578402953.742767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-43578402953.742767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-181576678.97392818</v>
      </c>
      <c r="L2693" s="444">
        <f t="shared" ca="1" si="134"/>
        <v>-43759979632.716698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-43759979632.716698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-182333248.46965289</v>
      </c>
      <c r="L2694" s="444">
        <f t="shared" ca="1" si="134"/>
        <v>-43942312881.186348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-43942312881.186348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-183092970.33827645</v>
      </c>
      <c r="L2695" s="444">
        <f t="shared" ca="1" si="134"/>
        <v>-44125405851.524628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-44125405851.524628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-183855857.71468595</v>
      </c>
      <c r="L2696" s="444">
        <f t="shared" ca="1" si="134"/>
        <v>-44309261709.239311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-44309261709.239311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-184621923.78849712</v>
      </c>
      <c r="L2697" s="444">
        <f t="shared" ca="1" si="134"/>
        <v>-44493883633.027809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-44493883633.027809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-185391181.80428255</v>
      </c>
      <c r="L2698" s="444">
        <f t="shared" ca="1" si="134"/>
        <v>-44679274814.832092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-44679274814.832092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-186163645.06180039</v>
      </c>
      <c r="L2699" s="444">
        <f t="shared" ca="1" si="134"/>
        <v>-44865438459.89389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-44865438459.89389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-186939326.91622454</v>
      </c>
      <c r="L2700" s="444">
        <f t="shared" ca="1" si="134"/>
        <v>-45052377786.810112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-45052377786.810112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-187718240.77837548</v>
      </c>
      <c r="L2701" s="444">
        <f t="shared" ca="1" si="134"/>
        <v>-45240096027.588486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-45240096027.588486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-188500400.11495203</v>
      </c>
      <c r="L2702" s="444">
        <f t="shared" ca="1" si="134"/>
        <v>-45428596427.703438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-45428596427.703438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-189285818.44876432</v>
      </c>
      <c r="L2703" s="444">
        <f t="shared" ca="1" si="134"/>
        <v>-45617882246.152199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-45617882246.152199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-190074509.35896748</v>
      </c>
      <c r="L2704" s="444">
        <f t="shared" ca="1" si="134"/>
        <v>-45807956755.511169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-45807956755.511169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-190866486.48129654</v>
      </c>
      <c r="L2705" s="444">
        <f t="shared" ca="1" si="134"/>
        <v>-45998823241.992462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-45998823241.992462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-191661763.50830191</v>
      </c>
      <c r="L2706" s="444">
        <f t="shared" ca="1" si="134"/>
        <v>-46190485005.500763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-46190485005.500763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-192460354.18958652</v>
      </c>
      <c r="L2707" s="444">
        <f t="shared" ca="1" si="134"/>
        <v>-46382945359.690346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-46382945359.690346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-193262272.33204311</v>
      </c>
      <c r="L2708" s="444">
        <f t="shared" ca="1" si="134"/>
        <v>-46576207632.022392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-46576207632.022392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-194067531.80009329</v>
      </c>
      <c r="L2709" s="444">
        <f t="shared" ca="1" si="134"/>
        <v>-46770275163.822487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-46770275163.822487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-194876146.51592702</v>
      </c>
      <c r="L2710" s="444">
        <f t="shared" ca="1" si="134"/>
        <v>-46965151310.338417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-46965151310.338417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-195688130.45974341</v>
      </c>
      <c r="L2711" s="444">
        <f t="shared" ca="1" si="134"/>
        <v>-47160839440.798157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-47160839440.798157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-196503497.66999233</v>
      </c>
      <c r="L2712" s="444">
        <f t="shared" ca="1" si="134"/>
        <v>-47357342938.468147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-47357342938.468147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-197322262.24361727</v>
      </c>
      <c r="L2713" s="444">
        <f t="shared" ca="1" si="134"/>
        <v>-47554665200.711761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-47554665200.711761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-198144438.336299</v>
      </c>
      <c r="L2714" s="444">
        <f t="shared" ca="1" si="134"/>
        <v>-47752809639.048058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-47752809639.048058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-198970040.16270024</v>
      </c>
      <c r="L2715" s="444">
        <f t="shared" ca="1" si="134"/>
        <v>-47951779679.210754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-47951779679.210754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-199799081.99671146</v>
      </c>
      <c r="L2716" s="444">
        <f t="shared" ca="1" si="134"/>
        <v>-48151578761.207466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-48151578761.207466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-200631578.17169777</v>
      </c>
      <c r="L2717" s="444">
        <f t="shared" ca="1" si="134"/>
        <v>-48352210339.379166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-48352210339.379166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-201467543.08074653</v>
      </c>
      <c r="L2718" s="444">
        <f t="shared" ca="1" si="134"/>
        <v>-48553677882.459915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-48553677882.459915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-202306991.1769163</v>
      </c>
      <c r="L2719" s="444">
        <f t="shared" ca="1" si="134"/>
        <v>-48755984873.636833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-48755984873.636833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-203149936.97348681</v>
      </c>
      <c r="L2720" s="444">
        <f t="shared" ca="1" si="134"/>
        <v>-48959134810.610321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-48959134810.610321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-203996395.04420966</v>
      </c>
      <c r="L2721" s="444">
        <f t="shared" ca="1" si="134"/>
        <v>-49163131205.654533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-49163131205.654533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-204846380.02356055</v>
      </c>
      <c r="L2722" s="444">
        <f t="shared" ca="1" si="134"/>
        <v>-49367977585.678093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-49367977585.678093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-205699906.60699207</v>
      </c>
      <c r="L2723" s="444">
        <f t="shared" ca="1" si="134"/>
        <v>-49573677492.285088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-49573677492.285088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-206556989.55118787</v>
      </c>
      <c r="L2724" s="444">
        <f t="shared" ca="1" si="134"/>
        <v>-49780234481.836273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-49780234481.836273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-207417643.67431781</v>
      </c>
      <c r="L2725" s="444">
        <f t="shared" ca="1" si="134"/>
        <v>-49987652125.51059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-49987652125.51059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-208281883.85629413</v>
      </c>
      <c r="L2726" s="444">
        <f t="shared" ca="1" si="134"/>
        <v>-50195934009.366882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-50195934009.366882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-209149725.03902867</v>
      </c>
      <c r="L2727" s="444">
        <f t="shared" ca="1" si="134"/>
        <v>-50405083734.405914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-50405083734.405914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-210021182.22669131</v>
      </c>
      <c r="L2728" s="444">
        <f t="shared" ca="1" si="134"/>
        <v>-50615104916.632607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-50615104916.632607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-210896270.48596919</v>
      </c>
      <c r="L2729" s="444">
        <f t="shared" ca="1" si="134"/>
        <v>-50826001187.118576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-50826001187.118576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-211775004.94632739</v>
      </c>
      <c r="L2730" s="444">
        <f t="shared" ca="1" si="134"/>
        <v>-51037776192.064903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-51037776192.064903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-212657400.80027044</v>
      </c>
      <c r="L2731" s="444">
        <f t="shared" ca="1" si="134"/>
        <v>-51250433592.865173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-51250433592.865173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-213543473.3036049</v>
      </c>
      <c r="L2732" s="444">
        <f t="shared" ca="1" si="134"/>
        <v>-51463977066.168777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-51463977066.168777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-214433237.77570325</v>
      </c>
      <c r="L2733" s="444">
        <f t="shared" ca="1" si="134"/>
        <v>-51678410303.944481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-51678410303.944481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-215326709.59976867</v>
      </c>
      <c r="L2734" s="444">
        <f t="shared" ca="1" si="134"/>
        <v>-51893737013.54425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-51893737013.54425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-216223904.22310105</v>
      </c>
      <c r="L2735" s="444">
        <f t="shared" ca="1" si="134"/>
        <v>-52109960917.767349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-52109960917.767349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-217124837.15736395</v>
      </c>
      <c r="L2736" s="444">
        <f t="shared" ca="1" si="134"/>
        <v>-52327085754.924713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-52327085754.924713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-218029523.97885296</v>
      </c>
      <c r="L2737" s="444">
        <f t="shared" ca="1" si="134"/>
        <v>-52545115278.903564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-52545115278.903564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-218937980.32876486</v>
      </c>
      <c r="L2738" s="444">
        <f t="shared" ca="1" si="134"/>
        <v>-52764053259.23233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-52764053259.23233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-219850221.91346803</v>
      </c>
      <c r="L2739" s="444">
        <f t="shared" ca="1" si="134"/>
        <v>-52983903481.145798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-52983903481.145798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-220766264.50477415</v>
      </c>
      <c r="L2740" s="444">
        <f t="shared" ca="1" si="134"/>
        <v>-53204669745.650574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-53204669745.650574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-221686123.94021073</v>
      </c>
      <c r="L2741" s="444">
        <f t="shared" ca="1" si="134"/>
        <v>-53426355869.590782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-53426355869.590782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-222609816.12329492</v>
      </c>
      <c r="L2742" s="444">
        <f t="shared" ca="1" si="134"/>
        <v>-53648965685.714081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-53648965685.714081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-223537357.02380866</v>
      </c>
      <c r="L2743" s="444">
        <f t="shared" ca="1" si="134"/>
        <v>-53872503042.737892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-53872503042.737892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-224468762.67807454</v>
      </c>
      <c r="L2744" s="444">
        <f t="shared" ca="1" si="134"/>
        <v>-54096971805.41597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-54096971805.41597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-225404049.18923321</v>
      </c>
      <c r="L2745" s="444">
        <f t="shared" ca="1" si="134"/>
        <v>-54322375854.605202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-54322375854.605202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-226343232.72752166</v>
      </c>
      <c r="L2746" s="444">
        <f t="shared" ca="1" si="134"/>
        <v>-54548719087.332726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-54548719087.332726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-227286329.53055301</v>
      </c>
      <c r="L2747" s="444">
        <f t="shared" ca="1" si="134"/>
        <v>-54776005416.863281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-54776005416.863281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-228233355.903597</v>
      </c>
      <c r="L2748" s="444">
        <f t="shared" ca="1" si="134"/>
        <v>-55004238772.766876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-55004238772.766876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-229184328.21986198</v>
      </c>
      <c r="L2749" s="444">
        <f t="shared" ca="1" si="134"/>
        <v>-55233423100.98674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-55233423100.98674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-230139262.92077807</v>
      </c>
      <c r="L2750" s="444">
        <f t="shared" ca="1" si="134"/>
        <v>-55463562363.907516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-55463562363.907516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-231098176.51628131</v>
      </c>
      <c r="L2751" s="444">
        <f t="shared" ca="1" si="134"/>
        <v>-55694660540.423798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-55694660540.423798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-232061085.58509916</v>
      </c>
      <c r="L2752" s="444">
        <f t="shared" ca="1" si="134"/>
        <v>-55926721626.008896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-55926721626.008896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-233028006.77503705</v>
      </c>
      <c r="L2753" s="444">
        <f t="shared" ca="1" si="134"/>
        <v>-56159749632.783936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-56159749632.783936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-233998956.80326638</v>
      </c>
      <c r="L2754" s="444">
        <f t="shared" ca="1" si="134"/>
        <v>-56393748589.587204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-56393748589.587204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-234973952.45661333</v>
      </c>
      <c r="L2755" s="444">
        <f t="shared" ca="1" si="134"/>
        <v>-56628722542.043816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-56628722542.043816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-235953010.59184924</v>
      </c>
      <c r="L2756" s="444">
        <f t="shared" ca="1" si="134"/>
        <v>-56864675552.635666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-56864675552.635666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-236936148.13598195</v>
      </c>
      <c r="L2757" s="444">
        <f t="shared" ca="1" si="134"/>
        <v>-57101611700.771645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-57101611700.771645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-237923382.08654851</v>
      </c>
      <c r="L2758" s="444">
        <f t="shared" ca="1" si="134"/>
        <v>-57339535082.858192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-57339535082.858192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-238914729.51190913</v>
      </c>
      <c r="L2759" s="444">
        <f t="shared" ca="1" si="134"/>
        <v>-57578449812.370102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-57578449812.370102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-239910207.55154207</v>
      </c>
      <c r="L2760" s="444">
        <f t="shared" ca="1" si="134"/>
        <v>-57818360019.921646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-57818360019.921646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-240909833.4163402</v>
      </c>
      <c r="L2761" s="444">
        <f t="shared" ca="1" si="134"/>
        <v>-58059269853.33799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-58059269853.33799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-241913624.3889083</v>
      </c>
      <c r="L2762" s="444">
        <f t="shared" ca="1" si="134"/>
        <v>-58301183477.726898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-58301183477.726898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-242921597.82386208</v>
      </c>
      <c r="L2763" s="444">
        <f t="shared" ca="1" si="134"/>
        <v>-58544105075.550758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-58544105075.550758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-243933771.14812815</v>
      </c>
      <c r="L2764" s="444">
        <f t="shared" ca="1" si="134"/>
        <v>-58788038846.698883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-58788038846.698883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-244950161.86124533</v>
      </c>
      <c r="L2765" s="444">
        <f t="shared" ca="1" si="134"/>
        <v>-59032989008.560127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-59032989008.560127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-245970787.53566721</v>
      </c>
      <c r="L2766" s="444">
        <f t="shared" ca="1" si="134"/>
        <v>-59278959796.095795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-59278959796.095795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-246995665.81706581</v>
      </c>
      <c r="L2767" s="444">
        <f t="shared" ca="1" si="134"/>
        <v>-59525955461.912857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-59525955461.912857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-248024814.42463687</v>
      </c>
      <c r="L2768" s="444">
        <f t="shared" ca="1" si="134"/>
        <v>-59773980276.337494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-59773980276.337494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-249058251.15140623</v>
      </c>
      <c r="L2769" s="444">
        <f t="shared" ca="1" si="134"/>
        <v>-60023038527.488899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-60023038527.488899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-250095993.86453709</v>
      </c>
      <c r="L2770" s="444">
        <f t="shared" ca="1" si="134"/>
        <v>-60273134521.353439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-60273134521.353439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-251138060.50563931</v>
      </c>
      <c r="L2771" s="444">
        <f t="shared" ca="1" si="134"/>
        <v>-60524272581.859077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-60524272581.859077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-252184469.0910795</v>
      </c>
      <c r="L2772" s="444">
        <f t="shared" ca="1" si="134"/>
        <v>-60776457050.950157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-60776457050.950157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-253235237.71229228</v>
      </c>
      <c r="L2773" s="444">
        <f t="shared" ca="1" si="134"/>
        <v>-61029692288.662453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-61029692288.662453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-254290384.53609356</v>
      </c>
      <c r="L2774" s="444">
        <f t="shared" ca="1" si="134"/>
        <v>-61283982673.198547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-61283982673.198547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-255349927.80499396</v>
      </c>
      <c r="L2775" s="444">
        <f t="shared" ca="1" si="134"/>
        <v>-61539332601.00354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-61539332601.00354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-256413885.83751479</v>
      </c>
      <c r="L2776" s="444">
        <f t="shared" ca="1" si="134"/>
        <v>-61795746486.841057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-61795746486.841057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-257482277.0285044</v>
      </c>
      <c r="L2777" s="444">
        <f t="shared" ca="1" si="134"/>
        <v>-62053228763.86956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-62053228763.86956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-258555119.84945646</v>
      </c>
      <c r="L2778" s="444">
        <f t="shared" ca="1" si="134"/>
        <v>-62311783883.719017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-62311783883.719017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-259632432.84882924</v>
      </c>
      <c r="L2779" s="444">
        <f t="shared" ca="1" si="134"/>
        <v>-62571416316.567848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-62571416316.567848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-260714234.65236604</v>
      </c>
      <c r="L2780" s="444">
        <f t="shared" ca="1" si="134"/>
        <v>-62832130551.220215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-62832130551.220215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-261800543.96341753</v>
      </c>
      <c r="L2781" s="444">
        <f t="shared" ca="1" si="134"/>
        <v>-63093931095.183632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-63093931095.183632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-262891379.56326512</v>
      </c>
      <c r="L2782" s="444">
        <f t="shared" ca="1" si="134"/>
        <v>-63356822474.746895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-63356822474.746895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-263986760.31144536</v>
      </c>
      <c r="L2783" s="444">
        <f t="shared" ca="1" si="134"/>
        <v>-63620809235.058342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-63620809235.058342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-265086705.14607641</v>
      </c>
      <c r="L2784" s="444">
        <f t="shared" ca="1" si="134"/>
        <v>-63885895940.204422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-63885895940.204422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-266191233.08418512</v>
      </c>
      <c r="L2785" s="444">
        <f t="shared" ca="1" si="134"/>
        <v>-64152087173.288605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-64152087173.288605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-267300363.22203586</v>
      </c>
      <c r="L2786" s="444">
        <f t="shared" ca="1" si="134"/>
        <v>-64419387536.510643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-64419387536.510643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-268414114.735461</v>
      </c>
      <c r="L2787" s="444">
        <f t="shared" ca="1" si="134"/>
        <v>-64687801651.246101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-64687801651.246101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-269532506.8801921</v>
      </c>
      <c r="L2788" s="444">
        <f t="shared" ca="1" si="134"/>
        <v>-64957334158.126297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-64957334158.126297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-270655558.99219292</v>
      </c>
      <c r="L2789" s="444">
        <f t="shared" ca="1" si="134"/>
        <v>-65227989717.118492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-65227989717.118492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-271783290.48799372</v>
      </c>
      <c r="L2790" s="444">
        <f t="shared" ca="1" si="134"/>
        <v>-65499773007.606483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-65499773007.606483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-272915720.86502701</v>
      </c>
      <c r="L2791" s="444">
        <f t="shared" ca="1" si="134"/>
        <v>-65772688728.471512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-65772688728.471512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-274052869.70196462</v>
      </c>
      <c r="L2792" s="444">
        <f t="shared" ca="1" si="134"/>
        <v>-66046741598.173477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-66046741598.173477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-275194756.65905619</v>
      </c>
      <c r="L2793" s="444">
        <f t="shared" ca="1" si="134"/>
        <v>-66321936354.832535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-66321936354.832535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-276341401.47846889</v>
      </c>
      <c r="L2794" s="444">
        <f t="shared" ca="1" si="134"/>
        <v>-66598277756.311005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-66598277756.311005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-277492823.98462915</v>
      </c>
      <c r="L2795" s="444">
        <f t="shared" ca="1" si="134"/>
        <v>-66875770580.295631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-66875770580.295631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-278649044.08456516</v>
      </c>
      <c r="L2796" s="444">
        <f t="shared" ca="1" si="134"/>
        <v>-67154419624.380196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-67154419624.380196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-279810081.76825082</v>
      </c>
      <c r="L2797" s="444">
        <f t="shared" ca="1" si="134"/>
        <v>-67434229706.148445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-67434229706.148445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-280975957.10895187</v>
      </c>
      <c r="L2798" s="444">
        <f t="shared" ca="1" si="134"/>
        <v>-67715205663.257401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-67715205663.257401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-282146690.26357245</v>
      </c>
      <c r="L2799" s="444">
        <f t="shared" ca="1" si="134"/>
        <v>-67997352353.520973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-67997352353.520973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-283322301.47300404</v>
      </c>
      <c r="L2800" s="444">
        <f t="shared" ca="1" si="134"/>
        <v>-68280674654.99398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-68280674654.99398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-284502811.06247497</v>
      </c>
      <c r="L2801" s="444">
        <f t="shared" ca="1" si="134"/>
        <v>-68565177466.056458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-68565177466.056458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-285688239.44190186</v>
      </c>
      <c r="L2802" s="444">
        <f t="shared" ca="1" si="134"/>
        <v>-68850865705.498352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-68850865705.498352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-286878607.10624313</v>
      </c>
      <c r="L2803" s="444">
        <f t="shared" ca="1" si="134"/>
        <v>-69137744312.604599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-69137744312.604599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-288073934.63585252</v>
      </c>
      <c r="L2804" s="444">
        <f t="shared" ca="1" si="134"/>
        <v>-69425818247.240448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-69425818247.240448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-289274242.69683522</v>
      </c>
      <c r="L2805" s="444">
        <f t="shared" ca="1" si="134"/>
        <v>-69715092489.937286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-69715092489.937286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-290479552.04140538</v>
      </c>
      <c r="L2806" s="444">
        <f t="shared" ca="1" si="134"/>
        <v>-70005572041.978699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-70005572041.978699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-291689883.50824457</v>
      </c>
      <c r="L2807" s="444">
        <f t="shared" ca="1" si="134"/>
        <v>-70297261925.486938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-70297261925.486938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-292905258.02286226</v>
      </c>
      <c r="L2808" s="444">
        <f t="shared" ca="1" si="134"/>
        <v>-70590167183.509796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-70590167183.509796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-294125696.59795749</v>
      </c>
      <c r="L2809" s="444">
        <f t="shared" ca="1" si="134"/>
        <v>-70884292880.107758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-70884292880.107758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-295351220.33378232</v>
      </c>
      <c r="L2810" s="444">
        <f t="shared" ca="1" si="134"/>
        <v>-71179644100.441544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-71179644100.441544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-296581850.41850644</v>
      </c>
      <c r="L2811" s="444">
        <f t="shared" ca="1" si="134"/>
        <v>-71476225950.860046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-71476225950.860046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-297817608.12858355</v>
      </c>
      <c r="L2812" s="444">
        <f t="shared" ca="1" si="134"/>
        <v>-71774043558.988632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-71774043558.988632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-299058514.82911932</v>
      </c>
      <c r="L2813" s="444">
        <f t="shared" ref="L2813:L3067" ca="1" si="139">I2813-J2813+K2813</f>
        <v>-72073102073.817749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-72073102073.817749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-300304591.9742406</v>
      </c>
      <c r="L2814" s="444">
        <f t="shared" ca="1" si="139"/>
        <v>-72373406665.791992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-72373406665.791992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-301555861.10746664</v>
      </c>
      <c r="L2815" s="444">
        <f t="shared" ca="1" si="139"/>
        <v>-72674962526.89946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-72674962526.89946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-302812343.86208105</v>
      </c>
      <c r="L2816" s="444">
        <f t="shared" ca="1" si="139"/>
        <v>-72977774870.761536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-72977774870.761536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-304074061.96150637</v>
      </c>
      <c r="L2817" s="444">
        <f t="shared" ca="1" si="139"/>
        <v>-73281848932.723038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-73281848932.723038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-305341037.2196793</v>
      </c>
      <c r="L2818" s="444">
        <f t="shared" ca="1" si="139"/>
        <v>-73587189969.942719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-73587189969.942719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-306613291.54142797</v>
      </c>
      <c r="L2819" s="444">
        <f t="shared" ca="1" si="139"/>
        <v>-73893803261.484146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-73893803261.484146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-307890846.92285061</v>
      </c>
      <c r="L2820" s="444">
        <f t="shared" ca="1" si="139"/>
        <v>-74201694108.406998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-74201694108.406998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-309173725.4516958</v>
      </c>
      <c r="L2821" s="444">
        <f t="shared" ca="1" si="139"/>
        <v>-74510867833.858688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-74510867833.858688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-310461949.3077445</v>
      </c>
      <c r="L2822" s="444">
        <f t="shared" ca="1" si="139"/>
        <v>-74821329783.166428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-74821329783.166428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-311755540.76319343</v>
      </c>
      <c r="L2823" s="444">
        <f t="shared" ca="1" si="139"/>
        <v>-75133085323.929626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-75133085323.929626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-313054522.18304008</v>
      </c>
      <c r="L2824" s="444">
        <f t="shared" ca="1" si="139"/>
        <v>-75446139846.112671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-75446139846.112671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-314358916.02546948</v>
      </c>
      <c r="L2825" s="444">
        <f t="shared" ca="1" si="139"/>
        <v>-75760498762.138138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-75760498762.138138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-315668744.84224224</v>
      </c>
      <c r="L2826" s="444">
        <f t="shared" ca="1" si="139"/>
        <v>-76076167506.980377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-76076167506.980377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-316984031.27908492</v>
      </c>
      <c r="L2827" s="444">
        <f t="shared" ca="1" si="139"/>
        <v>-76393151538.25946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-76393151538.25946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-318304798.0760811</v>
      </c>
      <c r="L2828" s="444">
        <f t="shared" ca="1" si="139"/>
        <v>-76711456336.335541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-76711456336.335541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-319631068.06806475</v>
      </c>
      <c r="L2829" s="444">
        <f t="shared" ca="1" si="139"/>
        <v>-77031087404.40361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-77031087404.40361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-320962864.18501502</v>
      </c>
      <c r="L2830" s="444">
        <f t="shared" ca="1" si="139"/>
        <v>-77352050268.588623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-77352050268.588623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-322300209.4524526</v>
      </c>
      <c r="L2831" s="444">
        <f t="shared" ca="1" si="139"/>
        <v>-77674350478.041077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-77674350478.041077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-323643126.9918378</v>
      </c>
      <c r="L2832" s="444">
        <f t="shared" ca="1" si="139"/>
        <v>-77997993605.032913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-77997993605.032913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-324991640.02097046</v>
      </c>
      <c r="L2833" s="444">
        <f t="shared" ca="1" si="139"/>
        <v>-78322985245.053879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-78322985245.053879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-326345771.85439116</v>
      </c>
      <c r="L2834" s="444">
        <f t="shared" ca="1" si="139"/>
        <v>-78649331016.908264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-78649331016.908264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-327705545.90378445</v>
      </c>
      <c r="L2835" s="444">
        <f t="shared" ca="1" si="139"/>
        <v>-78977036562.812042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-78977036562.812042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-329070985.67838353</v>
      </c>
      <c r="L2836" s="444">
        <f t="shared" ca="1" si="139"/>
        <v>-79306107548.490433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-79306107548.490433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-330442114.78537679</v>
      </c>
      <c r="L2837" s="444">
        <f t="shared" ca="1" si="139"/>
        <v>-79636549663.275803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-79636549663.275803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-331818956.93031585</v>
      </c>
      <c r="L2838" s="444">
        <f t="shared" ca="1" si="139"/>
        <v>-79968368620.206116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-79968368620.206116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-333201535.91752547</v>
      </c>
      <c r="L2839" s="444">
        <f t="shared" ca="1" si="139"/>
        <v>-80301570156.123642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-80301570156.123642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-334589875.6505152</v>
      </c>
      <c r="L2840" s="444">
        <f t="shared" ca="1" si="139"/>
        <v>-80636160031.774155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-80636160031.774155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-335984000.13239229</v>
      </c>
      <c r="L2841" s="444">
        <f t="shared" ca="1" si="139"/>
        <v>-80972144031.90654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-80972144031.90654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-337383933.46627724</v>
      </c>
      <c r="L2842" s="444">
        <f t="shared" ca="1" si="139"/>
        <v>-81309527965.372818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-81309527965.372818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-338789699.85572004</v>
      </c>
      <c r="L2843" s="444">
        <f t="shared" ca="1" si="139"/>
        <v>-81648317665.228531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-81648317665.228531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-340201323.60511887</v>
      </c>
      <c r="L2844" s="444">
        <f t="shared" ca="1" si="139"/>
        <v>-81988518988.833649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-81988518988.833649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-341618829.12014019</v>
      </c>
      <c r="L2845" s="444">
        <f t="shared" ca="1" si="139"/>
        <v>-82330137817.953796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-82330137817.953796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-343042240.90814084</v>
      </c>
      <c r="L2846" s="444">
        <f t="shared" ca="1" si="139"/>
        <v>-82673180058.861938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-82673180058.861938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-344471583.57859141</v>
      </c>
      <c r="L2847" s="444">
        <f t="shared" ca="1" si="139"/>
        <v>-83017651642.440536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-83017651642.440536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-345906881.84350222</v>
      </c>
      <c r="L2848" s="444">
        <f t="shared" ca="1" si="139"/>
        <v>-83363558524.284042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-83363558524.284042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-347348160.51785016</v>
      </c>
      <c r="L2849" s="444">
        <f t="shared" ca="1" si="139"/>
        <v>-83710906684.801895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-83710906684.801895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-348795444.52000791</v>
      </c>
      <c r="L2850" s="444">
        <f t="shared" ca="1" si="139"/>
        <v>-84059702129.321899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-84059702129.321899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-350248758.87217456</v>
      </c>
      <c r="L2851" s="444">
        <f t="shared" ca="1" si="139"/>
        <v>-84409950888.194077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-84409950888.194077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-351708128.70080864</v>
      </c>
      <c r="L2852" s="444">
        <f t="shared" ca="1" si="139"/>
        <v>-84761659016.894882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-84761659016.894882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-353173579.23706198</v>
      </c>
      <c r="L2853" s="444">
        <f t="shared" ca="1" si="139"/>
        <v>-85114832596.131943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-85114832596.131943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-354645135.8172164</v>
      </c>
      <c r="L2854" s="444">
        <f t="shared" ca="1" si="139"/>
        <v>-85469477731.949158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-85469477731.949158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-356122823.88312149</v>
      </c>
      <c r="L2855" s="444">
        <f t="shared" ca="1" si="139"/>
        <v>-85825600555.832275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-85825600555.832275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-357606668.98263448</v>
      </c>
      <c r="L2856" s="444">
        <f t="shared" ca="1" si="139"/>
        <v>-86183207224.814911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-86183207224.814911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-359096696.77006215</v>
      </c>
      <c r="L2857" s="444">
        <f t="shared" ca="1" si="139"/>
        <v>-86542303921.584976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-86542303921.584976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-360592933.00660408</v>
      </c>
      <c r="L2858" s="444">
        <f t="shared" ca="1" si="139"/>
        <v>-86902896854.591583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-86902896854.591583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-362095403.56079829</v>
      </c>
      <c r="L2859" s="444">
        <f t="shared" ca="1" si="139"/>
        <v>-87264992258.152374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-87264992258.152374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-363604134.40896821</v>
      </c>
      <c r="L2860" s="444">
        <f t="shared" ca="1" si="139"/>
        <v>-87628596392.56134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-87628596392.56134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-365119151.63567227</v>
      </c>
      <c r="L2861" s="444">
        <f t="shared" ca="1" si="139"/>
        <v>-87993715544.197006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-87993715544.197006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-366640481.43415421</v>
      </c>
      <c r="L2862" s="444">
        <f t="shared" ca="1" si="139"/>
        <v>-88360356025.631165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-88360356025.631165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-368168150.1067965</v>
      </c>
      <c r="L2863" s="444">
        <f t="shared" ca="1" si="139"/>
        <v>-88728524175.737961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-88728524175.737961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-369702184.06557482</v>
      </c>
      <c r="L2864" s="444">
        <f t="shared" ca="1" si="139"/>
        <v>-89098226359.803543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-89098226359.803543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-371242609.83251476</v>
      </c>
      <c r="L2865" s="444">
        <f t="shared" ca="1" si="139"/>
        <v>-89469468969.636063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-89469468969.636063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-372789454.04015028</v>
      </c>
      <c r="L2866" s="444">
        <f t="shared" ca="1" si="139"/>
        <v>-89842258423.676208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-89842258423.676208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-374342743.43198419</v>
      </c>
      <c r="L2867" s="444">
        <f t="shared" ca="1" si="139"/>
        <v>-90216601167.1082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-90216601167.1082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-375902504.8629508</v>
      </c>
      <c r="L2868" s="444">
        <f t="shared" ca="1" si="139"/>
        <v>-90592503671.971146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-90592503671.971146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-377468765.29987979</v>
      </c>
      <c r="L2869" s="444">
        <f t="shared" ca="1" si="139"/>
        <v>-90969972437.271027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-90969972437.271027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-379041551.82196259</v>
      </c>
      <c r="L2870" s="444">
        <f t="shared" ca="1" si="139"/>
        <v>-91349013989.092987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-91349013989.092987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-380620891.62122077</v>
      </c>
      <c r="L2871" s="444">
        <f t="shared" ca="1" si="139"/>
        <v>-91729634880.714203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-91729634880.714203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-382206812.00297582</v>
      </c>
      <c r="L2872" s="444">
        <f t="shared" ca="1" si="139"/>
        <v>-92111841692.717178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-92111841692.717178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-383799340.38632154</v>
      </c>
      <c r="L2873" s="444">
        <f t="shared" ca="1" si="139"/>
        <v>-92495641033.1035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-92495641033.1035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-385398504.30459791</v>
      </c>
      <c r="L2874" s="444">
        <f t="shared" ca="1" si="139"/>
        <v>-92881039537.408096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-92881039537.408096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-387004331.40586704</v>
      </c>
      <c r="L2875" s="444">
        <f t="shared" ca="1" si="139"/>
        <v>-93268043868.813965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-93268043868.813965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-388616849.45339149</v>
      </c>
      <c r="L2876" s="444">
        <f t="shared" ca="1" si="139"/>
        <v>-93656660718.267349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-93656660718.267349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-390236086.32611394</v>
      </c>
      <c r="L2877" s="444">
        <f t="shared" ca="1" si="139"/>
        <v>-94046896804.59346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-94046896804.59346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-391862070.01913941</v>
      </c>
      <c r="L2878" s="444">
        <f t="shared" ca="1" si="139"/>
        <v>-94438758874.612595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-94438758874.612595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-393494828.64421916</v>
      </c>
      <c r="L2879" s="444">
        <f t="shared" ca="1" si="139"/>
        <v>-94832253703.256821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-94832253703.256821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-395134390.43023676</v>
      </c>
      <c r="L2880" s="444">
        <f t="shared" ca="1" si="139"/>
        <v>-95227388093.687057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-95227388093.687057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-396780783.72369605</v>
      </c>
      <c r="L2881" s="444">
        <f t="shared" ca="1" si="139"/>
        <v>-95624168877.410751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-95624168877.410751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-398434036.98921144</v>
      </c>
      <c r="L2882" s="444">
        <f t="shared" ca="1" si="139"/>
        <v>-96022602914.399963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-96022602914.399963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-400094178.80999982</v>
      </c>
      <c r="L2883" s="444">
        <f t="shared" ca="1" si="139"/>
        <v>-96422697093.209961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-96422697093.209961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-401761237.88837481</v>
      </c>
      <c r="L2884" s="444">
        <f t="shared" ca="1" si="139"/>
        <v>-96824458331.098343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-96824458331.098343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-403435243.04624307</v>
      </c>
      <c r="L2885" s="444">
        <f t="shared" ca="1" si="139"/>
        <v>-97227893574.144592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-97227893574.144592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-405116223.22560245</v>
      </c>
      <c r="L2886" s="444">
        <f t="shared" ca="1" si="139"/>
        <v>-97633009797.370193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-97633009797.370193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-406804207.48904246</v>
      </c>
      <c r="L2887" s="444">
        <f t="shared" ca="1" si="139"/>
        <v>-98039814004.859238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-98039814004.859238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-408499225.0202468</v>
      </c>
      <c r="L2888" s="444">
        <f t="shared" ca="1" si="139"/>
        <v>-98448313229.879486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-98448313229.879486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-410201305.12449783</v>
      </c>
      <c r="L2889" s="444">
        <f t="shared" ca="1" si="139"/>
        <v>-98858514535.003983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-98858514535.003983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-411910477.22918326</v>
      </c>
      <c r="L2890" s="444">
        <f t="shared" ca="1" si="139"/>
        <v>-99270425012.23317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-99270425012.23317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-413626770.88430488</v>
      </c>
      <c r="L2891" s="444">
        <f t="shared" ca="1" si="139"/>
        <v>-99684051783.117477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-99684051783.117477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-415350215.76298946</v>
      </c>
      <c r="L2892" s="444">
        <f t="shared" ca="1" si="139"/>
        <v>-100099401998.88046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-100099401998.88046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-417080841.66200191</v>
      </c>
      <c r="L2893" s="444">
        <f t="shared" ca="1" si="139"/>
        <v>-100516482840.54247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-100516482840.54247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-418818678.50226027</v>
      </c>
      <c r="L2894" s="444">
        <f t="shared" ca="1" si="139"/>
        <v>-100935301519.04472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-100935301519.04472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-420563756.32935303</v>
      </c>
      <c r="L2895" s="444">
        <f t="shared" ca="1" si="139"/>
        <v>-101355865275.37407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-101355865275.37407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-422316105.3140586</v>
      </c>
      <c r="L2896" s="444">
        <f t="shared" ca="1" si="139"/>
        <v>-101778181380.68813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-101778181380.68813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-424075755.75286716</v>
      </c>
      <c r="L2897" s="444">
        <f t="shared" ca="1" si="139"/>
        <v>-102202257136.44099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-102202257136.44099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-425842738.06850415</v>
      </c>
      <c r="L2898" s="444">
        <f t="shared" ca="1" si="139"/>
        <v>-102628099874.50949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-102628099874.50949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-427617082.81045622</v>
      </c>
      <c r="L2899" s="444">
        <f t="shared" ca="1" si="139"/>
        <v>-103055716957.31995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-103055716957.31995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-429398820.65549976</v>
      </c>
      <c r="L2900" s="444">
        <f t="shared" ca="1" si="139"/>
        <v>-103485115777.97545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-103485115777.97545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-431187982.40823102</v>
      </c>
      <c r="L2901" s="444">
        <f t="shared" ca="1" si="139"/>
        <v>-103916303760.38368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-103916303760.38368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-432984599.00159866</v>
      </c>
      <c r="L2902" s="444">
        <f t="shared" ca="1" si="139"/>
        <v>-104349288359.38528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-104349288359.38528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-434788701.49743867</v>
      </c>
      <c r="L2903" s="444">
        <f t="shared" ca="1" si="139"/>
        <v>-104784077060.88272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-104784077060.88272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-436600321.08701134</v>
      </c>
      <c r="L2904" s="444">
        <f t="shared" ca="1" si="139"/>
        <v>-105220677381.96973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-105220677381.96973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-438419489.09154052</v>
      </c>
      <c r="L2905" s="444">
        <f t="shared" ca="1" si="139"/>
        <v>-105659096871.06126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-105659096871.06126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-440246236.96275526</v>
      </c>
      <c r="L2906" s="444">
        <f t="shared" ca="1" si="139"/>
        <v>-106099343108.02402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-106099343108.02402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-442080596.28343338</v>
      </c>
      <c r="L2907" s="444">
        <f t="shared" ca="1" si="139"/>
        <v>-106541423704.30745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-106541423704.30745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-443922598.76794767</v>
      </c>
      <c r="L2908" s="444">
        <f t="shared" ca="1" si="139"/>
        <v>-106985346303.07539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-106985346303.07539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-445772276.2628141</v>
      </c>
      <c r="L2909" s="444">
        <f t="shared" ca="1" si="139"/>
        <v>-107431118579.33821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-107431118579.33821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-447629660.74724251</v>
      </c>
      <c r="L2910" s="444">
        <f t="shared" ca="1" si="139"/>
        <v>-107878748240.08545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-107878748240.08545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-449494784.33368927</v>
      </c>
      <c r="L2911" s="444">
        <f t="shared" ca="1" si="139"/>
        <v>-108328243024.41914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-108328243024.41914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-451367679.26841307</v>
      </c>
      <c r="L2912" s="444">
        <f t="shared" ca="1" si="139"/>
        <v>-108779610703.68756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-108779610703.68756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-453248377.93203151</v>
      </c>
      <c r="L2913" s="444">
        <f t="shared" ca="1" si="139"/>
        <v>-109232859081.6196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-109232859081.6196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-455136912.84008163</v>
      </c>
      <c r="L2914" s="444">
        <f t="shared" ca="1" si="139"/>
        <v>-109687995994.45969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-109687995994.45969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-457033316.64358205</v>
      </c>
      <c r="L2915" s="444">
        <f t="shared" ca="1" si="139"/>
        <v>-110145029311.10327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-110145029311.10327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-458937622.12959695</v>
      </c>
      <c r="L2916" s="444">
        <f t="shared" ca="1" si="139"/>
        <v>-110603966933.23286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-110603966933.23286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-460849862.22180361</v>
      </c>
      <c r="L2917" s="444">
        <f t="shared" ca="1" si="139"/>
        <v>-111064816795.45467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-111064816795.45467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-462770069.9810611</v>
      </c>
      <c r="L2918" s="444">
        <f t="shared" ca="1" si="139"/>
        <v>-111527586865.43573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-111527586865.43573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-464698278.60598212</v>
      </c>
      <c r="L2919" s="444">
        <f t="shared" ca="1" si="139"/>
        <v>-111992285144.04172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-111992285144.04172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-466634521.43350714</v>
      </c>
      <c r="L2920" s="444">
        <f t="shared" ca="1" si="139"/>
        <v>-112458919665.47522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-112458919665.47522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-468578831.93948007</v>
      </c>
      <c r="L2921" s="444">
        <f t="shared" ca="1" si="139"/>
        <v>-112927498497.4147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-112927498497.4147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-470531243.73922795</v>
      </c>
      <c r="L2922" s="444">
        <f t="shared" ca="1" si="139"/>
        <v>-113398029741.15393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-113398029741.15393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-472491790.58814138</v>
      </c>
      <c r="L2923" s="444">
        <f t="shared" ca="1" si="139"/>
        <v>-113870521531.74207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-113870521531.74207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-474460506.38225859</v>
      </c>
      <c r="L2924" s="444">
        <f t="shared" ca="1" si="139"/>
        <v>-114344982038.12433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-114344982038.12433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-476437425.15885139</v>
      </c>
      <c r="L2925" s="444">
        <f t="shared" ca="1" si="139"/>
        <v>-114821419463.28317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-114821419463.28317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-478422581.09701324</v>
      </c>
      <c r="L2926" s="444">
        <f t="shared" ca="1" si="139"/>
        <v>-115299842044.38019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-115299842044.38019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-480416008.5182507</v>
      </c>
      <c r="L2927" s="444">
        <f t="shared" ca="1" si="139"/>
        <v>-115780258052.89844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-115780258052.89844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-482417741.88707674</v>
      </c>
      <c r="L2928" s="444">
        <f t="shared" ca="1" si="139"/>
        <v>-116262675794.78551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-116262675794.78551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-484427815.81160629</v>
      </c>
      <c r="L2929" s="444">
        <f t="shared" ca="1" si="139"/>
        <v>-116747103610.59711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-116747103610.59711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-486446265.04415452</v>
      </c>
      <c r="L2930" s="444">
        <f t="shared" ca="1" si="139"/>
        <v>-117233549875.64127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-117233549875.64127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-488473124.48183858</v>
      </c>
      <c r="L2931" s="444">
        <f t="shared" ca="1" si="139"/>
        <v>-117722023000.12311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-117722023000.12311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-490508429.16717958</v>
      </c>
      <c r="L2932" s="444">
        <f t="shared" ca="1" si="139"/>
        <v>-118212531429.29028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-118212531429.29028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-492552214.28870952</v>
      </c>
      <c r="L2933" s="444">
        <f t="shared" ca="1" si="139"/>
        <v>-118705083643.57899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-118705083643.57899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-494604515.18157911</v>
      </c>
      <c r="L2934" s="444">
        <f t="shared" ca="1" si="139"/>
        <v>-119199688158.76057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-119199688158.76057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-496665367.32816905</v>
      </c>
      <c r="L2935" s="444">
        <f t="shared" ca="1" si="139"/>
        <v>-119696353526.08875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-119696353526.08875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-498734806.35870314</v>
      </c>
      <c r="L2936" s="444">
        <f t="shared" ca="1" si="139"/>
        <v>-120195088332.44745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-120195088332.44745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-500812868.05186439</v>
      </c>
      <c r="L2937" s="444">
        <f t="shared" ca="1" si="139"/>
        <v>-120695901200.49931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-120695901200.49931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-502899588.33541387</v>
      </c>
      <c r="L2938" s="444">
        <f t="shared" ca="1" si="139"/>
        <v>-121198800788.83473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-121198800788.83473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-504995003.28681135</v>
      </c>
      <c r="L2939" s="444">
        <f t="shared" ca="1" si="139"/>
        <v>-121703795792.12154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-121703795792.12154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-507099149.13383973</v>
      </c>
      <c r="L2940" s="444">
        <f t="shared" ca="1" si="139"/>
        <v>-122210894941.25537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-122210894941.25537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-509212062.25523072</v>
      </c>
      <c r="L2941" s="444">
        <f t="shared" ca="1" si="139"/>
        <v>-122720107003.5106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-122720107003.5106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-511333779.18129414</v>
      </c>
      <c r="L2942" s="444">
        <f t="shared" ca="1" si="139"/>
        <v>-123231440782.69189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-123231440782.69189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-513464336.59454954</v>
      </c>
      <c r="L2943" s="444">
        <f t="shared" ca="1" si="139"/>
        <v>-123744905119.28644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-123744905119.28644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-515603771.33036017</v>
      </c>
      <c r="L2944" s="444">
        <f t="shared" ca="1" si="139"/>
        <v>-124260508890.61679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-124260508890.61679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-517752120.37756997</v>
      </c>
      <c r="L2945" s="444">
        <f t="shared" ca="1" si="139"/>
        <v>-124778261010.99435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-124778261010.99435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-519909420.87914318</v>
      </c>
      <c r="L2946" s="444">
        <f t="shared" ca="1" si="139"/>
        <v>-125298170431.8735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-125298170431.8735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-522075710.13280624</v>
      </c>
      <c r="L2947" s="444">
        <f t="shared" ca="1" si="139"/>
        <v>-125820246142.00632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-125820246142.00632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-524251025.59169298</v>
      </c>
      <c r="L2948" s="444">
        <f t="shared" ca="1" si="139"/>
        <v>-126344497167.59801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-126344497167.59801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-526435404.86499166</v>
      </c>
      <c r="L2949" s="444">
        <f t="shared" ca="1" si="139"/>
        <v>-126870932572.463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-126870932572.463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-528628885.7185958</v>
      </c>
      <c r="L2950" s="444">
        <f t="shared" ca="1" si="139"/>
        <v>-127399561458.18159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-127399561458.18159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-530831506.07575661</v>
      </c>
      <c r="L2951" s="444">
        <f t="shared" ca="1" si="139"/>
        <v>-127930392964.25735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-127930392964.25735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-533043304.01773906</v>
      </c>
      <c r="L2952" s="444">
        <f t="shared" ca="1" si="139"/>
        <v>-128463436268.2751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-128463436268.2751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-535264317.7844795</v>
      </c>
      <c r="L2953" s="444">
        <f t="shared" ca="1" si="139"/>
        <v>-128998700586.05959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-128998700586.05959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-537494585.77524817</v>
      </c>
      <c r="L2954" s="444">
        <f t="shared" ca="1" si="139"/>
        <v>-129536195171.83484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-129536195171.83484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-539734146.54931188</v>
      </c>
      <c r="L2955" s="444">
        <f t="shared" ca="1" si="139"/>
        <v>-130075929318.38416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-130075929318.38416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-541983038.82660067</v>
      </c>
      <c r="L2956" s="444">
        <f t="shared" ca="1" si="139"/>
        <v>-130617912357.21075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-130617912357.21075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-544241301.48837817</v>
      </c>
      <c r="L2957" s="444">
        <f t="shared" ca="1" si="139"/>
        <v>-131162153658.69913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-131162153658.69913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-546508973.57791305</v>
      </c>
      <c r="L2958" s="444">
        <f t="shared" ca="1" si="139"/>
        <v>-131708662632.27704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-131708662632.27704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-548786094.30115438</v>
      </c>
      <c r="L2959" s="444">
        <f t="shared" ca="1" si="139"/>
        <v>-132257448726.57819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-132257448726.57819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-551072703.02740908</v>
      </c>
      <c r="L2960" s="444">
        <f t="shared" ca="1" si="139"/>
        <v>-132808521429.60559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-132808521429.60559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-553368839.29002333</v>
      </c>
      <c r="L2961" s="444">
        <f t="shared" ca="1" si="139"/>
        <v>-133361890268.89561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-133361890268.89561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-555674542.78706515</v>
      </c>
      <c r="L2962" s="444">
        <f t="shared" ca="1" si="139"/>
        <v>-133917564811.68268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-133917564811.68268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-557989853.38201118</v>
      </c>
      <c r="L2963" s="444">
        <f t="shared" ca="1" si="139"/>
        <v>-134475554665.06468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-134475554665.06468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-560314811.10443616</v>
      </c>
      <c r="L2964" s="444">
        <f t="shared" ca="1" si="139"/>
        <v>-135035869476.16911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-135035869476.16911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-562649456.15070462</v>
      </c>
      <c r="L2965" s="444">
        <f t="shared" ca="1" si="139"/>
        <v>-135598518932.31982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-135598518932.31982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-564993828.88466597</v>
      </c>
      <c r="L2966" s="444">
        <f t="shared" ca="1" si="139"/>
        <v>-136163512761.20448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-136163512761.20448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-567347969.83835196</v>
      </c>
      <c r="L2967" s="444">
        <f t="shared" ca="1" si="139"/>
        <v>-136730860731.04283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-136730860731.04283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-569711919.71267843</v>
      </c>
      <c r="L2968" s="444">
        <f t="shared" ca="1" si="139"/>
        <v>-137300572650.75551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-137300572650.75551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-572085719.37814796</v>
      </c>
      <c r="L2969" s="444">
        <f t="shared" ca="1" si="139"/>
        <v>-137872658370.13367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-137872658370.13367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-574469409.87555695</v>
      </c>
      <c r="L2970" s="444">
        <f t="shared" ca="1" si="139"/>
        <v>-138447127780.00922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-138447127780.00922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-576863032.41670501</v>
      </c>
      <c r="L2971" s="444">
        <f t="shared" ca="1" si="139"/>
        <v>-139023990812.42593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-139023990812.42593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-579266628.38510799</v>
      </c>
      <c r="L2972" s="444">
        <f t="shared" ca="1" si="139"/>
        <v>-139603257440.81104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-139603257440.81104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-581680239.3367126</v>
      </c>
      <c r="L2973" s="444">
        <f t="shared" ca="1" si="139"/>
        <v>-140184937680.14774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-140184937680.14774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-584103907.0006156</v>
      </c>
      <c r="L2974" s="444">
        <f t="shared" ca="1" si="139"/>
        <v>-140769041587.14835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-140769041587.14835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-586537673.2797848</v>
      </c>
      <c r="L2975" s="444">
        <f t="shared" ca="1" si="139"/>
        <v>-141355579260.42813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-141355579260.42813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-588981580.25178385</v>
      </c>
      <c r="L2976" s="444">
        <f t="shared" ca="1" si="139"/>
        <v>-141944560840.6799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-141944560840.6799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-591435670.16949964</v>
      </c>
      <c r="L2977" s="444">
        <f t="shared" ca="1" si="139"/>
        <v>-142535996510.8494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-142535996510.8494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-593899985.46187246</v>
      </c>
      <c r="L2978" s="444">
        <f t="shared" ca="1" si="139"/>
        <v>-143129896496.31128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-143129896496.31128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-596374568.73463035</v>
      </c>
      <c r="L2979" s="444">
        <f t="shared" ca="1" si="139"/>
        <v>-143726271065.0459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-143726271065.0459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-598859462.77102458</v>
      </c>
      <c r="L2980" s="444">
        <f t="shared" ca="1" si="139"/>
        <v>-144325130527.81693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-144325130527.81693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-601354710.53257048</v>
      </c>
      <c r="L2981" s="444">
        <f t="shared" ca="1" si="139"/>
        <v>-144926485238.34949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-144926485238.34949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-603860355.15978956</v>
      </c>
      <c r="L2982" s="444">
        <f t="shared" ca="1" si="139"/>
        <v>-145530345593.50928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-145530345593.50928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-606376439.97295535</v>
      </c>
      <c r="L2983" s="444">
        <f t="shared" ca="1" si="139"/>
        <v>-146136722033.48224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-146136722033.48224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-608903008.47284269</v>
      </c>
      <c r="L2984" s="444">
        <f t="shared" ca="1" si="139"/>
        <v>-146745625041.95508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-146745625041.95508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-611440104.34147954</v>
      </c>
      <c r="L2985" s="444">
        <f t="shared" ca="1" si="139"/>
        <v>-147357065146.29657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-147357065146.29657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-613987771.44290233</v>
      </c>
      <c r="L2986" s="444">
        <f t="shared" ca="1" si="139"/>
        <v>-147971052917.73947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-147971052917.73947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-616546053.82391441</v>
      </c>
      <c r="L2987" s="444">
        <f t="shared" ca="1" si="139"/>
        <v>-148587598971.56339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-148587598971.56339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-619114995.71484745</v>
      </c>
      <c r="L2988" s="444">
        <f t="shared" ca="1" si="139"/>
        <v>-149206713967.27823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-149206713967.27823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-621694641.53032589</v>
      </c>
      <c r="L2989" s="444">
        <f t="shared" ca="1" si="139"/>
        <v>-149828408608.80856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-149828408608.80856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-624285035.87003565</v>
      </c>
      <c r="L2990" s="444">
        <f t="shared" ca="1" si="139"/>
        <v>-150452693644.67859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-150452693644.67859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-626886223.51949406</v>
      </c>
      <c r="L2991" s="444">
        <f t="shared" ca="1" si="139"/>
        <v>-151079579868.19809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-151079579868.19809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-629498249.45082533</v>
      </c>
      <c r="L2992" s="444">
        <f t="shared" ca="1" si="139"/>
        <v>-151709078117.64893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-151709078117.64893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-632121158.82353723</v>
      </c>
      <c r="L2993" s="444">
        <f t="shared" ca="1" si="139"/>
        <v>-152341199276.47247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-152341199276.47247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-634754996.98530197</v>
      </c>
      <c r="L2994" s="444">
        <f t="shared" ca="1" si="139"/>
        <v>-152975954273.45776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-152975954273.45776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-637399809.47274065</v>
      </c>
      <c r="L2995" s="444">
        <f t="shared" ca="1" si="139"/>
        <v>-153613354082.93051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-153613354082.93051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-640055642.01221049</v>
      </c>
      <c r="L2996" s="444">
        <f t="shared" ca="1" si="139"/>
        <v>-154253409724.94272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-154253409724.94272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-642722540.5205946</v>
      </c>
      <c r="L2997" s="444">
        <f t="shared" ca="1" si="139"/>
        <v>-154896132265.46332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-154896132265.46332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-645400551.1060971</v>
      </c>
      <c r="L2998" s="444">
        <f t="shared" ca="1" si="139"/>
        <v>-155541532816.56943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-155541532816.56943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-648089720.06903923</v>
      </c>
      <c r="L2999" s="444">
        <f t="shared" ca="1" si="139"/>
        <v>-156189622536.63846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-156189622536.63846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-650790093.90266025</v>
      </c>
      <c r="L3000" s="444">
        <f t="shared" ca="1" si="139"/>
        <v>-156840412630.54111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-156840412630.54111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-653501719.29392123</v>
      </c>
      <c r="L3001" s="444">
        <f t="shared" ca="1" si="139"/>
        <v>-157493914349.83502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-157493914349.83502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-656224643.12431264</v>
      </c>
      <c r="L3002" s="444">
        <f t="shared" ca="1" si="139"/>
        <v>-158150138992.95932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-158150138992.95932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-658958912.47066379</v>
      </c>
      <c r="L3003" s="444">
        <f t="shared" ca="1" si="139"/>
        <v>-158809097905.42999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-158809097905.42999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-661704574.60595834</v>
      </c>
      <c r="L3004" s="444">
        <f t="shared" ca="1" si="139"/>
        <v>-159470802480.03595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-159470802480.03595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-664461677.00014973</v>
      </c>
      <c r="L3005" s="444">
        <f t="shared" ca="1" si="139"/>
        <v>-160135264157.0361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-160135264157.0361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-667230267.32098377</v>
      </c>
      <c r="L3006" s="444">
        <f t="shared" ca="1" si="139"/>
        <v>-160802494424.35709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-160802494424.35709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-670010393.43482113</v>
      </c>
      <c r="L3007" s="444">
        <f t="shared" ca="1" si="139"/>
        <v>-161472504817.7919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-161472504817.7919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-672802103.40746629</v>
      </c>
      <c r="L3008" s="444">
        <f t="shared" ca="1" si="139"/>
        <v>-162145306921.19937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-162145306921.19937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-675605445.50499737</v>
      </c>
      <c r="L3009" s="444">
        <f t="shared" ca="1" si="139"/>
        <v>-162820912366.70438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-162820912366.70438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-678420468.19460154</v>
      </c>
      <c r="L3010" s="444">
        <f t="shared" ca="1" si="139"/>
        <v>-163499332834.89899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-163499332834.89899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-681247220.14541245</v>
      </c>
      <c r="L3011" s="444">
        <f t="shared" ca="1" si="139"/>
        <v>-164180580055.0444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-164180580055.0444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-684085750.22935164</v>
      </c>
      <c r="L3012" s="444">
        <f t="shared" ca="1" si="139"/>
        <v>-164864665805.27374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-164864665805.27374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-686936107.52197397</v>
      </c>
      <c r="L3013" s="444">
        <f t="shared" ca="1" si="139"/>
        <v>-165551601912.79572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-165551601912.79572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-689798341.30331552</v>
      </c>
      <c r="L3014" s="444">
        <f t="shared" ca="1" si="139"/>
        <v>-166241400254.09903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-166241400254.09903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-692672501.05874598</v>
      </c>
      <c r="L3015" s="444">
        <f t="shared" ca="1" si="139"/>
        <v>-166934072755.15778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-166934072755.15778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-695558636.47982407</v>
      </c>
      <c r="L3016" s="444">
        <f t="shared" ca="1" si="139"/>
        <v>-167629631391.6376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-167629631391.6376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-698456797.46515667</v>
      </c>
      <c r="L3017" s="444">
        <f t="shared" ca="1" si="139"/>
        <v>-168328088189.10275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-168328088189.10275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-701367034.12126148</v>
      </c>
      <c r="L3018" s="444">
        <f t="shared" ca="1" si="139"/>
        <v>-169029455223.224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-169029455223.224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-704289396.76343334</v>
      </c>
      <c r="L3019" s="444">
        <f t="shared" ca="1" si="139"/>
        <v>-169733744619.98743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-169733744619.98743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-707223935.91661429</v>
      </c>
      <c r="L3020" s="444">
        <f t="shared" ca="1" si="139"/>
        <v>-170440968555.90405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-170440968555.90405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-710170702.31626689</v>
      </c>
      <c r="L3021" s="444">
        <f t="shared" ca="1" si="139"/>
        <v>-171151139258.22031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-171151139258.22031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-713129746.90925121</v>
      </c>
      <c r="L3022" s="444">
        <f t="shared" ca="1" si="139"/>
        <v>-171864269005.12955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-171864269005.12955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-716101120.85470641</v>
      </c>
      <c r="L3023" s="444">
        <f t="shared" ca="1" si="139"/>
        <v>-172580370125.98425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-172580370125.98425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-719084875.52493441</v>
      </c>
      <c r="L3024" s="444">
        <f t="shared" ca="1" si="139"/>
        <v>-173299455001.50919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-173299455001.50919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-722081062.50628829</v>
      </c>
      <c r="L3025" s="444">
        <f t="shared" ca="1" si="139"/>
        <v>-174021536064.01547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-174021536064.01547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-725089733.60006452</v>
      </c>
      <c r="L3026" s="444">
        <f t="shared" ca="1" si="139"/>
        <v>-174746625797.61554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-174746625797.61554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-728110940.82339811</v>
      </c>
      <c r="L3027" s="444">
        <f t="shared" ca="1" si="139"/>
        <v>-175474736738.43893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-175474736738.43893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-731144736.41016221</v>
      </c>
      <c r="L3028" s="444">
        <f t="shared" ca="1" si="139"/>
        <v>-176205881474.84909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-176205881474.84909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-734191172.81187117</v>
      </c>
      <c r="L3029" s="444">
        <f t="shared" ca="1" si="139"/>
        <v>-176940072647.66095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-176940072647.66095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-737250302.6985873</v>
      </c>
      <c r="L3030" s="444">
        <f t="shared" ca="1" si="139"/>
        <v>-177677322950.35953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-177677322950.35953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-740322178.95983136</v>
      </c>
      <c r="L3031" s="444">
        <f t="shared" ca="1" si="139"/>
        <v>-178417645129.31937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-178417645129.31937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-743406854.70549738</v>
      </c>
      <c r="L3032" s="444">
        <f t="shared" ca="1" si="139"/>
        <v>-179161051984.02487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-179161051984.02487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-746504383.26677024</v>
      </c>
      <c r="L3033" s="444">
        <f t="shared" ca="1" si="139"/>
        <v>-179907556367.29166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-179907556367.29166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-749614818.19704854</v>
      </c>
      <c r="L3034" s="444">
        <f t="shared" ca="1" si="139"/>
        <v>-180657171185.48871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-180657171185.48871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-752738213.27286959</v>
      </c>
      <c r="L3035" s="444">
        <f t="shared" ca="1" si="139"/>
        <v>-181409909398.76157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-181409909398.76157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-755874622.49483991</v>
      </c>
      <c r="L3036" s="444">
        <f t="shared" ca="1" si="139"/>
        <v>-182165784021.25641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-182165784021.25641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-759024100.08856833</v>
      </c>
      <c r="L3037" s="444">
        <f t="shared" ca="1" si="139"/>
        <v>-182924808121.34497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-182924808121.34497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-762186700.50560403</v>
      </c>
      <c r="L3038" s="444">
        <f t="shared" ca="1" si="139"/>
        <v>-183686994821.85059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-183686994821.85059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-765362478.42437744</v>
      </c>
      <c r="L3039" s="444">
        <f t="shared" ca="1" si="139"/>
        <v>-184452357300.27496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-184452357300.27496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-768551488.75114572</v>
      </c>
      <c r="L3040" s="444">
        <f t="shared" ca="1" si="139"/>
        <v>-185220908789.02612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-185220908789.02612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-771753786.62094212</v>
      </c>
      <c r="L3041" s="444">
        <f t="shared" ca="1" si="139"/>
        <v>-185992662575.64706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-185992662575.64706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-774969427.39852941</v>
      </c>
      <c r="L3042" s="444">
        <f t="shared" ca="1" si="139"/>
        <v>-186767632003.04559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-186767632003.04559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-778198466.67935658</v>
      </c>
      <c r="L3043" s="444">
        <f t="shared" ca="1" si="139"/>
        <v>-187545830469.72495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-187545830469.72495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-781440960.29052055</v>
      </c>
      <c r="L3044" s="444">
        <f t="shared" ca="1" si="139"/>
        <v>-188327271430.01547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-188327271430.01547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-784696964.29173112</v>
      </c>
      <c r="L3045" s="444">
        <f t="shared" ca="1" si="139"/>
        <v>-189111968394.30719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-189111968394.30719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-787966534.97627997</v>
      </c>
      <c r="L3046" s="444">
        <f t="shared" ca="1" si="139"/>
        <v>-189899934929.28348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-189899934929.28348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-791249728.87201452</v>
      </c>
      <c r="L3047" s="444">
        <f t="shared" ca="1" si="139"/>
        <v>-190691184658.15549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-190691184658.15549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-794546602.74231458</v>
      </c>
      <c r="L3048" s="444">
        <f t="shared" ca="1" si="139"/>
        <v>-191485731260.8978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-191485731260.8978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-797857213.58707416</v>
      </c>
      <c r="L3049" s="444">
        <f t="shared" ca="1" si="139"/>
        <v>-192283588474.48486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-192283588474.48486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-801181618.64368689</v>
      </c>
      <c r="L3050" s="444">
        <f t="shared" ca="1" si="139"/>
        <v>-193084770093.12854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-193084770093.12854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-804519875.38803554</v>
      </c>
      <c r="L3051" s="444">
        <f t="shared" ca="1" si="139"/>
        <v>-193889289968.51657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-193889289968.51657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-807872041.53548574</v>
      </c>
      <c r="L3052" s="444">
        <f t="shared" ca="1" si="139"/>
        <v>-194697162010.05206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-194697162010.05206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-811238175.04188359</v>
      </c>
      <c r="L3053" s="444">
        <f t="shared" ca="1" si="139"/>
        <v>-195508400185.09393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-195508400185.09393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-814618334.10455799</v>
      </c>
      <c r="L3054" s="444">
        <f t="shared" ca="1" si="139"/>
        <v>-196323018519.19849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-196323018519.19849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-818012577.16332698</v>
      </c>
      <c r="L3055" s="444">
        <f t="shared" ca="1" si="139"/>
        <v>-197141031096.36182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-197141031096.36182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-821420962.90150762</v>
      </c>
      <c r="L3056" s="444">
        <f t="shared" ca="1" si="139"/>
        <v>-197962452059.26334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-197962452059.26334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-824843550.2469306</v>
      </c>
      <c r="L3057" s="444">
        <f t="shared" ca="1" si="139"/>
        <v>-198787295609.51025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-198787295609.51025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-828280398.37295938</v>
      </c>
      <c r="L3058" s="444">
        <f t="shared" ca="1" si="139"/>
        <v>-199615576007.88321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-199615576007.88321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-831731566.69951332</v>
      </c>
      <c r="L3059" s="444">
        <f t="shared" ca="1" si="139"/>
        <v>-200447307574.58273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-200447307574.58273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-835197114.89409471</v>
      </c>
      <c r="L3060" s="444">
        <f t="shared" ca="1" si="139"/>
        <v>-201282504689.47684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-201282504689.47684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-838677102.87282014</v>
      </c>
      <c r="L3061" s="444">
        <f t="shared" ca="1" si="139"/>
        <v>-202121181792.34967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-202121181792.34967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-842171590.80145693</v>
      </c>
      <c r="L3062" s="444">
        <f t="shared" ca="1" si="139"/>
        <v>-202963353383.15112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-202963353383.15112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-845680639.09646297</v>
      </c>
      <c r="L3063" s="444">
        <f t="shared" ca="1" si="139"/>
        <v>-203809034022.24759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-203809034022.24759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-849204308.42603159</v>
      </c>
      <c r="L3064" s="444">
        <f t="shared" ca="1" si="139"/>
        <v>-204658238330.67361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-204658238330.67361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-852742659.71114004</v>
      </c>
      <c r="L3065" s="444">
        <f t="shared" ca="1" si="139"/>
        <v>-205510980990.38477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-205510980990.38477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-856295754.12660313</v>
      </c>
      <c r="L3066" s="444">
        <f t="shared" ca="1" si="139"/>
        <v>-206367276744.51138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-206367276744.51138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-859863653.10213077</v>
      </c>
      <c r="L3067" s="444">
        <f t="shared" ca="1" si="139"/>
        <v>-207227140397.61353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-207227140397.61353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-863446418.32338965</v>
      </c>
      <c r="L3068" s="444">
        <f t="shared" ref="L3068:L3322" ca="1" si="144">I3068-J3068+K3068</f>
        <v>-208090586815.93692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-208090586815.93692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-867044111.73307049</v>
      </c>
      <c r="L3069" s="444">
        <f t="shared" ca="1" si="144"/>
        <v>-208957630927.66998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-208957630927.66998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-870656795.53195822</v>
      </c>
      <c r="L3070" s="444">
        <f t="shared" ca="1" si="144"/>
        <v>-209828287723.20193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-209828287723.20193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-874284532.18000805</v>
      </c>
      <c r="L3071" s="444">
        <f t="shared" ca="1" si="144"/>
        <v>-210702572255.38196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-210702572255.38196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-877927384.39742482</v>
      </c>
      <c r="L3072" s="444">
        <f t="shared" ca="1" si="144"/>
        <v>-211580499639.77939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-211580499639.77939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-881585415.1657474</v>
      </c>
      <c r="L3073" s="444">
        <f t="shared" ca="1" si="144"/>
        <v>-212462085054.94513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-212462085054.94513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-885258687.72893798</v>
      </c>
      <c r="L3074" s="444">
        <f t="shared" ca="1" si="144"/>
        <v>-213347343742.67407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-213347343742.67407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-888947265.59447527</v>
      </c>
      <c r="L3075" s="444">
        <f t="shared" ca="1" si="144"/>
        <v>-214236291008.26855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-214236291008.26855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-892651212.53445244</v>
      </c>
      <c r="L3076" s="444">
        <f t="shared" ca="1" si="144"/>
        <v>-215128942220.80301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-215128942220.80301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-896370592.58667922</v>
      </c>
      <c r="L3077" s="444">
        <f t="shared" ca="1" si="144"/>
        <v>-216025312813.38968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-216025312813.38968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-900105470.05579019</v>
      </c>
      <c r="L3078" s="444">
        <f t="shared" ca="1" si="144"/>
        <v>-216925418283.44547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-216925418283.44547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-903855909.51435614</v>
      </c>
      <c r="L3079" s="444">
        <f t="shared" ca="1" si="144"/>
        <v>-217829274192.95981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-217829274192.95981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-907621975.80399919</v>
      </c>
      <c r="L3080" s="444">
        <f t="shared" ca="1" si="144"/>
        <v>-218736896168.76379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-218736896168.76379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-911403734.03651583</v>
      </c>
      <c r="L3081" s="444">
        <f t="shared" ca="1" si="144"/>
        <v>-219648299902.80032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-219648299902.80032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-915201249.59500134</v>
      </c>
      <c r="L3082" s="444">
        <f t="shared" ca="1" si="144"/>
        <v>-220563501152.39532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-220563501152.39532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-919014588.13498056</v>
      </c>
      <c r="L3083" s="444">
        <f t="shared" ca="1" si="144"/>
        <v>-221482515740.5303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-221482515740.5303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-922843815.58554304</v>
      </c>
      <c r="L3084" s="444">
        <f t="shared" ca="1" si="144"/>
        <v>-222405359556.11584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-222405359556.11584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-926688998.15048265</v>
      </c>
      <c r="L3085" s="444">
        <f t="shared" ca="1" si="144"/>
        <v>-223332048554.26633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-223332048554.26633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-930550202.30944288</v>
      </c>
      <c r="L3086" s="444">
        <f t="shared" ca="1" si="144"/>
        <v>-224262598756.57578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-224262598756.57578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-934427494.81906557</v>
      </c>
      <c r="L3087" s="444">
        <f t="shared" ca="1" si="144"/>
        <v>-225197026251.39484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-225197026251.39484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-938320942.71414506</v>
      </c>
      <c r="L3088" s="444">
        <f t="shared" ca="1" si="144"/>
        <v>-226135347194.10898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-226135347194.10898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-942230613.30878735</v>
      </c>
      <c r="L3089" s="444">
        <f t="shared" ca="1" si="144"/>
        <v>-227077577807.41776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-227077577807.41776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-946156574.19757414</v>
      </c>
      <c r="L3090" s="444">
        <f t="shared" ca="1" si="144"/>
        <v>-228023734381.61533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-228023734381.61533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-950098893.25673044</v>
      </c>
      <c r="L3091" s="444">
        <f t="shared" ca="1" si="144"/>
        <v>-228973833274.87207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-228973833274.87207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-954057638.64530027</v>
      </c>
      <c r="L3092" s="444">
        <f t="shared" ca="1" si="144"/>
        <v>-229927890913.51736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-229927890913.51736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-958032878.80632234</v>
      </c>
      <c r="L3093" s="444">
        <f t="shared" ca="1" si="144"/>
        <v>-230885923792.3237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-230885923792.3237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-962024682.46801555</v>
      </c>
      <c r="L3094" s="444">
        <f t="shared" ca="1" si="144"/>
        <v>-231847948474.79172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-231847948474.79172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-966033118.64496553</v>
      </c>
      <c r="L3095" s="444">
        <f t="shared" ca="1" si="144"/>
        <v>-232813981593.43668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-232813981593.43668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-970058256.63931942</v>
      </c>
      <c r="L3096" s="444">
        <f t="shared" ca="1" si="144"/>
        <v>-233784039850.07599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-233784039850.07599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-974100166.04198325</v>
      </c>
      <c r="L3097" s="444">
        <f t="shared" ca="1" si="144"/>
        <v>-234758140016.11798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-234758140016.11798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-978158916.73382473</v>
      </c>
      <c r="L3098" s="444">
        <f t="shared" ca="1" si="144"/>
        <v>-235736298932.85181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-235736298932.85181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-982234578.88688266</v>
      </c>
      <c r="L3099" s="444">
        <f t="shared" ca="1" si="144"/>
        <v>-236718533511.73868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-236718533511.73868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-986327222.96557784</v>
      </c>
      <c r="L3100" s="444">
        <f t="shared" ca="1" si="144"/>
        <v>-237704860734.70425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-237704860734.70425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-990436919.72793436</v>
      </c>
      <c r="L3101" s="444">
        <f t="shared" ca="1" si="144"/>
        <v>-238695297654.43219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-238695297654.43219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-994563740.2268008</v>
      </c>
      <c r="L3102" s="444">
        <f t="shared" ca="1" si="144"/>
        <v>-239689861394.659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-239689861394.659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-998707755.81107926</v>
      </c>
      <c r="L3103" s="444">
        <f t="shared" ca="1" si="144"/>
        <v>-240688569150.47006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-240688569150.47006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-1002869038.1269586</v>
      </c>
      <c r="L3104" s="444">
        <f t="shared" ca="1" si="144"/>
        <v>-241691438188.59702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-241691438188.59702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-1007047659.1191542</v>
      </c>
      <c r="L3105" s="444">
        <f t="shared" ca="1" si="144"/>
        <v>-242698485847.71616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-242698485847.71616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-1011243691.0321506</v>
      </c>
      <c r="L3106" s="444">
        <f t="shared" ca="1" si="144"/>
        <v>-243709729538.74832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-243709729538.74832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-1015457206.4114512</v>
      </c>
      <c r="L3107" s="444">
        <f t="shared" ca="1" si="144"/>
        <v>-244725186745.15976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-244725186745.15976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-1019688278.1048323</v>
      </c>
      <c r="L3108" s="444">
        <f t="shared" ca="1" si="144"/>
        <v>-245744875023.26459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-245744875023.26459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-1023936979.2636024</v>
      </c>
      <c r="L3109" s="444">
        <f t="shared" ca="1" si="144"/>
        <v>-246768812002.5282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-246768812002.5282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-1028203383.3438677</v>
      </c>
      <c r="L3110" s="444">
        <f t="shared" ca="1" si="144"/>
        <v>-247797015385.87207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-247797015385.87207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-1032487564.1078002</v>
      </c>
      <c r="L3111" s="444">
        <f t="shared" ca="1" si="144"/>
        <v>-248829502949.97986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-248829502949.97986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-1036789595.6249162</v>
      </c>
      <c r="L3112" s="444">
        <f t="shared" ca="1" si="144"/>
        <v>-249866292545.60477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-249866292545.60477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-1041109552.2733531</v>
      </c>
      <c r="L3113" s="444">
        <f t="shared" ca="1" si="144"/>
        <v>-250907402097.87811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-250907402097.87811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-1045447508.741159</v>
      </c>
      <c r="L3114" s="444">
        <f t="shared" ca="1" si="144"/>
        <v>-251952849606.61926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-251952849606.61926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-1049803540.0275804</v>
      </c>
      <c r="L3115" s="444">
        <f t="shared" ca="1" si="144"/>
        <v>-253002653146.64685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-253002653146.64685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-1054177721.4443618</v>
      </c>
      <c r="L3116" s="444">
        <f t="shared" ca="1" si="144"/>
        <v>-254056830868.09122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-254056830868.09122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-1058570128.6170467</v>
      </c>
      <c r="L3117" s="444">
        <f t="shared" ca="1" si="144"/>
        <v>-255115400996.70825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-255115400996.70825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-1062980837.4862844</v>
      </c>
      <c r="L3118" s="444">
        <f t="shared" ca="1" si="144"/>
        <v>-256178381834.19455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-256178381834.19455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-1067409924.3091439</v>
      </c>
      <c r="L3119" s="444">
        <f t="shared" ca="1" si="144"/>
        <v>-257245791758.50369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-257245791758.50369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-1071857465.660432</v>
      </c>
      <c r="L3120" s="444">
        <f t="shared" ca="1" si="144"/>
        <v>-258317649224.16412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-258317649224.16412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-1076323538.4340172</v>
      </c>
      <c r="L3121" s="444">
        <f t="shared" ca="1" si="144"/>
        <v>-259393972762.59814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-259393972762.59814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-1080808219.8441589</v>
      </c>
      <c r="L3122" s="444">
        <f t="shared" ca="1" si="144"/>
        <v>-260474780982.44229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-260474780982.44229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-1085311587.4268427</v>
      </c>
      <c r="L3123" s="444">
        <f t="shared" ca="1" si="144"/>
        <v>-261560092569.86914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-261560092569.86914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-1089833719.0411215</v>
      </c>
      <c r="L3124" s="444">
        <f t="shared" ca="1" si="144"/>
        <v>-262649926288.91025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-262649926288.91025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-1094374692.8704593</v>
      </c>
      <c r="L3125" s="444">
        <f t="shared" ca="1" si="144"/>
        <v>-263744300981.7807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-263744300981.7807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-1098934587.4240863</v>
      </c>
      <c r="L3126" s="444">
        <f t="shared" ca="1" si="144"/>
        <v>-264843235569.20477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-264843235569.20477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-1103513481.5383532</v>
      </c>
      <c r="L3127" s="444">
        <f t="shared" ca="1" si="144"/>
        <v>-265946749050.74313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-265946749050.74313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-1108111454.3780963</v>
      </c>
      <c r="L3128" s="444">
        <f t="shared" ca="1" si="144"/>
        <v>-267054860505.12122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-267054860505.12122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-1112728585.438005</v>
      </c>
      <c r="L3129" s="444">
        <f t="shared" ca="1" si="144"/>
        <v>-268167589090.55923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-268167589090.55923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-1117364954.5439968</v>
      </c>
      <c r="L3130" s="444">
        <f t="shared" ca="1" si="144"/>
        <v>-269284954045.10324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-269284954045.10324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-1122020641.8545969</v>
      </c>
      <c r="L3131" s="444">
        <f t="shared" ca="1" si="144"/>
        <v>-270406974686.95782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-270406974686.95782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-1126695727.8623242</v>
      </c>
      <c r="L3132" s="444">
        <f t="shared" ca="1" si="144"/>
        <v>-271533670414.82016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-271533670414.82016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-1131390293.3950841</v>
      </c>
      <c r="L3133" s="444">
        <f t="shared" ca="1" si="144"/>
        <v>-272665060708.21524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-272665060708.21524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-1136104419.6175637</v>
      </c>
      <c r="L3134" s="444">
        <f t="shared" ca="1" si="144"/>
        <v>-273801165127.83279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-273801165127.83279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-1140838188.0326366</v>
      </c>
      <c r="L3135" s="444">
        <f t="shared" ca="1" si="144"/>
        <v>-274942003315.86542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-274942003315.86542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-1145591680.4827726</v>
      </c>
      <c r="L3136" s="444">
        <f t="shared" ca="1" si="144"/>
        <v>-276087594996.34821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-276087594996.34821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-1150364979.1514509</v>
      </c>
      <c r="L3137" s="444">
        <f t="shared" ca="1" si="144"/>
        <v>-277237959975.49963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-277237959975.49963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-1155158166.5645819</v>
      </c>
      <c r="L3138" s="444">
        <f t="shared" ca="1" si="144"/>
        <v>-278393118142.06421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-278393118142.06421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-1159971325.5919342</v>
      </c>
      <c r="L3139" s="444">
        <f t="shared" ca="1" si="144"/>
        <v>-279553089467.65613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-279553089467.65613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-1164804539.4485672</v>
      </c>
      <c r="L3140" s="444">
        <f t="shared" ca="1" si="144"/>
        <v>-280717894007.10468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-280717894007.10468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-1169657891.6962695</v>
      </c>
      <c r="L3141" s="444">
        <f t="shared" ca="1" si="144"/>
        <v>-281887551898.80096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-281887551898.80096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-1174531466.2450039</v>
      </c>
      <c r="L3142" s="444">
        <f t="shared" ca="1" si="144"/>
        <v>-283062083365.04596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-283062083365.04596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-1179425347.3543582</v>
      </c>
      <c r="L3143" s="444">
        <f t="shared" ca="1" si="144"/>
        <v>-284241508712.40033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-284241508712.40033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-1184339619.6350014</v>
      </c>
      <c r="L3144" s="444">
        <f t="shared" ca="1" si="144"/>
        <v>-285425848332.03534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-285425848332.03534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-1189274368.0501473</v>
      </c>
      <c r="L3145" s="444">
        <f t="shared" ca="1" si="144"/>
        <v>-286615122700.08551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-286615122700.08551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-1194229677.9170229</v>
      </c>
      <c r="L3146" s="444">
        <f t="shared" ca="1" si="144"/>
        <v>-287809352378.00256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-287809352378.00256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-1199205634.908344</v>
      </c>
      <c r="L3147" s="444">
        <f t="shared" ca="1" si="144"/>
        <v>-289008558012.91089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-289008558012.91089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-1204202325.0537953</v>
      </c>
      <c r="L3148" s="444">
        <f t="shared" ca="1" si="144"/>
        <v>-290212760337.96466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-290212760337.96466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-1209219834.7415195</v>
      </c>
      <c r="L3149" s="444">
        <f t="shared" ca="1" si="144"/>
        <v>-291421980172.70618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-291421980172.70618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-1214258250.719609</v>
      </c>
      <c r="L3150" s="444">
        <f t="shared" ca="1" si="144"/>
        <v>-292636238423.42578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-292636238423.42578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-1219317660.0976074</v>
      </c>
      <c r="L3151" s="444">
        <f t="shared" ca="1" si="144"/>
        <v>-293855556083.52338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-293855556083.52338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-1224398150.3480141</v>
      </c>
      <c r="L3152" s="444">
        <f t="shared" ca="1" si="144"/>
        <v>-295079954233.8714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-295079954233.8714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-1229499809.3077974</v>
      </c>
      <c r="L3153" s="444">
        <f t="shared" ca="1" si="144"/>
        <v>-296309454043.1792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-296309454043.1792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-1234622725.1799133</v>
      </c>
      <c r="L3154" s="444">
        <f t="shared" ca="1" si="144"/>
        <v>-297544076768.35913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-297544076768.35913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-1239766986.5348296</v>
      </c>
      <c r="L3155" s="444">
        <f t="shared" ca="1" si="144"/>
        <v>-298783843754.89398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-298783843754.89398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-1244932682.3120582</v>
      </c>
      <c r="L3156" s="444">
        <f t="shared" ca="1" si="144"/>
        <v>-300028776437.20605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-300028776437.20605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-1250119901.821692</v>
      </c>
      <c r="L3157" s="444">
        <f t="shared" ca="1" si="144"/>
        <v>-301278896339.02777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-301278896339.02777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-1255328734.745949</v>
      </c>
      <c r="L3158" s="444">
        <f t="shared" ca="1" si="144"/>
        <v>-302534225073.77374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-302534225073.77374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-1260559271.1407239</v>
      </c>
      <c r="L3159" s="444">
        <f t="shared" ca="1" si="144"/>
        <v>-303794784344.91449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-303794784344.91449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-1265811601.4371438</v>
      </c>
      <c r="L3160" s="444">
        <f t="shared" ca="1" si="144"/>
        <v>-305060595946.35162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-305060595946.35162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-1271085816.4431317</v>
      </c>
      <c r="L3161" s="444">
        <f t="shared" ca="1" si="144"/>
        <v>-306331681762.79474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-306331681762.79474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-1276382007.3449781</v>
      </c>
      <c r="L3162" s="444">
        <f t="shared" ca="1" si="144"/>
        <v>-307608063770.13971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-307608063770.13971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-1281700265.7089155</v>
      </c>
      <c r="L3163" s="444">
        <f t="shared" ca="1" si="144"/>
        <v>-308889764035.84863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-308889764035.84863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-1287040683.4827027</v>
      </c>
      <c r="L3164" s="444">
        <f t="shared" ca="1" si="144"/>
        <v>-310176804719.33136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-310176804719.33136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-1292403352.9972141</v>
      </c>
      <c r="L3165" s="444">
        <f t="shared" ca="1" si="144"/>
        <v>-311469208072.32855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-311469208072.32855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-1297788366.9680357</v>
      </c>
      <c r="L3166" s="444">
        <f t="shared" ca="1" si="144"/>
        <v>-312766996439.29657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-312766996439.29657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-1303195818.4970691</v>
      </c>
      <c r="L3167" s="444">
        <f t="shared" ca="1" si="144"/>
        <v>-314070192257.79364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-314070192257.79364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-1308625801.0741401</v>
      </c>
      <c r="L3168" s="444">
        <f t="shared" ca="1" si="144"/>
        <v>-315378818058.8678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-315378818058.8678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-1314078408.5786159</v>
      </c>
      <c r="L3169" s="444">
        <f t="shared" ca="1" si="144"/>
        <v>-316692896467.44641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-316692896467.44641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-1319553735.2810266</v>
      </c>
      <c r="L3170" s="444">
        <f t="shared" ca="1" si="144"/>
        <v>-318012450202.72742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-318012450202.72742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-1325051875.8446975</v>
      </c>
      <c r="L3171" s="444">
        <f t="shared" ca="1" si="144"/>
        <v>-319337502078.57214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-319337502078.57214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-1330572925.327384</v>
      </c>
      <c r="L3172" s="444">
        <f t="shared" ca="1" si="144"/>
        <v>-320668075003.89954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-320668075003.89954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-1336116979.1829147</v>
      </c>
      <c r="L3173" s="444">
        <f t="shared" ca="1" si="144"/>
        <v>-322004191983.08246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-322004191983.08246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-1341684133.2628436</v>
      </c>
      <c r="L3174" s="444">
        <f t="shared" ca="1" si="144"/>
        <v>-323345876116.34528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-323345876116.34528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-1347274483.8181052</v>
      </c>
      <c r="L3175" s="444">
        <f t="shared" ca="1" si="144"/>
        <v>-324693150600.16339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-324693150600.16339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-1352888127.5006807</v>
      </c>
      <c r="L3176" s="444">
        <f t="shared" ca="1" si="144"/>
        <v>-326046038727.66406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-326046038727.66406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-1358525161.3652668</v>
      </c>
      <c r="L3177" s="444">
        <f t="shared" ca="1" si="144"/>
        <v>-327404563889.02936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-327404563889.02936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-1364185682.8709557</v>
      </c>
      <c r="L3178" s="444">
        <f t="shared" ca="1" si="144"/>
        <v>-328768749571.90033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-328768749571.90033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-1369869789.8829181</v>
      </c>
      <c r="L3179" s="444">
        <f t="shared" ca="1" si="144"/>
        <v>-330138619361.78326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-330138619361.78326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-1375577580.6740968</v>
      </c>
      <c r="L3180" s="444">
        <f t="shared" ca="1" si="144"/>
        <v>-331514196942.45734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-331514196942.45734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-1381309153.9269056</v>
      </c>
      <c r="L3181" s="444">
        <f t="shared" ca="1" si="144"/>
        <v>-332895506096.38422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-332895506096.38422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-1387064608.7349343</v>
      </c>
      <c r="L3182" s="444">
        <f t="shared" ca="1" si="144"/>
        <v>-334282570705.11914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-334282570705.11914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-1392844044.6046631</v>
      </c>
      <c r="L3183" s="444">
        <f t="shared" ca="1" si="144"/>
        <v>-335675414749.72382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-335675414749.72382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-1398647561.4571826</v>
      </c>
      <c r="L3184" s="444">
        <f t="shared" ca="1" si="144"/>
        <v>-337074062311.18097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-337074062311.18097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-1404475259.6299207</v>
      </c>
      <c r="L3185" s="444">
        <f t="shared" ca="1" si="144"/>
        <v>-338478537570.81091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-338478537570.81091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-1410327239.8783789</v>
      </c>
      <c r="L3186" s="444">
        <f t="shared" ca="1" si="144"/>
        <v>-339888864810.68927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-339888864810.68927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-1416203603.377872</v>
      </c>
      <c r="L3187" s="444">
        <f t="shared" ca="1" si="144"/>
        <v>-341305068414.06714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-341305068414.06714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-1422104451.7252798</v>
      </c>
      <c r="L3188" s="444">
        <f t="shared" ca="1" si="144"/>
        <v>-342727172865.79242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-342727172865.79242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-1428029886.9408016</v>
      </c>
      <c r="L3189" s="444">
        <f t="shared" ca="1" si="144"/>
        <v>-344155202752.73322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-344155202752.73322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-1433980011.4697218</v>
      </c>
      <c r="L3190" s="444">
        <f t="shared" ca="1" si="144"/>
        <v>-345589182764.20294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-345589182764.20294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-1439954928.1841788</v>
      </c>
      <c r="L3191" s="444">
        <f t="shared" ca="1" si="144"/>
        <v>-347029137692.38715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-347029137692.38715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-1445954740.3849463</v>
      </c>
      <c r="L3192" s="444">
        <f t="shared" ca="1" si="144"/>
        <v>-348475092432.77209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-348475092432.77209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-1451979551.8032169</v>
      </c>
      <c r="L3193" s="444">
        <f t="shared" ca="1" si="144"/>
        <v>-349927071984.57532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-349927071984.57532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-1458029466.6023972</v>
      </c>
      <c r="L3194" s="444">
        <f t="shared" ca="1" si="144"/>
        <v>-351385101451.17773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-351385101451.17773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-1464104589.3799071</v>
      </c>
      <c r="L3195" s="444">
        <f t="shared" ca="1" si="144"/>
        <v>-352849206040.55762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-352849206040.55762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-1470205025.1689901</v>
      </c>
      <c r="L3196" s="444">
        <f t="shared" ca="1" si="144"/>
        <v>-354319411065.72662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-354319411065.72662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-1476330879.4405277</v>
      </c>
      <c r="L3197" s="444">
        <f t="shared" ca="1" si="144"/>
        <v>-355795741945.16718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-355795741945.16718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-1482482258.1048632</v>
      </c>
      <c r="L3198" s="444">
        <f t="shared" ca="1" si="144"/>
        <v>-357278224203.27203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-357278224203.27203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-1488659267.5136335</v>
      </c>
      <c r="L3199" s="444">
        <f t="shared" ca="1" si="144"/>
        <v>-358766883470.78564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-358766883470.78564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-1494862014.4616067</v>
      </c>
      <c r="L3200" s="444">
        <f t="shared" ca="1" si="144"/>
        <v>-360261745485.24725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-360261745485.24725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-1501090606.1885302</v>
      </c>
      <c r="L3201" s="444">
        <f t="shared" ca="1" si="144"/>
        <v>-361762836091.43579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-361762836091.43579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-1507345150.3809824</v>
      </c>
      <c r="L3202" s="444">
        <f t="shared" ca="1" si="144"/>
        <v>-363270181241.81677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-363270181241.81677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-1513625755.1742365</v>
      </c>
      <c r="L3203" s="444">
        <f t="shared" ca="1" si="144"/>
        <v>-364783806996.99103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-364783806996.99103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-1519932529.1541293</v>
      </c>
      <c r="L3204" s="444">
        <f t="shared" ca="1" si="144"/>
        <v>-366303739526.14514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-366303739526.14514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-1526265581.358938</v>
      </c>
      <c r="L3205" s="444">
        <f t="shared" ca="1" si="144"/>
        <v>-367830005107.50409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-367830005107.50409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-1532625021.2812669</v>
      </c>
      <c r="L3206" s="444">
        <f t="shared" ca="1" si="144"/>
        <v>-369362630128.78534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-369362630128.78534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-1539010958.8699389</v>
      </c>
      <c r="L3207" s="444">
        <f t="shared" ca="1" si="144"/>
        <v>-370901641087.65527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-370901641087.65527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-1545423504.5318971</v>
      </c>
      <c r="L3208" s="444">
        <f t="shared" ca="1" si="144"/>
        <v>-372447064592.18719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-372447064592.18719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-1551862769.1341133</v>
      </c>
      <c r="L3209" s="444">
        <f t="shared" ca="1" si="144"/>
        <v>-373998927361.32129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-373998927361.32129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-1558328864.0055053</v>
      </c>
      <c r="L3210" s="444">
        <f t="shared" ca="1" si="144"/>
        <v>-375557256225.32678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-375557256225.32678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-1564821900.9388616</v>
      </c>
      <c r="L3211" s="444">
        <f t="shared" ca="1" si="144"/>
        <v>-377122078126.26563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-377122078126.26563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-1571341992.1927733</v>
      </c>
      <c r="L3212" s="444">
        <f t="shared" ca="1" si="144"/>
        <v>-378693420118.45837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-378693420118.45837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-1577889250.4935765</v>
      </c>
      <c r="L3213" s="444">
        <f t="shared" ca="1" si="144"/>
        <v>-380271309368.95197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-380271309368.95197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-1584463789.0372999</v>
      </c>
      <c r="L3214" s="444">
        <f t="shared" ca="1" si="144"/>
        <v>-381855773157.98926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-381855773157.98926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-1591065721.491622</v>
      </c>
      <c r="L3215" s="444">
        <f t="shared" ca="1" si="144"/>
        <v>-383446838879.4809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-383446838879.4809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-1597695161.9978371</v>
      </c>
      <c r="L3216" s="444">
        <f t="shared" ca="1" si="144"/>
        <v>-385044534041.47876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-385044534041.47876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-1604352225.1728282</v>
      </c>
      <c r="L3217" s="444">
        <f t="shared" ca="1" si="144"/>
        <v>-386648886266.65161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-386648886266.65161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-1611037026.1110485</v>
      </c>
      <c r="L3218" s="444">
        <f t="shared" ca="1" si="144"/>
        <v>-388259923292.76263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-388259923292.76263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-1617749680.3865108</v>
      </c>
      <c r="L3219" s="444">
        <f t="shared" ca="1" si="144"/>
        <v>-389877672973.14917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-389877672973.14917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-1624490304.0547881</v>
      </c>
      <c r="L3220" s="444">
        <f t="shared" ca="1" si="144"/>
        <v>-391502163277.20398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-391502163277.20398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-1631259013.6550167</v>
      </c>
      <c r="L3221" s="444">
        <f t="shared" ca="1" si="144"/>
        <v>-393133422290.85901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-393133422290.85901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-1638055926.2119126</v>
      </c>
      <c r="L3222" s="444">
        <f t="shared" ca="1" si="144"/>
        <v>-394771478217.07092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-394771478217.07092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-1644881159.2377956</v>
      </c>
      <c r="L3223" s="444">
        <f t="shared" ca="1" si="144"/>
        <v>-396416359376.30872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-396416359376.30872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-1651734830.7346196</v>
      </c>
      <c r="L3224" s="444">
        <f t="shared" ca="1" si="144"/>
        <v>-398068094207.04333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-398068094207.04333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-1658617059.1960139</v>
      </c>
      <c r="L3225" s="444">
        <f t="shared" ca="1" si="144"/>
        <v>-399726711266.23932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-399726711266.23932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-1665527963.6093304</v>
      </c>
      <c r="L3226" s="444">
        <f t="shared" ca="1" si="144"/>
        <v>-401392239229.84863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-401392239229.84863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-1672467663.4577026</v>
      </c>
      <c r="L3227" s="444">
        <f t="shared" ca="1" si="144"/>
        <v>-403064706893.30634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-403064706893.30634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-1679436278.7221098</v>
      </c>
      <c r="L3228" s="444">
        <f t="shared" ca="1" si="144"/>
        <v>-404744143172.02844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-404744143172.02844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-1686433929.8834519</v>
      </c>
      <c r="L3229" s="444">
        <f t="shared" ca="1" si="144"/>
        <v>-406430577101.91187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-406430577101.91187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-1693460737.9246328</v>
      </c>
      <c r="L3230" s="444">
        <f t="shared" ca="1" si="144"/>
        <v>-408124037839.83649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-408124037839.83649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-1700516824.3326521</v>
      </c>
      <c r="L3231" s="444">
        <f t="shared" ca="1" si="144"/>
        <v>-409824554664.16913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-409824554664.16913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-1707602311.1007047</v>
      </c>
      <c r="L3232" s="444">
        <f t="shared" ca="1" si="144"/>
        <v>-411532156975.26984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-411532156975.26984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-1714717320.7302909</v>
      </c>
      <c r="L3233" s="444">
        <f t="shared" ca="1" si="144"/>
        <v>-413246874296.00012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-413246874296.00012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-1721861976.2333338</v>
      </c>
      <c r="L3234" s="444">
        <f t="shared" ca="1" si="144"/>
        <v>-414968736272.23346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-414968736272.23346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-1729036401.134306</v>
      </c>
      <c r="L3235" s="444">
        <f t="shared" ca="1" si="144"/>
        <v>-416697772673.36774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-416697772673.36774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-1736240719.4723656</v>
      </c>
      <c r="L3236" s="444">
        <f t="shared" ca="1" si="144"/>
        <v>-418434013392.84009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-418434013392.84009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-1743475055.8035004</v>
      </c>
      <c r="L3237" s="444">
        <f t="shared" ca="1" si="144"/>
        <v>-420177488448.64362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-420177488448.64362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-1750739535.2026818</v>
      </c>
      <c r="L3238" s="444">
        <f t="shared" ca="1" si="144"/>
        <v>-421928227983.84631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-421928227983.84631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-1758034283.2660263</v>
      </c>
      <c r="L3239" s="444">
        <f t="shared" ca="1" si="144"/>
        <v>-423686262267.11237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-423686262267.11237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-1765359426.1129682</v>
      </c>
      <c r="L3240" s="444">
        <f t="shared" ca="1" si="144"/>
        <v>-425451621693.22534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-425451621693.22534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-1772715090.3884389</v>
      </c>
      <c r="L3241" s="444">
        <f t="shared" ca="1" si="144"/>
        <v>-427224336783.61377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-427224336783.61377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-1780101403.2650573</v>
      </c>
      <c r="L3242" s="444">
        <f t="shared" ca="1" si="144"/>
        <v>-429004438186.87885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-429004438186.87885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-1787518492.4453285</v>
      </c>
      <c r="L3243" s="444">
        <f t="shared" ca="1" si="144"/>
        <v>-430791956679.32416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-430791956679.32416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-1794966486.1638503</v>
      </c>
      <c r="L3244" s="444">
        <f t="shared" ca="1" si="144"/>
        <v>-432586923165.48804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-432586923165.48804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-1802445513.1895335</v>
      </c>
      <c r="L3245" s="444">
        <f t="shared" ca="1" si="144"/>
        <v>-434389368678.67755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-434389368678.67755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-1809955702.8278232</v>
      </c>
      <c r="L3246" s="444">
        <f t="shared" ca="1" si="144"/>
        <v>-436199324381.50537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-436199324381.50537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-1817497184.9229391</v>
      </c>
      <c r="L3247" s="444">
        <f t="shared" ca="1" si="144"/>
        <v>-438016821566.42828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-438016821566.42828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-1825070089.8601179</v>
      </c>
      <c r="L3248" s="444">
        <f t="shared" ca="1" si="144"/>
        <v>-439841891656.28839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-439841891656.28839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-1832674548.567868</v>
      </c>
      <c r="L3249" s="444">
        <f t="shared" ca="1" si="144"/>
        <v>-441674566204.85626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-441674566204.85626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-1840310692.5202343</v>
      </c>
      <c r="L3250" s="444">
        <f t="shared" ca="1" si="144"/>
        <v>-443514876897.37653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-443514876897.37653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-1847978653.739069</v>
      </c>
      <c r="L3251" s="444">
        <f t="shared" ca="1" si="144"/>
        <v>-445362855551.1156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-445362855551.1156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-1855678564.796315</v>
      </c>
      <c r="L3252" s="444">
        <f t="shared" ca="1" si="144"/>
        <v>-447218534115.91193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-447218534115.91193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-1863410558.8162997</v>
      </c>
      <c r="L3253" s="444">
        <f t="shared" ca="1" si="144"/>
        <v>-449081944674.72821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-449081944674.72821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-1871174769.4780343</v>
      </c>
      <c r="L3254" s="444">
        <f t="shared" ca="1" si="144"/>
        <v>-450953119444.20624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-450953119444.20624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-1878971331.0175261</v>
      </c>
      <c r="L3255" s="444">
        <f t="shared" ca="1" si="144"/>
        <v>-452832090775.22375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-452832090775.22375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-1886800378.230099</v>
      </c>
      <c r="L3256" s="444">
        <f t="shared" ca="1" si="144"/>
        <v>-454718891153.45386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-454718891153.45386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-1894662046.4727244</v>
      </c>
      <c r="L3257" s="444">
        <f t="shared" ca="1" si="144"/>
        <v>-456613553199.92657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-456613553199.92657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-1902556471.6663606</v>
      </c>
      <c r="L3258" s="444">
        <f t="shared" ca="1" si="144"/>
        <v>-458516109671.59296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-458516109671.59296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-1910483790.2983036</v>
      </c>
      <c r="L3259" s="444">
        <f t="shared" ca="1" si="144"/>
        <v>-460426593461.89124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-460426593461.89124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-1918444139.4245467</v>
      </c>
      <c r="L3260" s="444">
        <f t="shared" ca="1" si="144"/>
        <v>-462345037601.3158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-462345037601.3158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-1926437656.6721492</v>
      </c>
      <c r="L3261" s="444">
        <f t="shared" ca="1" si="144"/>
        <v>-464271475257.98792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-464271475257.98792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-1934464480.2416162</v>
      </c>
      <c r="L3262" s="444">
        <f t="shared" ca="1" si="144"/>
        <v>-466205939738.22955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-466205939738.22955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-1942524748.9092898</v>
      </c>
      <c r="L3263" s="444">
        <f t="shared" ca="1" si="144"/>
        <v>-468148464487.13885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-468148464487.13885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-1950618602.0297451</v>
      </c>
      <c r="L3264" s="444">
        <f t="shared" ca="1" si="144"/>
        <v>-470099083089.16858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-470099083089.16858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-1958746179.5382023</v>
      </c>
      <c r="L3265" s="444">
        <f t="shared" ca="1" si="144"/>
        <v>-472057829268.70679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-472057829268.70679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-1966907621.9529452</v>
      </c>
      <c r="L3266" s="444">
        <f t="shared" ca="1" si="144"/>
        <v>-474024736890.65973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-474024736890.65973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-1975103070.3777487</v>
      </c>
      <c r="L3267" s="444">
        <f t="shared" ca="1" si="144"/>
        <v>-475999839961.03748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-475999839961.03748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-1983332666.5043228</v>
      </c>
      <c r="L3268" s="444">
        <f t="shared" ca="1" si="144"/>
        <v>-477983172627.54181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-477983172627.54181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-1991596552.6147573</v>
      </c>
      <c r="L3269" s="444">
        <f t="shared" ca="1" si="144"/>
        <v>-479974769180.15656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-479974769180.15656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-1999894871.5839856</v>
      </c>
      <c r="L3270" s="444">
        <f t="shared" ca="1" si="144"/>
        <v>-481974664051.74054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-481974664051.74054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-2008227766.8822522</v>
      </c>
      <c r="L3271" s="444">
        <f t="shared" ca="1" si="144"/>
        <v>-483982891818.6228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-483982891818.6228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-2016595382.577595</v>
      </c>
      <c r="L3272" s="444">
        <f t="shared" ca="1" si="144"/>
        <v>-485999487201.20038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-485999487201.20038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-2024997863.338335</v>
      </c>
      <c r="L3273" s="444">
        <f t="shared" ca="1" si="144"/>
        <v>-488024485064.5387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-488024485064.5387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-2033435354.4355776</v>
      </c>
      <c r="L3274" s="444">
        <f t="shared" ca="1" si="144"/>
        <v>-490057920418.9743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-490057920418.9743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-2041908001.7457263</v>
      </c>
      <c r="L3275" s="444">
        <f t="shared" ca="1" si="144"/>
        <v>-492099828420.72003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-492099828420.72003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-2050415951.7529998</v>
      </c>
      <c r="L3276" s="444">
        <f t="shared" ca="1" si="144"/>
        <v>-494150244372.47302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-494150244372.47302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-2058959351.551971</v>
      </c>
      <c r="L3277" s="444">
        <f t="shared" ca="1" si="144"/>
        <v>-496209203724.02496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-496209203724.02496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-2067538348.8501041</v>
      </c>
      <c r="L3278" s="444">
        <f t="shared" ca="1" si="144"/>
        <v>-498276742072.87506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-498276742072.87506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-2076153091.9703128</v>
      </c>
      <c r="L3279" s="444">
        <f t="shared" ca="1" si="144"/>
        <v>-500352895164.8454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-500352895164.8454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-2084803729.8535225</v>
      </c>
      <c r="L3280" s="444">
        <f t="shared" ca="1" si="144"/>
        <v>-502437698894.69891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-502437698894.69891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-2093490412.0612454</v>
      </c>
      <c r="L3281" s="444">
        <f t="shared" ca="1" si="144"/>
        <v>-504531189306.76013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-504531189306.76013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-2102213288.7781672</v>
      </c>
      <c r="L3282" s="444">
        <f t="shared" ca="1" si="144"/>
        <v>-506633402595.53827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-506633402595.53827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-2110972510.8147428</v>
      </c>
      <c r="L3283" s="444">
        <f t="shared" ca="1" si="144"/>
        <v>-508744375106.35303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-508744375106.35303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-2119768229.6098042</v>
      </c>
      <c r="L3284" s="444">
        <f t="shared" ca="1" si="144"/>
        <v>-510864143335.96283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-510864143335.96283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-2128600597.2331784</v>
      </c>
      <c r="L3285" s="444">
        <f t="shared" ca="1" si="144"/>
        <v>-512992743933.19598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-512992743933.19598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-2137469766.3883166</v>
      </c>
      <c r="L3286" s="444">
        <f t="shared" ca="1" si="144"/>
        <v>-515130213699.58429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-515130213699.58429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-2146375890.4149344</v>
      </c>
      <c r="L3287" s="444">
        <f t="shared" ca="1" si="144"/>
        <v>-517276589589.99921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-517276589589.99921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-2155319123.2916632</v>
      </c>
      <c r="L3288" s="444">
        <f t="shared" ca="1" si="144"/>
        <v>-519431908713.29089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-519431908713.29089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-2164299619.6387119</v>
      </c>
      <c r="L3289" s="444">
        <f t="shared" ca="1" si="144"/>
        <v>-521596208332.92963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-521596208332.92963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-2173317534.7205405</v>
      </c>
      <c r="L3290" s="444">
        <f t="shared" ca="1" si="144"/>
        <v>-523769525867.65015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-523769525867.65015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-2182373024.4485421</v>
      </c>
      <c r="L3291" s="444">
        <f t="shared" ca="1" si="144"/>
        <v>-525951898892.09869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-525951898892.09869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-2191466245.3837447</v>
      </c>
      <c r="L3292" s="444">
        <f t="shared" ca="1" si="144"/>
        <v>-528143365137.48242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-528143365137.48242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-2200597354.7395101</v>
      </c>
      <c r="L3293" s="444">
        <f t="shared" ca="1" si="144"/>
        <v>-530343962492.22192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-530343962492.22192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-2209766510.3842578</v>
      </c>
      <c r="L3294" s="444">
        <f t="shared" ca="1" si="144"/>
        <v>-532553729002.6062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-532553729002.6062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-2218973870.844192</v>
      </c>
      <c r="L3295" s="444">
        <f t="shared" ca="1" si="144"/>
        <v>-534772702873.45038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-534772702873.45038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-2228219595.3060431</v>
      </c>
      <c r="L3296" s="444">
        <f t="shared" ca="1" si="144"/>
        <v>-537000922468.75641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-537000922468.75641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-2237503843.6198182</v>
      </c>
      <c r="L3297" s="444">
        <f t="shared" ca="1" si="144"/>
        <v>-539238426312.37622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-539238426312.37622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-2246826776.3015671</v>
      </c>
      <c r="L3298" s="444">
        <f t="shared" ca="1" si="144"/>
        <v>-541485253088.6778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-541485253088.6778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-2256188554.5361576</v>
      </c>
      <c r="L3299" s="444">
        <f t="shared" ca="1" si="144"/>
        <v>-543741441643.21393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-543741441643.21393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-2265589340.180058</v>
      </c>
      <c r="L3300" s="444">
        <f t="shared" ca="1" si="144"/>
        <v>-546007030983.39398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-546007030983.39398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-2275029295.7641411</v>
      </c>
      <c r="L3301" s="444">
        <f t="shared" ca="1" si="144"/>
        <v>-548282060279.15814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-548282060279.15814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-2284508584.4964924</v>
      </c>
      <c r="L3302" s="444">
        <f t="shared" ca="1" si="144"/>
        <v>-550566568863.65466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-550566568863.65466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-2294027370.2652278</v>
      </c>
      <c r="L3303" s="444">
        <f t="shared" ca="1" si="144"/>
        <v>-552860596233.91992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-552860596233.91992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-2303585817.6413331</v>
      </c>
      <c r="L3304" s="444">
        <f t="shared" ca="1" si="144"/>
        <v>-555164182051.56128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-555164182051.56128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-2313184091.8815055</v>
      </c>
      <c r="L3305" s="444">
        <f t="shared" ca="1" si="144"/>
        <v>-557477366143.44275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-557477366143.44275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-2322822358.9310112</v>
      </c>
      <c r="L3306" s="444">
        <f t="shared" ca="1" si="144"/>
        <v>-559800188502.37378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-559800188502.37378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-2332500785.4265575</v>
      </c>
      <c r="L3307" s="444">
        <f t="shared" ca="1" si="144"/>
        <v>-562132689287.80029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-562132689287.80029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-2342219538.6991677</v>
      </c>
      <c r="L3308" s="444">
        <f t="shared" ca="1" si="144"/>
        <v>-564474908826.49951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-564474908826.49951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-2351978786.7770815</v>
      </c>
      <c r="L3309" s="444">
        <f t="shared" ca="1" si="144"/>
        <v>-566826887613.27661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-566826887613.27661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-2361778698.3886523</v>
      </c>
      <c r="L3310" s="444">
        <f t="shared" ca="1" si="144"/>
        <v>-569188666311.66528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-569188666311.66528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-2371619442.9652719</v>
      </c>
      <c r="L3311" s="444">
        <f t="shared" ca="1" si="144"/>
        <v>-571560285754.63062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-571560285754.63062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-2381501190.6442943</v>
      </c>
      <c r="L3312" s="444">
        <f t="shared" ca="1" si="144"/>
        <v>-573941786945.2749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-573941786945.2749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-2391424112.2719789</v>
      </c>
      <c r="L3313" s="444">
        <f t="shared" ca="1" si="144"/>
        <v>-576333211057.54688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-576333211057.54688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-2401388379.4064455</v>
      </c>
      <c r="L3314" s="444">
        <f t="shared" ca="1" si="144"/>
        <v>-578734599436.95337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-578734599436.95337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-2411394164.3206391</v>
      </c>
      <c r="L3315" s="444">
        <f t="shared" ca="1" si="144"/>
        <v>-581145993601.27405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-581145993601.27405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-2421441640.0053086</v>
      </c>
      <c r="L3316" s="444">
        <f t="shared" ca="1" si="144"/>
        <v>-583567435241.2793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-583567435241.2793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-2431530980.1719971</v>
      </c>
      <c r="L3317" s="444">
        <f t="shared" ca="1" si="144"/>
        <v>-585998966221.45129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-585998966221.45129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-2441662359.2560472</v>
      </c>
      <c r="L3318" s="444">
        <f t="shared" ca="1" si="144"/>
        <v>-588440628580.7074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-588440628580.7074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-2451835952.4196143</v>
      </c>
      <c r="L3319" s="444">
        <f t="shared" ca="1" si="144"/>
        <v>-590892464533.12695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-590892464533.12695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-2462051935.5546956</v>
      </c>
      <c r="L3320" s="444">
        <f t="shared" ca="1" si="144"/>
        <v>-593354516468.68164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-593354516468.68164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-2472310485.2861733</v>
      </c>
      <c r="L3321" s="444">
        <f t="shared" ca="1" si="144"/>
        <v>-595826826953.96777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-595826826953.96777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-2482611778.9748659</v>
      </c>
      <c r="L3322" s="444">
        <f t="shared" ca="1" si="144"/>
        <v>-598309438732.94263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-598309438732.94263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-2492955994.7205944</v>
      </c>
      <c r="L3323" s="444">
        <f t="shared" ref="L3323:L3577" ca="1" si="149">I3323-J3323+K3323</f>
        <v>-600802394727.66321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-600802394727.66321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-2503343311.3652635</v>
      </c>
      <c r="L3324" s="444">
        <f t="shared" ca="1" si="149"/>
        <v>-603305738039.02844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-603305738039.02844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-2513773908.4959517</v>
      </c>
      <c r="L3325" s="444">
        <f t="shared" ca="1" si="149"/>
        <v>-605819511947.52441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-605819511947.52441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-2524247966.4480186</v>
      </c>
      <c r="L3326" s="444">
        <f t="shared" ca="1" si="149"/>
        <v>-608343759913.97241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-608343759913.97241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-2534765666.3082185</v>
      </c>
      <c r="L3327" s="444">
        <f t="shared" ca="1" si="149"/>
        <v>-610878525580.28064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-610878525580.28064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-2545327189.9178362</v>
      </c>
      <c r="L3328" s="444">
        <f t="shared" ca="1" si="149"/>
        <v>-613423852770.19849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-613423852770.19849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-2555932719.8758268</v>
      </c>
      <c r="L3329" s="444">
        <f t="shared" ca="1" si="149"/>
        <v>-615979785490.07434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-615979785490.07434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-2566582439.5419765</v>
      </c>
      <c r="L3330" s="444">
        <f t="shared" ca="1" si="149"/>
        <v>-618546367929.61633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-618546367929.61633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-2577276533.0400681</v>
      </c>
      <c r="L3331" s="444">
        <f t="shared" ca="1" si="149"/>
        <v>-621123644462.65637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-621123644462.65637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-2588015185.2610683</v>
      </c>
      <c r="L3332" s="444">
        <f t="shared" ca="1" si="149"/>
        <v>-623711659647.91748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-623711659647.91748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-2598798581.866323</v>
      </c>
      <c r="L3333" s="444">
        <f t="shared" ca="1" si="149"/>
        <v>-626310458229.78381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-626310458229.78381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-2609626909.2907658</v>
      </c>
      <c r="L3334" s="444">
        <f t="shared" ca="1" si="149"/>
        <v>-628920085139.07458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-628920085139.07458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-2620500354.7461443</v>
      </c>
      <c r="L3335" s="444">
        <f t="shared" ca="1" si="149"/>
        <v>-631540585493.82068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-631540585493.82068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-2631419106.2242527</v>
      </c>
      <c r="L3336" s="444">
        <f t="shared" ca="1" si="149"/>
        <v>-634172004600.04492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-634172004600.04492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-2642383352.5001869</v>
      </c>
      <c r="L3337" s="444">
        <f t="shared" ca="1" si="149"/>
        <v>-636814387952.54517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-636814387952.54517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-2653393283.1356049</v>
      </c>
      <c r="L3338" s="444">
        <f t="shared" ca="1" si="149"/>
        <v>-639467781235.68079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-639467781235.68079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-2664449088.4820032</v>
      </c>
      <c r="L3339" s="444">
        <f t="shared" ca="1" si="149"/>
        <v>-642132230324.16284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-642132230324.16284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-2675550959.6840119</v>
      </c>
      <c r="L3340" s="444">
        <f t="shared" ca="1" si="149"/>
        <v>-644807781283.8468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-644807781283.8468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-2686699088.6826949</v>
      </c>
      <c r="L3341" s="444">
        <f t="shared" ca="1" si="149"/>
        <v>-647494480372.52954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-647494480372.52954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-2697893668.218873</v>
      </c>
      <c r="L3342" s="444">
        <f t="shared" ca="1" si="149"/>
        <v>-650192374040.74841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-650192374040.74841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-2709134891.8364515</v>
      </c>
      <c r="L3343" s="444">
        <f t="shared" ca="1" si="149"/>
        <v>-652901508932.58484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-652901508932.58484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-2720422953.8857703</v>
      </c>
      <c r="L3344" s="444">
        <f t="shared" ca="1" si="149"/>
        <v>-655621931886.47058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-655621931886.47058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-2731758049.5269608</v>
      </c>
      <c r="L3345" s="444">
        <f t="shared" ca="1" si="149"/>
        <v>-658353689935.99756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-658353689935.99756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-2743140374.7333231</v>
      </c>
      <c r="L3346" s="444">
        <f t="shared" ca="1" si="149"/>
        <v>-661096830310.73083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-661096830310.73083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-2754570126.2947116</v>
      </c>
      <c r="L3347" s="444">
        <f t="shared" ca="1" si="149"/>
        <v>-663851400437.02551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-663851400437.02551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-2766047501.8209395</v>
      </c>
      <c r="L3348" s="444">
        <f t="shared" ca="1" si="149"/>
        <v>-666617447938.84644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-666617447938.84644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-2777572699.7451935</v>
      </c>
      <c r="L3349" s="444">
        <f t="shared" ca="1" si="149"/>
        <v>-669395020638.59167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-669395020638.59167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-2789145919.3274651</v>
      </c>
      <c r="L3350" s="444">
        <f t="shared" ca="1" si="149"/>
        <v>-672184166557.91919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-672184166557.91919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-2800767360.6579967</v>
      </c>
      <c r="L3351" s="444">
        <f t="shared" ca="1" si="149"/>
        <v>-674984933918.57715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-674984933918.57715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-2812437224.660738</v>
      </c>
      <c r="L3352" s="444">
        <f t="shared" ca="1" si="149"/>
        <v>-677797371143.23792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-677797371143.23792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-2824155713.0968246</v>
      </c>
      <c r="L3353" s="444">
        <f t="shared" ca="1" si="149"/>
        <v>-680621526856.33472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-680621526856.33472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-2835923028.5680614</v>
      </c>
      <c r="L3354" s="444">
        <f t="shared" ca="1" si="149"/>
        <v>-683457449884.90283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-683457449884.90283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-2847739374.5204287</v>
      </c>
      <c r="L3355" s="444">
        <f t="shared" ca="1" si="149"/>
        <v>-686305189259.42322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-686305189259.42322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-2859604955.2475967</v>
      </c>
      <c r="L3356" s="444">
        <f t="shared" ca="1" si="149"/>
        <v>-689164794214.67078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-689164794214.67078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-2871519975.8944616</v>
      </c>
      <c r="L3357" s="444">
        <f t="shared" ca="1" si="149"/>
        <v>-692036314190.56519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-692036314190.56519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-2883484642.4606881</v>
      </c>
      <c r="L3358" s="444">
        <f t="shared" ca="1" si="149"/>
        <v>-694919798833.02588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-694919798833.02588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-2895499161.8042746</v>
      </c>
      <c r="L3359" s="444">
        <f t="shared" ca="1" si="149"/>
        <v>-697815297994.8302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-697815297994.8302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-2907563741.6451259</v>
      </c>
      <c r="L3360" s="444">
        <f t="shared" ca="1" si="149"/>
        <v>-700722861736.47534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-700722861736.47534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-2919678590.5686474</v>
      </c>
      <c r="L3361" s="444">
        <f t="shared" ca="1" si="149"/>
        <v>-703642540327.04395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-703642540327.04395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-2931843918.0293498</v>
      </c>
      <c r="L3362" s="444">
        <f t="shared" ca="1" si="149"/>
        <v>-706574384245.07324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-706574384245.07324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-2944059934.3544717</v>
      </c>
      <c r="L3363" s="444">
        <f t="shared" ca="1" si="149"/>
        <v>-709518444179.42773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-709518444179.42773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-2956326850.7476153</v>
      </c>
      <c r="L3364" s="444">
        <f t="shared" ca="1" si="149"/>
        <v>-712474771030.17529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-712474771030.17529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-2968644879.292397</v>
      </c>
      <c r="L3365" s="444">
        <f t="shared" ca="1" si="149"/>
        <v>-715443415909.46765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-715443415909.46765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-2981014232.9561152</v>
      </c>
      <c r="L3366" s="444">
        <f t="shared" ca="1" si="149"/>
        <v>-718424430142.42371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-718424430142.42371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-2993435125.5934319</v>
      </c>
      <c r="L3367" s="444">
        <f t="shared" ca="1" si="149"/>
        <v>-721417865268.01709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-721417865268.01709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-3005907771.9500713</v>
      </c>
      <c r="L3368" s="444">
        <f t="shared" ca="1" si="149"/>
        <v>-724423773039.96716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-724423773039.96716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-3018432387.6665297</v>
      </c>
      <c r="L3369" s="444">
        <f t="shared" ca="1" si="149"/>
        <v>-727442205427.63367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-727442205427.63367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-3031009189.2818069</v>
      </c>
      <c r="L3370" s="444">
        <f t="shared" ca="1" si="149"/>
        <v>-730473214616.91553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-730473214616.91553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-3043638394.2371478</v>
      </c>
      <c r="L3371" s="444">
        <f t="shared" ca="1" si="149"/>
        <v>-733516853011.15271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-733516853011.15271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-3056320220.8798027</v>
      </c>
      <c r="L3372" s="444">
        <f t="shared" ca="1" si="149"/>
        <v>-736573173232.03247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-736573173232.03247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-3069054888.4668021</v>
      </c>
      <c r="L3373" s="444">
        <f t="shared" ca="1" si="149"/>
        <v>-739642228120.49927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-739642228120.49927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-3081842617.1687469</v>
      </c>
      <c r="L3374" s="444">
        <f t="shared" ca="1" si="149"/>
        <v>-742724070737.66797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-742724070737.66797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-3094683628.0736165</v>
      </c>
      <c r="L3375" s="444">
        <f t="shared" ca="1" si="149"/>
        <v>-745818754365.74158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-745818754365.74158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-3107578143.1905899</v>
      </c>
      <c r="L3376" s="444">
        <f t="shared" ca="1" si="149"/>
        <v>-748926332508.93213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-748926332508.93213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-3120526385.4538836</v>
      </c>
      <c r="L3377" s="444">
        <f t="shared" ca="1" si="149"/>
        <v>-752046858894.38599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-752046858894.38599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-3133528578.7266083</v>
      </c>
      <c r="L3378" s="444">
        <f t="shared" ca="1" si="149"/>
        <v>-755180387473.11255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-755180387473.11255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-3146584947.8046355</v>
      </c>
      <c r="L3379" s="444">
        <f t="shared" ca="1" si="149"/>
        <v>-758326972420.91724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-758326972420.91724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-3159695718.4204884</v>
      </c>
      <c r="L3380" s="444">
        <f t="shared" ca="1" si="149"/>
        <v>-761486668139.33777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-761486668139.33777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-3172861117.2472405</v>
      </c>
      <c r="L3381" s="444">
        <f t="shared" ca="1" si="149"/>
        <v>-764659529256.58496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-764659529256.58496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-3186081371.9024372</v>
      </c>
      <c r="L3382" s="444">
        <f t="shared" ca="1" si="149"/>
        <v>-767845610628.48743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-767845610628.48743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-3199356710.9520311</v>
      </c>
      <c r="L3383" s="444">
        <f t="shared" ca="1" si="149"/>
        <v>-771044967339.43945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-771044967339.43945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-3212687363.914331</v>
      </c>
      <c r="L3384" s="444">
        <f t="shared" ca="1" si="149"/>
        <v>-774257654703.35376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-774257654703.35376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-3226073561.2639742</v>
      </c>
      <c r="L3385" s="444">
        <f t="shared" ca="1" si="149"/>
        <v>-777483728264.61768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-777483728264.61768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-3239515534.4359069</v>
      </c>
      <c r="L3386" s="444">
        <f t="shared" ca="1" si="149"/>
        <v>-780723243799.05359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-780723243799.05359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-3253013515.82939</v>
      </c>
      <c r="L3387" s="444">
        <f t="shared" ca="1" si="149"/>
        <v>-783976257314.88293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-783976257314.88293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-3266567738.8120122</v>
      </c>
      <c r="L3388" s="444">
        <f t="shared" ca="1" si="149"/>
        <v>-787242825053.69495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-787242825053.69495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-3280178437.7237291</v>
      </c>
      <c r="L3389" s="444">
        <f t="shared" ca="1" si="149"/>
        <v>-790523003491.4187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-790523003491.4187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-3293845847.8809114</v>
      </c>
      <c r="L3390" s="444">
        <f t="shared" ca="1" si="149"/>
        <v>-793816849339.29956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-793816849339.29956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-3307570205.5804148</v>
      </c>
      <c r="L3391" s="444">
        <f t="shared" ca="1" si="149"/>
        <v>-797124419544.88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-797124419544.88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-3321351748.1036668</v>
      </c>
      <c r="L3392" s="444">
        <f t="shared" ca="1" si="149"/>
        <v>-800445771292.98364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-800445771292.98364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-3335190713.7207651</v>
      </c>
      <c r="L3393" s="444">
        <f t="shared" ca="1" si="149"/>
        <v>-803780962006.70447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-803780962006.70447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-3349087341.694602</v>
      </c>
      <c r="L3394" s="444">
        <f t="shared" ca="1" si="149"/>
        <v>-807130049348.39905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-807130049348.39905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-3363041872.284996</v>
      </c>
      <c r="L3395" s="444">
        <f t="shared" ca="1" si="149"/>
        <v>-810493091220.68408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-810493091220.68408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-3377054546.7528505</v>
      </c>
      <c r="L3396" s="444">
        <f t="shared" ca="1" si="149"/>
        <v>-813870145767.43689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-813870145767.43689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-3391125607.3643203</v>
      </c>
      <c r="L3397" s="444">
        <f t="shared" ca="1" si="149"/>
        <v>-817261271374.80127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-817261271374.80127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-3405255297.3950052</v>
      </c>
      <c r="L3398" s="444">
        <f t="shared" ca="1" si="149"/>
        <v>-820666526672.19629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-820666526672.19629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-3419443861.134151</v>
      </c>
      <c r="L3399" s="444">
        <f t="shared" ca="1" si="149"/>
        <v>-824085970533.33044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-824085970533.33044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-3433691543.8888769</v>
      </c>
      <c r="L3400" s="444">
        <f t="shared" ca="1" si="149"/>
        <v>-827519662077.21936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-827519662077.21936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-3447998591.9884138</v>
      </c>
      <c r="L3401" s="444">
        <f t="shared" ca="1" si="149"/>
        <v>-830967660669.20776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-830967660669.20776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-3462365252.7883658</v>
      </c>
      <c r="L3402" s="444">
        <f t="shared" ca="1" si="149"/>
        <v>-834430025921.99609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-834430025921.99609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-3476791774.6749835</v>
      </c>
      <c r="L3403" s="444">
        <f t="shared" ca="1" si="149"/>
        <v>-837906817696.67102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-837906817696.67102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-3491278407.0694623</v>
      </c>
      <c r="L3404" s="444">
        <f t="shared" ca="1" si="149"/>
        <v>-841398096103.74048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-841398096103.74048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-3505825400.4322519</v>
      </c>
      <c r="L3405" s="444">
        <f t="shared" ca="1" si="149"/>
        <v>-844903921504.17273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-844903921504.17273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-3520433006.2673864</v>
      </c>
      <c r="L3406" s="444">
        <f t="shared" ca="1" si="149"/>
        <v>-848424354510.44006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-848424354510.44006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-3535101477.1268334</v>
      </c>
      <c r="L3407" s="444">
        <f t="shared" ca="1" si="149"/>
        <v>-851959455987.56689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-851959455987.56689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-3549831066.614862</v>
      </c>
      <c r="L3408" s="444">
        <f t="shared" ca="1" si="149"/>
        <v>-855509287054.18176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-855509287054.18176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-3564622029.3924241</v>
      </c>
      <c r="L3409" s="444">
        <f t="shared" ca="1" si="149"/>
        <v>-859073909083.57422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-859073909083.57422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-3579474621.1815596</v>
      </c>
      <c r="L3410" s="444">
        <f t="shared" ca="1" si="149"/>
        <v>-862653383704.75574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-862653383704.75574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-3594389098.7698154</v>
      </c>
      <c r="L3411" s="444">
        <f t="shared" ca="1" si="149"/>
        <v>-866247772803.52551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-866247772803.52551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-3609365720.0146899</v>
      </c>
      <c r="L3412" s="444">
        <f t="shared" ca="1" si="149"/>
        <v>-869857138523.54016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-869857138523.54016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-3624404743.8480835</v>
      </c>
      <c r="L3413" s="444">
        <f t="shared" ca="1" si="149"/>
        <v>-873481543267.38818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-873481543267.38818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-3639506430.2807841</v>
      </c>
      <c r="L3414" s="444">
        <f t="shared" ca="1" si="149"/>
        <v>-877121049697.66895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-877121049697.66895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-3654671040.4069538</v>
      </c>
      <c r="L3415" s="444">
        <f t="shared" ca="1" si="149"/>
        <v>-880775720738.07593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-880775720738.07593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-3669898836.408649</v>
      </c>
      <c r="L3416" s="444">
        <f t="shared" ca="1" si="149"/>
        <v>-884445619574.48462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-884445619574.48462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-3685190081.5603523</v>
      </c>
      <c r="L3417" s="444">
        <f t="shared" ca="1" si="149"/>
        <v>-888130809656.04492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-888130809656.04492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-3700545040.2335205</v>
      </c>
      <c r="L3418" s="444">
        <f t="shared" ca="1" si="149"/>
        <v>-891831354696.27844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-891831354696.27844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-3715963977.9011602</v>
      </c>
      <c r="L3419" s="444">
        <f t="shared" ca="1" si="149"/>
        <v>-895547318674.17957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-895547318674.17957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-3731447161.1424146</v>
      </c>
      <c r="L3420" s="444">
        <f t="shared" ca="1" si="149"/>
        <v>-899278765835.32202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-899278765835.32202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-3746994857.6471748</v>
      </c>
      <c r="L3421" s="444">
        <f t="shared" ca="1" si="149"/>
        <v>-903025760692.96924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-903025760692.96924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-3762607336.220705</v>
      </c>
      <c r="L3422" s="444">
        <f t="shared" ca="1" si="149"/>
        <v>-906788368029.18994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-906788368029.18994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-3778284866.7882915</v>
      </c>
      <c r="L3423" s="444">
        <f t="shared" ca="1" si="149"/>
        <v>-910566652895.97827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-910566652895.97827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-3794027720.3999095</v>
      </c>
      <c r="L3424" s="444">
        <f t="shared" ca="1" si="149"/>
        <v>-914360680616.37817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-914360680616.37817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-3809836169.2349091</v>
      </c>
      <c r="L3425" s="444">
        <f t="shared" ca="1" si="149"/>
        <v>-918170516785.61304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-918170516785.61304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-3825710486.6067209</v>
      </c>
      <c r="L3426" s="444">
        <f t="shared" ca="1" si="149"/>
        <v>-921996227272.21973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-921996227272.21973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-3841650946.9675817</v>
      </c>
      <c r="L3427" s="444">
        <f t="shared" ca="1" si="149"/>
        <v>-925837878219.18726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-925837878219.18726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-3857657825.91328</v>
      </c>
      <c r="L3428" s="444">
        <f t="shared" ca="1" si="149"/>
        <v>-929695536045.10059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-929695536045.10059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-3873731400.1879191</v>
      </c>
      <c r="L3429" s="444">
        <f t="shared" ca="1" si="149"/>
        <v>-933569267445.28845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-933569267445.28845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-3889871947.6887016</v>
      </c>
      <c r="L3430" s="444">
        <f t="shared" ca="1" si="149"/>
        <v>-937459139392.97717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-937459139392.97717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-3906079747.4707379</v>
      </c>
      <c r="L3431" s="444">
        <f t="shared" ca="1" si="149"/>
        <v>-941365219140.44788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-941365219140.44788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-3922355079.7518659</v>
      </c>
      <c r="L3432" s="444">
        <f t="shared" ca="1" si="149"/>
        <v>-945287574220.19971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-945287574220.19971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-3938698225.9174986</v>
      </c>
      <c r="L3433" s="444">
        <f t="shared" ca="1" si="149"/>
        <v>-949226272446.11719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-949226272446.11719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-3955109468.5254884</v>
      </c>
      <c r="L3434" s="444">
        <f t="shared" ca="1" si="149"/>
        <v>-953181381914.6427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-953181381914.6427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-3971589091.3110113</v>
      </c>
      <c r="L3435" s="444">
        <f t="shared" ca="1" si="149"/>
        <v>-957152971005.95374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-957152971005.95374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-3988137379.1914735</v>
      </c>
      <c r="L3436" s="444">
        <f t="shared" ca="1" si="149"/>
        <v>-961141108385.14526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-961141108385.14526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-4004754618.2714386</v>
      </c>
      <c r="L3437" s="444">
        <f t="shared" ca="1" si="149"/>
        <v>-965145863003.41675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-965145863003.41675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-4021441095.8475699</v>
      </c>
      <c r="L3438" s="444">
        <f t="shared" ca="1" si="149"/>
        <v>-969167304099.26428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-969167304099.26428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-4038197100.4136009</v>
      </c>
      <c r="L3439" s="444">
        <f t="shared" ca="1" si="149"/>
        <v>-973205501199.67786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-973205501199.67786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-4055022921.6653242</v>
      </c>
      <c r="L3440" s="444">
        <f t="shared" ca="1" si="149"/>
        <v>-977260524121.34314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-977260524121.34314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-4071918850.5055962</v>
      </c>
      <c r="L3441" s="444">
        <f t="shared" ca="1" si="149"/>
        <v>-981332442971.84875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-981332442971.84875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-4088885179.0493698</v>
      </c>
      <c r="L3442" s="444">
        <f t="shared" ca="1" si="149"/>
        <v>-985421328150.89807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-985421328150.89807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-4105922200.6287417</v>
      </c>
      <c r="L3443" s="444">
        <f t="shared" ca="1" si="149"/>
        <v>-989527250351.52686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-989527250351.52686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-4123030209.7980285</v>
      </c>
      <c r="L3444" s="444">
        <f t="shared" ca="1" si="149"/>
        <v>-993650280561.32483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-993650280561.32483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-4140209502.3388534</v>
      </c>
      <c r="L3445" s="444">
        <f t="shared" ca="1" si="149"/>
        <v>-997790490063.6637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-997790490063.6637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-4157460375.2652655</v>
      </c>
      <c r="L3446" s="444">
        <f t="shared" ca="1" si="149"/>
        <v>-1001947950438.929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-1001947950438.929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-4174783126.8288708</v>
      </c>
      <c r="L3447" s="444">
        <f t="shared" ca="1" si="149"/>
        <v>-1006122733565.7578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-1006122733565.7578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-4192178056.5239906</v>
      </c>
      <c r="L3448" s="444">
        <f t="shared" ca="1" si="149"/>
        <v>-1010314911622.2819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-1010314911622.2819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-4209645465.0928411</v>
      </c>
      <c r="L3449" s="444">
        <f t="shared" ca="1" si="149"/>
        <v>-1014524557087.3748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-1014524557087.3748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-4227185654.5307274</v>
      </c>
      <c r="L3450" s="444">
        <f t="shared" ca="1" si="149"/>
        <v>-1018751742741.9055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-1018751742741.9055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-4244798928.0912728</v>
      </c>
      <c r="L3451" s="444">
        <f t="shared" ca="1" si="149"/>
        <v>-1022996541669.9968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-1022996541669.9968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-4262485590.2916527</v>
      </c>
      <c r="L3452" s="444">
        <f t="shared" ca="1" si="149"/>
        <v>-1027259027260.2885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-1027259027260.2885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-4280245946.9178686</v>
      </c>
      <c r="L3453" s="444">
        <f t="shared" ca="1" si="149"/>
        <v>-1031539273207.2063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-1031539273207.2063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-4298080305.0300264</v>
      </c>
      <c r="L3454" s="444">
        <f t="shared" ca="1" si="149"/>
        <v>-1035837353512.2363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-1035837353512.2363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-4315988972.9676514</v>
      </c>
      <c r="L3455" s="444">
        <f t="shared" ca="1" si="149"/>
        <v>-1040153342485.204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-1040153342485.204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-4333972260.3550167</v>
      </c>
      <c r="L3456" s="444">
        <f t="shared" ca="1" si="149"/>
        <v>-1044487314745.559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-1044487314745.559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-4352030478.1064959</v>
      </c>
      <c r="L3457" s="444">
        <f t="shared" ca="1" si="149"/>
        <v>-1048839345223.6654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-1048839345223.6654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-4370163938.4319391</v>
      </c>
      <c r="L3458" s="444">
        <f t="shared" ca="1" si="149"/>
        <v>-1053209509162.0973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-1053209509162.0973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-4388372954.8420715</v>
      </c>
      <c r="L3459" s="444">
        <f t="shared" ca="1" si="149"/>
        <v>-1057597882116.9393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-1057597882116.9393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-4406657842.1539135</v>
      </c>
      <c r="L3460" s="444">
        <f t="shared" ca="1" si="149"/>
        <v>-1062004539959.0933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-1062004539959.0933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-4425018916.4962215</v>
      </c>
      <c r="L3461" s="444">
        <f t="shared" ca="1" si="149"/>
        <v>-1066429558875.5895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-1066429558875.5895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-4443456495.3149557</v>
      </c>
      <c r="L3462" s="444">
        <f t="shared" ca="1" si="149"/>
        <v>-1070873015370.9044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-1070873015370.9044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-4461970897.3787689</v>
      </c>
      <c r="L3463" s="444">
        <f t="shared" ca="1" si="149"/>
        <v>-1075334986268.2832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-1075334986268.2832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-4480562442.7845135</v>
      </c>
      <c r="L3464" s="444">
        <f t="shared" ca="1" si="149"/>
        <v>-1079815548711.0677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-1079815548711.0677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-4499231452.9627819</v>
      </c>
      <c r="L3465" s="444">
        <f t="shared" ca="1" si="149"/>
        <v>-1084314780164.0305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-1084314780164.0305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-4517978250.6834602</v>
      </c>
      <c r="L3466" s="444">
        <f t="shared" ca="1" si="149"/>
        <v>-1088832758414.714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-1088832758414.714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-4536803160.0613079</v>
      </c>
      <c r="L3467" s="444">
        <f t="shared" ca="1" si="149"/>
        <v>-1093369561574.7753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-1093369561574.7753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-4555706506.5615635</v>
      </c>
      <c r="L3468" s="444">
        <f t="shared" ca="1" si="149"/>
        <v>-1097925268081.3368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-1097925268081.3368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-4574688617.0055695</v>
      </c>
      <c r="L3469" s="444">
        <f t="shared" ca="1" si="149"/>
        <v>-1102499956698.3423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-1102499956698.3423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-4593749819.5764265</v>
      </c>
      <c r="L3470" s="444">
        <f t="shared" ca="1" si="149"/>
        <v>-1107093706517.9187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-1107093706517.9187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-4612890443.8246613</v>
      </c>
      <c r="L3471" s="444">
        <f t="shared" ca="1" si="149"/>
        <v>-1111706596961.7434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-1111706596961.7434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-4632110820.6739311</v>
      </c>
      <c r="L3472" s="444">
        <f t="shared" ca="1" si="149"/>
        <v>-1116338707782.4172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-1116338707782.4172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-4651411282.4267387</v>
      </c>
      <c r="L3473" s="444">
        <f t="shared" ca="1" si="149"/>
        <v>-1120990119064.844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-1120990119064.844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-4670792162.7701836</v>
      </c>
      <c r="L3474" s="444">
        <f t="shared" ca="1" si="149"/>
        <v>-1125660911227.6143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-1125660911227.6143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-4690253796.7817259</v>
      </c>
      <c r="L3475" s="444">
        <f t="shared" ca="1" si="149"/>
        <v>-1130351165024.396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-1130351165024.396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-4709796520.9349833</v>
      </c>
      <c r="L3476" s="444">
        <f t="shared" ca="1" si="149"/>
        <v>-1135060961545.3311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-1135060961545.3311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-4729420673.105546</v>
      </c>
      <c r="L3477" s="444">
        <f t="shared" ca="1" si="149"/>
        <v>-1139790382218.4365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-1139790382218.4365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-4749126592.5768185</v>
      </c>
      <c r="L3478" s="444">
        <f t="shared" ca="1" si="149"/>
        <v>-1144539508811.0134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-1144539508811.0134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-4768914620.0458889</v>
      </c>
      <c r="L3479" s="444">
        <f t="shared" ca="1" si="149"/>
        <v>-1149308423431.0593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-1149308423431.0593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-4788785097.6294136</v>
      </c>
      <c r="L3480" s="444">
        <f t="shared" ca="1" si="149"/>
        <v>-1154097208528.6887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-1154097208528.6887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-4808738368.8695364</v>
      </c>
      <c r="L3481" s="444">
        <f t="shared" ca="1" si="149"/>
        <v>-1158905946897.5583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-1158905946897.5583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-4828774778.7398262</v>
      </c>
      <c r="L3482" s="444">
        <f t="shared" ca="1" si="149"/>
        <v>-1163734721676.2981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-1163734721676.2981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-4848894673.6512423</v>
      </c>
      <c r="L3483" s="444">
        <f t="shared" ca="1" si="149"/>
        <v>-1168583616349.9492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-1168583616349.9492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-4869098401.4581213</v>
      </c>
      <c r="L3484" s="444">
        <f t="shared" ca="1" si="149"/>
        <v>-1173452714751.4072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-1173452714751.4072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-4889386311.4641972</v>
      </c>
      <c r="L3485" s="444">
        <f t="shared" ca="1" si="149"/>
        <v>-1178342101062.8713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-1178342101062.8713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-4909758754.4286308</v>
      </c>
      <c r="L3486" s="444">
        <f t="shared" ca="1" si="149"/>
        <v>-1183251859817.3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-1183251859817.3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-4930216082.5720835</v>
      </c>
      <c r="L3487" s="444">
        <f t="shared" ca="1" si="149"/>
        <v>-1188182075899.8721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-1188182075899.8721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-4950758649.5827999</v>
      </c>
      <c r="L3488" s="444">
        <f t="shared" ca="1" si="149"/>
        <v>-1193132834549.4548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-1193132834549.4548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-4971386810.6227283</v>
      </c>
      <c r="L3489" s="444">
        <f t="shared" ca="1" si="149"/>
        <v>-1198104221360.0776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-1198104221360.0776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-4992100922.3336563</v>
      </c>
      <c r="L3490" s="444">
        <f t="shared" ca="1" si="149"/>
        <v>-1203096322282.4114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-1203096322282.4114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-5012901342.8433809</v>
      </c>
      <c r="L3491" s="444">
        <f t="shared" ca="1" si="149"/>
        <v>-1208109223625.2546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-1208109223625.2546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-5033788431.7718945</v>
      </c>
      <c r="L3492" s="444">
        <f t="shared" ca="1" si="149"/>
        <v>-1213143012057.0266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-1213143012057.0266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-5054762550.2376108</v>
      </c>
      <c r="L3493" s="444">
        <f t="shared" ca="1" si="149"/>
        <v>-1218197774607.2642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-1218197774607.2642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-5075824060.8636007</v>
      </c>
      <c r="L3494" s="444">
        <f t="shared" ca="1" si="149"/>
        <v>-1223273598668.1277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-1223273598668.1277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-5096973327.783865</v>
      </c>
      <c r="L3495" s="444">
        <f t="shared" ca="1" si="149"/>
        <v>-1228370571995.9116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-1228370571995.9116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-5118210716.6496315</v>
      </c>
      <c r="L3496" s="444">
        <f t="shared" ca="1" si="149"/>
        <v>-1233488782712.5613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-1233488782712.5613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-5139536594.6356716</v>
      </c>
      <c r="L3497" s="444">
        <f t="shared" ca="1" si="149"/>
        <v>-1238628319307.197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-1238628319307.197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-5160951330.4466543</v>
      </c>
      <c r="L3498" s="444">
        <f t="shared" ca="1" si="149"/>
        <v>-1243789270637.6436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-1243789270637.6436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-5182455294.3235149</v>
      </c>
      <c r="L3499" s="444">
        <f t="shared" ca="1" si="149"/>
        <v>-1248971725931.967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-1248971725931.967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-5204048858.0498629</v>
      </c>
      <c r="L3500" s="444">
        <f t="shared" ca="1" si="149"/>
        <v>-1254175774790.0168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-1254175774790.0168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-5225732394.9584036</v>
      </c>
      <c r="L3501" s="444">
        <f t="shared" ca="1" si="149"/>
        <v>-1259401507184.9753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-1259401507184.9753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-5247506279.937397</v>
      </c>
      <c r="L3502" s="444">
        <f t="shared" ca="1" si="149"/>
        <v>-1264649013464.9128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-1264649013464.9128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-5269370889.4371367</v>
      </c>
      <c r="L3503" s="444">
        <f t="shared" ca="1" si="149"/>
        <v>-1269918384354.3501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-1269918384354.3501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-5291326601.4764585</v>
      </c>
      <c r="L3504" s="444">
        <f t="shared" ca="1" si="149"/>
        <v>-1275209710955.8267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-1275209710955.8267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-5313373795.6492777</v>
      </c>
      <c r="L3505" s="444">
        <f t="shared" ca="1" si="149"/>
        <v>-1280523084751.4758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-1280523084751.4758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-5335512853.1311493</v>
      </c>
      <c r="L3506" s="444">
        <f t="shared" ca="1" si="149"/>
        <v>-1285858597604.6069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-1285858597604.6069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-5357744156.6858625</v>
      </c>
      <c r="L3507" s="444">
        <f t="shared" ca="1" si="149"/>
        <v>-1291216341761.2927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-1291216341761.2927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-5380068090.6720533</v>
      </c>
      <c r="L3508" s="444">
        <f t="shared" ca="1" si="149"/>
        <v>-1296596409851.9648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-1296596409851.9648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-5402485041.0498533</v>
      </c>
      <c r="L3509" s="444">
        <f t="shared" ca="1" si="149"/>
        <v>-1301998894893.0146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-1301998894893.0146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-5424995395.3875608</v>
      </c>
      <c r="L3510" s="444">
        <f t="shared" ca="1" si="149"/>
        <v>-1307423890288.4021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-1307423890288.4021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-5447599542.8683424</v>
      </c>
      <c r="L3511" s="444">
        <f t="shared" ca="1" si="149"/>
        <v>-1312871489831.2705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-1312871489831.2705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-5470297874.2969608</v>
      </c>
      <c r="L3512" s="444">
        <f t="shared" ca="1" si="149"/>
        <v>-1318341787705.5674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-1318341787705.5674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-5493090782.1065311</v>
      </c>
      <c r="L3513" s="444">
        <f t="shared" ca="1" si="149"/>
        <v>-1323834878487.6738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-1323834878487.6738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-5515978660.3653078</v>
      </c>
      <c r="L3514" s="444">
        <f t="shared" ca="1" si="149"/>
        <v>-1329350857148.0391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-1329350857148.0391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-5538961904.7834959</v>
      </c>
      <c r="L3515" s="444">
        <f t="shared" ca="1" si="149"/>
        <v>-1334889819052.8225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-1334889819052.8225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-5562040912.7200937</v>
      </c>
      <c r="L3516" s="444">
        <f t="shared" ca="1" si="149"/>
        <v>-1340451859965.5427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-1340451859965.5427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-5585216083.1897612</v>
      </c>
      <c r="L3517" s="444">
        <f t="shared" ca="1" si="149"/>
        <v>-1346037076048.7324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-1346037076048.7324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-5608487816.8697186</v>
      </c>
      <c r="L3518" s="444">
        <f t="shared" ca="1" si="149"/>
        <v>-1351645563865.6021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-1351645563865.6021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-5631856516.1066751</v>
      </c>
      <c r="L3519" s="444">
        <f t="shared" ca="1" si="149"/>
        <v>-1357277420381.7087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-1357277420381.7087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-5655322584.9237862</v>
      </c>
      <c r="L3520" s="444">
        <f t="shared" ca="1" si="149"/>
        <v>-1362932742966.6326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-1362932742966.6326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-5678886429.0276356</v>
      </c>
      <c r="L3521" s="444">
        <f t="shared" ca="1" si="149"/>
        <v>-1368611629395.6602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-1368611629395.6602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-5702548455.8152504</v>
      </c>
      <c r="L3522" s="444">
        <f t="shared" ca="1" si="149"/>
        <v>-1374314177851.4753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-1374314177851.4753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-5726309074.3811474</v>
      </c>
      <c r="L3523" s="444">
        <f t="shared" ca="1" si="149"/>
        <v>-1380040486925.8564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-1380040486925.8564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-5750168695.5244017</v>
      </c>
      <c r="L3524" s="444">
        <f t="shared" ca="1" si="149"/>
        <v>-1385790655621.3809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-1385790655621.3809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-5774127731.7557535</v>
      </c>
      <c r="L3525" s="444">
        <f t="shared" ca="1" si="149"/>
        <v>-1391564783353.1367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-1391564783353.1367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-5798186597.3047361</v>
      </c>
      <c r="L3526" s="444">
        <f t="shared" ca="1" si="149"/>
        <v>-1397362969950.4414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-1397362969950.4414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-5822345708.1268387</v>
      </c>
      <c r="L3527" s="444">
        <f t="shared" ca="1" si="149"/>
        <v>-1403185315658.5684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-1403185315658.5684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-5846605481.9107018</v>
      </c>
      <c r="L3528" s="444">
        <f t="shared" ca="1" si="149"/>
        <v>-1409031921140.479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-1409031921140.479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-5870966338.0853291</v>
      </c>
      <c r="L3529" s="444">
        <f t="shared" ca="1" si="149"/>
        <v>-1414902887478.5645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-1414902887478.5645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-5895428697.8273516</v>
      </c>
      <c r="L3530" s="444">
        <f t="shared" ca="1" si="149"/>
        <v>-1420798316176.3918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-1420798316176.3918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-5919992984.0682993</v>
      </c>
      <c r="L3531" s="444">
        <f t="shared" ca="1" si="149"/>
        <v>-1426718309160.4602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-1426718309160.4602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-5944659621.5019178</v>
      </c>
      <c r="L3532" s="444">
        <f t="shared" ca="1" si="149"/>
        <v>-1432662968781.9622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-1432662968781.9622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-5969429036.5915089</v>
      </c>
      <c r="L3533" s="444">
        <f t="shared" ca="1" si="149"/>
        <v>-1438632397818.5537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-1438632397818.5537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-5994301657.5773067</v>
      </c>
      <c r="L3534" s="444">
        <f t="shared" ca="1" si="149"/>
        <v>-1444626699476.1311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-1444626699476.1311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-6019277914.4838791</v>
      </c>
      <c r="L3535" s="444">
        <f t="shared" ca="1" si="149"/>
        <v>-1450645977390.615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-1450645977390.615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-6044358239.1275625</v>
      </c>
      <c r="L3536" s="444">
        <f t="shared" ca="1" si="149"/>
        <v>-1456690335629.7424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-1456690335629.7424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-6069543065.1239271</v>
      </c>
      <c r="L3537" s="444">
        <f t="shared" ca="1" si="149"/>
        <v>-1462759878694.8665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-1462759878694.8665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-6094832827.895277</v>
      </c>
      <c r="L3538" s="444">
        <f t="shared" ca="1" si="149"/>
        <v>-1468854711522.7617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-1468854711522.7617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-6120227964.678174</v>
      </c>
      <c r="L3539" s="444">
        <f t="shared" ca="1" si="149"/>
        <v>-1474974939487.4399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-1474974939487.4399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-6145728914.5310001</v>
      </c>
      <c r="L3540" s="444">
        <f t="shared" ca="1" si="149"/>
        <v>-1481120668401.9709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-1481120668401.9709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-6171336118.3415451</v>
      </c>
      <c r="L3541" s="444">
        <f t="shared" ca="1" si="149"/>
        <v>-1487292004520.3125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-1487292004520.3125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-6197050018.8346357</v>
      </c>
      <c r="L3542" s="444">
        <f t="shared" ca="1" si="149"/>
        <v>-1493489054539.1472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-1493489054539.1472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-6222871060.5797796</v>
      </c>
      <c r="L3543" s="444">
        <f t="shared" ca="1" si="149"/>
        <v>-1499711925599.7271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-1499711925599.7271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-6248799689.9988623</v>
      </c>
      <c r="L3544" s="444">
        <f t="shared" ca="1" si="149"/>
        <v>-1505960725289.7258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-1505960725289.7258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-6274836355.3738575</v>
      </c>
      <c r="L3545" s="444">
        <f t="shared" ca="1" si="149"/>
        <v>-1512235561645.0996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-1512235561645.0996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-6300981506.8545818</v>
      </c>
      <c r="L3546" s="444">
        <f t="shared" ca="1" si="149"/>
        <v>-1518536543151.9541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-1518536543151.9541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-6327235596.4664755</v>
      </c>
      <c r="L3547" s="444">
        <f t="shared" ca="1" si="149"/>
        <v>-1524863778748.4207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-1524863778748.4207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-6353599078.1184196</v>
      </c>
      <c r="L3548" s="444">
        <f t="shared" ca="1" si="149"/>
        <v>-1531217377826.5391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-1531217377826.5391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-6380072407.6105795</v>
      </c>
      <c r="L3549" s="444">
        <f t="shared" ca="1" si="149"/>
        <v>-1537597450234.1497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-1537597450234.1497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-6406656042.6422901</v>
      </c>
      <c r="L3550" s="444">
        <f t="shared" ca="1" si="149"/>
        <v>-1544004106276.792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-1544004106276.792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-6433350442.8199663</v>
      </c>
      <c r="L3551" s="444">
        <f t="shared" ca="1" si="149"/>
        <v>-1550437456719.6121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-1550437456719.6121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-6460156069.6650505</v>
      </c>
      <c r="L3552" s="444">
        <f t="shared" ca="1" si="149"/>
        <v>-1556897612789.2771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-1556897612789.2771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-6487073386.6219883</v>
      </c>
      <c r="L3553" s="444">
        <f t="shared" ca="1" si="149"/>
        <v>-1563384686175.8992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-1563384686175.8992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-6514102859.066246</v>
      </c>
      <c r="L3554" s="444">
        <f t="shared" ca="1" si="149"/>
        <v>-1569898789034.9653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-1569898789034.9653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-6541244954.312355</v>
      </c>
      <c r="L3555" s="444">
        <f t="shared" ca="1" si="149"/>
        <v>-1576440033989.2776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-1576440033989.2776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-6568500141.6219902</v>
      </c>
      <c r="L3556" s="444">
        <f t="shared" ca="1" si="149"/>
        <v>-1583008534130.8997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-1583008534130.8997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-6595868892.2120819</v>
      </c>
      <c r="L3557" s="444">
        <f t="shared" ca="1" si="149"/>
        <v>-1589604403023.1118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-1589604403023.1118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-6623351679.2629662</v>
      </c>
      <c r="L3558" s="444">
        <f t="shared" ca="1" si="149"/>
        <v>-1596227754702.3748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-1596227754702.3748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-6650948977.9265614</v>
      </c>
      <c r="L3559" s="444">
        <f t="shared" ca="1" si="149"/>
        <v>-1602878703680.3013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-1602878703680.3013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-6678661265.334589</v>
      </c>
      <c r="L3560" s="444">
        <f t="shared" ca="1" si="149"/>
        <v>-1609557364945.6357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-1609557364945.6357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-6706489020.6068153</v>
      </c>
      <c r="L3561" s="444">
        <f t="shared" ca="1" si="149"/>
        <v>-1616263853966.2427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-1616263853966.2427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-6734432724.8593445</v>
      </c>
      <c r="L3562" s="444">
        <f t="shared" ca="1" si="149"/>
        <v>-1622998286691.1021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-1622998286691.1021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-6762492861.212925</v>
      </c>
      <c r="L3563" s="444">
        <f t="shared" ca="1" si="149"/>
        <v>-1629760779552.3149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-1629760779552.3149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-6790669914.8013124</v>
      </c>
      <c r="L3564" s="444">
        <f t="shared" ca="1" si="149"/>
        <v>-1636551449467.1162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-1636551449467.1162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-6818964372.7796507</v>
      </c>
      <c r="L3565" s="444">
        <f t="shared" ca="1" si="149"/>
        <v>-1643370413839.8958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-1643370413839.8958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-6847376724.3328991</v>
      </c>
      <c r="L3566" s="444">
        <f t="shared" ca="1" si="149"/>
        <v>-1650217790564.2288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-1650217790564.2288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-6875907460.6842861</v>
      </c>
      <c r="L3567" s="444">
        <f t="shared" ca="1" si="149"/>
        <v>-1657093698024.9131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-1657093698024.9131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-6904557075.1038046</v>
      </c>
      <c r="L3568" s="444">
        <f t="shared" ca="1" si="149"/>
        <v>-1663998255100.0168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-1663998255100.0168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-6933326062.9167366</v>
      </c>
      <c r="L3569" s="444">
        <f t="shared" ca="1" si="149"/>
        <v>-1670931581162.9336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-1670931581162.9336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-6962214921.5122232</v>
      </c>
      <c r="L3570" s="444">
        <f t="shared" ca="1" si="149"/>
        <v>-1677893796084.4458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-1677893796084.4458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-6991224150.3518572</v>
      </c>
      <c r="L3571" s="444">
        <f t="shared" ca="1" si="149"/>
        <v>-1684885020234.7976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-1684885020234.7976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-7020354250.978323</v>
      </c>
      <c r="L3572" s="444">
        <f t="shared" ca="1" si="149"/>
        <v>-1691905374485.7759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-1691905374485.7759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-7049605727.024066</v>
      </c>
      <c r="L3573" s="444">
        <f t="shared" ca="1" si="149"/>
        <v>-1698954980212.8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-1698954980212.8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-7078979084.2200003</v>
      </c>
      <c r="L3574" s="444">
        <f t="shared" ca="1" si="149"/>
        <v>-1706033959297.02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-1706033959297.02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-7108474830.4042501</v>
      </c>
      <c r="L3575" s="444">
        <f t="shared" ca="1" si="149"/>
        <v>-1713142434127.4243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-1713142434127.4243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-7138093475.5309353</v>
      </c>
      <c r="L3576" s="444">
        <f t="shared" ca="1" si="149"/>
        <v>-1720280527602.9553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-1720280527602.9553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-7167835531.6789789</v>
      </c>
      <c r="L3577" s="444">
        <f t="shared" ca="1" si="149"/>
        <v>-1727448363134.6343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-1727448363134.6343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-7197701513.060976</v>
      </c>
      <c r="L3578" s="444">
        <f t="shared" ref="L3578:L3832" ca="1" si="154">I3578-J3578+K3578</f>
        <v>-1734646064647.6953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-1734646064647.6953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-7227691936.0320625</v>
      </c>
      <c r="L3579" s="444">
        <f t="shared" ca="1" si="154"/>
        <v>-1741873756583.7273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-1741873756583.7273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-7257807319.0988636</v>
      </c>
      <c r="L3580" s="444">
        <f t="shared" ca="1" si="154"/>
        <v>-1749131563902.8262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-1749131563902.8262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-7288048182.928441</v>
      </c>
      <c r="L3581" s="444">
        <f t="shared" ca="1" si="154"/>
        <v>-1756419612085.7546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-1756419612085.7546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-7318415050.3573103</v>
      </c>
      <c r="L3582" s="444">
        <f t="shared" ca="1" si="154"/>
        <v>-1763738027136.1121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-1763738027136.1121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-7348908446.4004679</v>
      </c>
      <c r="L3583" s="444">
        <f t="shared" ca="1" si="154"/>
        <v>-1771086935582.5125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-1771086935582.5125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-7379528898.2604694</v>
      </c>
      <c r="L3584" s="444">
        <f t="shared" ca="1" si="154"/>
        <v>-1778466464480.7729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-1778466464480.7729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-7410276935.3365545</v>
      </c>
      <c r="L3585" s="444">
        <f t="shared" ca="1" si="154"/>
        <v>-1785876741416.1096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-1785876741416.1096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-7441153089.2337904</v>
      </c>
      <c r="L3586" s="444">
        <f t="shared" ca="1" si="154"/>
        <v>-1793317894505.3435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-1793317894505.3435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-7472157893.7722645</v>
      </c>
      <c r="L3587" s="444">
        <f t="shared" ca="1" si="154"/>
        <v>-1800790052399.1157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-1800790052399.1157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-7503291884.996315</v>
      </c>
      <c r="L3588" s="444">
        <f t="shared" ca="1" si="154"/>
        <v>-1808293344284.1121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-1808293344284.1121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-7534555601.1837988</v>
      </c>
      <c r="L3589" s="444">
        <f t="shared" ca="1" si="154"/>
        <v>-1815827899885.2959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-1815827899885.2959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-7565949582.8554001</v>
      </c>
      <c r="L3590" s="444">
        <f t="shared" ca="1" si="154"/>
        <v>-1823393849468.1514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-1823393849468.1514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-7597474372.7839651</v>
      </c>
      <c r="L3591" s="444">
        <f t="shared" ca="1" si="154"/>
        <v>-1830991323840.9353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-1830991323840.9353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-7629130516.0038967</v>
      </c>
      <c r="L3592" s="444">
        <f t="shared" ca="1" si="154"/>
        <v>-1838620454356.9392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-1838620454356.9392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-7660918559.8205805</v>
      </c>
      <c r="L3593" s="444">
        <f t="shared" ca="1" si="154"/>
        <v>-1846281372916.7598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-1846281372916.7598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-7692839053.8198309</v>
      </c>
      <c r="L3594" s="444">
        <f t="shared" ca="1" si="154"/>
        <v>-1853974211970.5796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-1853974211970.5796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-7724892549.8774147</v>
      </c>
      <c r="L3595" s="444">
        <f t="shared" ca="1" si="154"/>
        <v>-1861699104520.457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-1861699104520.457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-7757079602.1685705</v>
      </c>
      <c r="L3596" s="444">
        <f t="shared" ca="1" si="154"/>
        <v>-1869456184122.6255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-1869456184122.6255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-7789400767.1776056</v>
      </c>
      <c r="L3597" s="444">
        <f t="shared" ca="1" si="154"/>
        <v>-1877245584889.803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-1877245584889.803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-7821856603.7075129</v>
      </c>
      <c r="L3598" s="444">
        <f t="shared" ca="1" si="154"/>
        <v>-1885067441493.5105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-1885067441493.5105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-7854447672.8896265</v>
      </c>
      <c r="L3599" s="444">
        <f t="shared" ca="1" si="154"/>
        <v>-1892921889166.4001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-1892921889166.4001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-7887174538.1933336</v>
      </c>
      <c r="L3600" s="444">
        <f t="shared" ca="1" si="154"/>
        <v>-1900809063704.5935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-1900809063704.5935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-7920037765.4358063</v>
      </c>
      <c r="L3601" s="444">
        <f t="shared" ca="1" si="154"/>
        <v>-1908729101470.0293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-1908729101470.0293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-7953037922.7917891</v>
      </c>
      <c r="L3602" s="444">
        <f t="shared" ca="1" si="154"/>
        <v>-1916682139392.821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-1916682139392.821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-7986175580.803421</v>
      </c>
      <c r="L3603" s="444">
        <f t="shared" ca="1" si="154"/>
        <v>-1924668314973.6245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-1924668314973.6245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-8019451312.3901024</v>
      </c>
      <c r="L3604" s="444">
        <f t="shared" ca="1" si="154"/>
        <v>-1932687766286.0146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-1932687766286.0146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-8052865692.8583946</v>
      </c>
      <c r="L3605" s="444">
        <f t="shared" ca="1" si="154"/>
        <v>-1940740631978.873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-1940740631978.873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-8086419299.9119711</v>
      </c>
      <c r="L3606" s="444">
        <f t="shared" ca="1" si="154"/>
        <v>-1948827051278.7849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-1948827051278.7849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-8120112713.6616039</v>
      </c>
      <c r="L3607" s="444">
        <f t="shared" ca="1" si="154"/>
        <v>-1956947163992.4465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-1956947163992.4465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-8153946516.6351929</v>
      </c>
      <c r="L3608" s="444">
        <f t="shared" ca="1" si="154"/>
        <v>-1965101110509.0818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-1965101110509.0818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-8187921293.7878418</v>
      </c>
      <c r="L3609" s="444">
        <f t="shared" ca="1" si="154"/>
        <v>-1973289031802.8696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-1973289031802.8696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-8222037632.5119562</v>
      </c>
      <c r="L3610" s="444">
        <f t="shared" ca="1" si="154"/>
        <v>-1981511069435.3816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-1981511069435.3816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-8256296122.6474228</v>
      </c>
      <c r="L3611" s="444">
        <f t="shared" ca="1" si="154"/>
        <v>-1989767365558.0291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-1989767365558.0291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-8290697356.4917879</v>
      </c>
      <c r="L3612" s="444">
        <f t="shared" ca="1" si="154"/>
        <v>-1998058062914.5208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-1998058062914.5208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-8325241928.810503</v>
      </c>
      <c r="L3613" s="444">
        <f t="shared" ca="1" si="154"/>
        <v>-2006383304843.3313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-2006383304843.3313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-8359930436.8472128</v>
      </c>
      <c r="L3614" s="444">
        <f t="shared" ca="1" si="154"/>
        <v>-2014743235280.1785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-2014743235280.1785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-8394763480.3340769</v>
      </c>
      <c r="L3615" s="444">
        <f t="shared" ca="1" si="154"/>
        <v>-2023137998760.5125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-2023137998760.5125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-8429741661.5021362</v>
      </c>
      <c r="L3616" s="444">
        <f t="shared" ca="1" si="154"/>
        <v>-2031567740422.0146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-2031567740422.0146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-8464865585.0917273</v>
      </c>
      <c r="L3617" s="444">
        <f t="shared" ca="1" si="154"/>
        <v>-2040032606007.1064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-2040032606007.1064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-8500135858.3629446</v>
      </c>
      <c r="L3618" s="444">
        <f t="shared" ca="1" si="154"/>
        <v>-2048532741865.4695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-2048532741865.4695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-8535553091.106123</v>
      </c>
      <c r="L3619" s="444">
        <f t="shared" ca="1" si="154"/>
        <v>-2057068294956.5757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-2057068294956.5757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-8571117895.6523981</v>
      </c>
      <c r="L3620" s="444">
        <f t="shared" ca="1" si="154"/>
        <v>-2065639412852.228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-2065639412852.228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-8606830886.8842831</v>
      </c>
      <c r="L3621" s="444">
        <f t="shared" ca="1" si="154"/>
        <v>-2074246243739.1123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-2074246243739.1123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-8642692682.2463017</v>
      </c>
      <c r="L3622" s="444">
        <f t="shared" ca="1" si="154"/>
        <v>-2082888936421.3586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-2082888936421.3586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-8678703901.7556591</v>
      </c>
      <c r="L3623" s="444">
        <f t="shared" ca="1" si="154"/>
        <v>-2091567640323.1143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-2091567640323.1143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-8714865168.0129757</v>
      </c>
      <c r="L3624" s="444">
        <f t="shared" ca="1" si="154"/>
        <v>-2100282505491.1272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-2100282505491.1272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-8751177106.213028</v>
      </c>
      <c r="L3625" s="444">
        <f t="shared" ca="1" si="154"/>
        <v>-2109033682597.3403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-2109033682597.3403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-8787640344.1555862</v>
      </c>
      <c r="L3626" s="444">
        <f t="shared" ca="1" si="154"/>
        <v>-2117821322941.4958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-2117821322941.4958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-8824255512.2562332</v>
      </c>
      <c r="L3627" s="444">
        <f t="shared" ca="1" si="154"/>
        <v>-2126645578453.7522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-2126645578453.7522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-8861023243.5573006</v>
      </c>
      <c r="L3628" s="444">
        <f t="shared" ca="1" si="154"/>
        <v>-2135506601697.3096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-2135506601697.3096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-8897944173.7387886</v>
      </c>
      <c r="L3629" s="444">
        <f t="shared" ca="1" si="154"/>
        <v>-2144404545871.0483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-2144404545871.0483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-8935018941.1293678</v>
      </c>
      <c r="L3630" s="444">
        <f t="shared" ca="1" si="154"/>
        <v>-2153339564812.1777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-2153339564812.1777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-8972248186.7174072</v>
      </c>
      <c r="L3631" s="444">
        <f t="shared" ca="1" si="154"/>
        <v>-2162311812998.895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-2162311812998.895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-9009632554.1620617</v>
      </c>
      <c r="L3632" s="444">
        <f t="shared" ca="1" si="154"/>
        <v>-2171321445553.0571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-2171321445553.0571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-9047172689.8044052</v>
      </c>
      <c r="L3633" s="444">
        <f t="shared" ca="1" si="154"/>
        <v>-2180368618242.8616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-2180368618242.8616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-9084869242.6785889</v>
      </c>
      <c r="L3634" s="444">
        <f t="shared" ca="1" si="154"/>
        <v>-2189453487485.54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-2189453487485.54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-9122722864.5230846</v>
      </c>
      <c r="L3635" s="444">
        <f t="shared" ca="1" si="154"/>
        <v>-2198576210350.0632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-2198576210350.0632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-9160734209.7919312</v>
      </c>
      <c r="L3636" s="444">
        <f t="shared" ca="1" si="154"/>
        <v>-2207736944559.855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-2207736944559.855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-9198903935.6660614</v>
      </c>
      <c r="L3637" s="444">
        <f t="shared" ca="1" si="154"/>
        <v>-2216935848495.521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-2216935848495.521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-9237232702.0646706</v>
      </c>
      <c r="L3638" s="444">
        <f t="shared" ca="1" si="154"/>
        <v>-2226173081197.5854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-2226173081197.5854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-9275721171.6566067</v>
      </c>
      <c r="L3639" s="444">
        <f t="shared" ca="1" si="154"/>
        <v>-2235448802369.2422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-2235448802369.2422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-9314370009.8718414</v>
      </c>
      <c r="L3640" s="444">
        <f t="shared" ca="1" si="154"/>
        <v>-2244763172379.1143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-2244763172379.1143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-9353179884.9129753</v>
      </c>
      <c r="L3641" s="444">
        <f t="shared" ca="1" si="154"/>
        <v>-2254116352264.0273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-2254116352264.0273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-9392151467.7667809</v>
      </c>
      <c r="L3642" s="444">
        <f t="shared" ca="1" si="154"/>
        <v>-2263508503731.7939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-2263508503731.7939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-9431285432.2158089</v>
      </c>
      <c r="L3643" s="444">
        <f t="shared" ca="1" si="154"/>
        <v>-2272939789164.0098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-2272939789164.0098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-9470582454.8500404</v>
      </c>
      <c r="L3644" s="444">
        <f t="shared" ca="1" si="154"/>
        <v>-2282410371618.8599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-2282410371618.8599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-9510043215.0785828</v>
      </c>
      <c r="L3645" s="444">
        <f t="shared" ca="1" si="154"/>
        <v>-2291920414833.9385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-2291920414833.9385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-9549668395.1414108</v>
      </c>
      <c r="L3646" s="444">
        <f t="shared" ca="1" si="154"/>
        <v>-2301470083229.0801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-2301470083229.0801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-9589458680.1211662</v>
      </c>
      <c r="L3647" s="444">
        <f t="shared" ca="1" si="154"/>
        <v>-2311059541909.2012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-2311059541909.2012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-9629414757.9550056</v>
      </c>
      <c r="L3648" s="444">
        <f t="shared" ca="1" si="154"/>
        <v>-2320688956667.1563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-2320688956667.1563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-9669537319.4464836</v>
      </c>
      <c r="L3649" s="444">
        <f t="shared" ca="1" si="154"/>
        <v>-2330358493986.6025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-2330358493986.6025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-9709827058.2775097</v>
      </c>
      <c r="L3650" s="444">
        <f t="shared" ca="1" si="154"/>
        <v>-2340068321044.8799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-2340068321044.8799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-9750284671.0203323</v>
      </c>
      <c r="L3651" s="444">
        <f t="shared" ca="1" si="154"/>
        <v>-2349818605715.9004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-2349818605715.9004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-9790910857.1495857</v>
      </c>
      <c r="L3652" s="444">
        <f t="shared" ca="1" si="154"/>
        <v>-2359609516573.0498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-2359609516573.0498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-9831706319.0543747</v>
      </c>
      <c r="L3653" s="444">
        <f t="shared" ca="1" si="154"/>
        <v>-2369441222892.104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-2369441222892.104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-9872671762.0504341</v>
      </c>
      <c r="L3654" s="444">
        <f t="shared" ca="1" si="154"/>
        <v>-2379313894654.1543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-2379313894654.1543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-9913807894.3923092</v>
      </c>
      <c r="L3655" s="444">
        <f t="shared" ca="1" si="154"/>
        <v>-2389227702548.5464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-2389227702548.5464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-9955115427.2856102</v>
      </c>
      <c r="L3656" s="444">
        <f t="shared" ca="1" si="154"/>
        <v>-2399182817975.832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-2399182817975.832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-9996595074.8992996</v>
      </c>
      <c r="L3657" s="444">
        <f t="shared" ca="1" si="154"/>
        <v>-2409179413050.7314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-2409179413050.7314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-10038247554.378048</v>
      </c>
      <c r="L3658" s="444">
        <f t="shared" ca="1" si="154"/>
        <v>-2419217660605.1094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-2419217660605.1094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-10080073585.854622</v>
      </c>
      <c r="L3659" s="444">
        <f t="shared" ca="1" si="154"/>
        <v>-2429297734190.9639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-2429297734190.9639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-10122073892.462349</v>
      </c>
      <c r="L3660" s="444">
        <f t="shared" ca="1" si="154"/>
        <v>-2439419808083.4263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-2439419808083.4263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-10164249200.347609</v>
      </c>
      <c r="L3661" s="444">
        <f t="shared" ca="1" si="154"/>
        <v>-2449584057283.7739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-2449584057283.7739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-10206600238.682392</v>
      </c>
      <c r="L3662" s="444">
        <f t="shared" ca="1" si="154"/>
        <v>-2459790657522.4565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-2459790657522.4565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-10249127739.676903</v>
      </c>
      <c r="L3663" s="444">
        <f t="shared" ca="1" si="154"/>
        <v>-2470039785262.1333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-2470039785262.1333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-10291832438.592222</v>
      </c>
      <c r="L3664" s="444">
        <f t="shared" ca="1" si="154"/>
        <v>-2480331617700.7256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-2480331617700.7256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-10334715073.753023</v>
      </c>
      <c r="L3665" s="444">
        <f t="shared" ca="1" si="154"/>
        <v>-2490666332774.4785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-2490666332774.4785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-10377776386.560328</v>
      </c>
      <c r="L3666" s="444">
        <f t="shared" ca="1" si="154"/>
        <v>-2501044109161.0391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-2501044109161.0391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-10421017121.50433</v>
      </c>
      <c r="L3667" s="444">
        <f t="shared" ca="1" si="154"/>
        <v>-2511465126282.5435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-2511465126282.5435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-10464438026.177265</v>
      </c>
      <c r="L3668" s="444">
        <f t="shared" ca="1" si="154"/>
        <v>-2521929564308.7207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-2521929564308.7207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-10508039851.286337</v>
      </c>
      <c r="L3669" s="444">
        <f t="shared" ca="1" si="154"/>
        <v>-2532437604160.0068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-2532437604160.0068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-10551823350.666695</v>
      </c>
      <c r="L3670" s="444">
        <f t="shared" ca="1" si="154"/>
        <v>-2542989427510.6733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-2542989427510.6733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-10595789281.294472</v>
      </c>
      <c r="L3671" s="444">
        <f t="shared" ca="1" si="154"/>
        <v>-2553585216791.9678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-2553585216791.9678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-10639938403.299866</v>
      </c>
      <c r="L3672" s="444">
        <f t="shared" ca="1" si="154"/>
        <v>-2564225155195.2676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-2564225155195.2676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-10684271479.980282</v>
      </c>
      <c r="L3673" s="444">
        <f t="shared" ca="1" si="154"/>
        <v>-2574909426675.248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-2574909426675.248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-10728789277.813534</v>
      </c>
      <c r="L3674" s="444">
        <f t="shared" ca="1" si="154"/>
        <v>-2585638215953.0615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-2585638215953.0615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-10773492566.47109</v>
      </c>
      <c r="L3675" s="444">
        <f t="shared" ca="1" si="154"/>
        <v>-2596411708519.5327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-2596411708519.5327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-10818382118.831387</v>
      </c>
      <c r="L3676" s="444">
        <f t="shared" ca="1" si="154"/>
        <v>-2607230090638.3643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-2607230090638.3643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-10863458710.993185</v>
      </c>
      <c r="L3677" s="444">
        <f t="shared" ca="1" si="154"/>
        <v>-2618093549349.3574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-2618093549349.3574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-10908723122.28899</v>
      </c>
      <c r="L3678" s="444">
        <f t="shared" ca="1" si="154"/>
        <v>-2629002272471.6465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-2629002272471.6465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-10954176135.298527</v>
      </c>
      <c r="L3679" s="444">
        <f t="shared" ca="1" si="154"/>
        <v>-2639956448606.9448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-2639956448606.9448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-10999818535.86227</v>
      </c>
      <c r="L3680" s="444">
        <f t="shared" ca="1" si="154"/>
        <v>-2650956267142.8071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-2650956267142.8071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-11045651113.09503</v>
      </c>
      <c r="L3681" s="444">
        <f t="shared" ca="1" si="154"/>
        <v>-2662001918255.9023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-2662001918255.9023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-11091674659.399593</v>
      </c>
      <c r="L3682" s="444">
        <f t="shared" ca="1" si="154"/>
        <v>-2673093592915.3018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-2673093592915.3018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-11137889970.480423</v>
      </c>
      <c r="L3683" s="444">
        <f t="shared" ca="1" si="154"/>
        <v>-2684231482885.7822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-2684231482885.7822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-11184297845.357426</v>
      </c>
      <c r="L3684" s="444">
        <f t="shared" ca="1" si="154"/>
        <v>-2695415780731.1396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-2695415780731.1396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-11230899086.379749</v>
      </c>
      <c r="L3685" s="444">
        <f t="shared" ca="1" si="154"/>
        <v>-2706646679817.5195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-2706646679817.5195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-11277694499.239664</v>
      </c>
      <c r="L3686" s="444">
        <f t="shared" ca="1" si="154"/>
        <v>-2717924374316.7593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-2717924374316.7593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-11324684892.986496</v>
      </c>
      <c r="L3687" s="444">
        <f t="shared" ca="1" si="154"/>
        <v>-2729249059209.7456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-2729249059209.7456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-11371871080.040607</v>
      </c>
      <c r="L3688" s="444">
        <f t="shared" ca="1" si="154"/>
        <v>-2740620930289.7861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-2740620930289.7861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-11419253876.207441</v>
      </c>
      <c r="L3689" s="444">
        <f t="shared" ca="1" si="154"/>
        <v>-2752040184165.9937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-2752040184165.9937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-11466834100.691641</v>
      </c>
      <c r="L3690" s="444">
        <f t="shared" ca="1" si="154"/>
        <v>-2763507018266.6851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-2763507018266.6851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-11514612576.111187</v>
      </c>
      <c r="L3691" s="444">
        <f t="shared" ca="1" si="154"/>
        <v>-2775021630842.7964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-2775021630842.7964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-11562590128.511652</v>
      </c>
      <c r="L3692" s="444">
        <f t="shared" ca="1" si="154"/>
        <v>-2786584220971.3081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-2786584220971.3081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-11610767587.380451</v>
      </c>
      <c r="L3693" s="444">
        <f t="shared" ca="1" si="154"/>
        <v>-2798194988558.6885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-2798194988558.6885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-11659145785.661201</v>
      </c>
      <c r="L3694" s="444">
        <f t="shared" ca="1" si="154"/>
        <v>-2809854134344.3496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-2809854134344.3496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-11707725559.768124</v>
      </c>
      <c r="L3695" s="444">
        <f t="shared" ca="1" si="154"/>
        <v>-2821561859904.1177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-2821561859904.1177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-11756507749.600491</v>
      </c>
      <c r="L3696" s="444">
        <f t="shared" ca="1" si="154"/>
        <v>-2833318367653.7183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-2833318367653.7183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-11805493198.557159</v>
      </c>
      <c r="L3697" s="444">
        <f t="shared" ca="1" si="154"/>
        <v>-2845123860852.2754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-2845123860852.2754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-11854682753.551147</v>
      </c>
      <c r="L3698" s="444">
        <f t="shared" ca="1" si="154"/>
        <v>-2856978543605.8267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-2856978543605.8267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-11904077265.024277</v>
      </c>
      <c r="L3699" s="444">
        <f t="shared" ca="1" si="154"/>
        <v>-2868882620870.8511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-2868882620870.8511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-11953677586.96188</v>
      </c>
      <c r="L3700" s="444">
        <f t="shared" ca="1" si="154"/>
        <v>-2880836298457.813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-2880836298457.813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-12003484576.907555</v>
      </c>
      <c r="L3701" s="444">
        <f t="shared" ca="1" si="154"/>
        <v>-2892839783034.7207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-2892839783034.7207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-12053499095.978003</v>
      </c>
      <c r="L3702" s="444">
        <f t="shared" ca="1" si="154"/>
        <v>-2904893282130.6987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-2904893282130.6987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-12103722008.877911</v>
      </c>
      <c r="L3703" s="444">
        <f t="shared" ca="1" si="154"/>
        <v>-2916997004139.5767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-2916997004139.5767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-12154154183.914902</v>
      </c>
      <c r="L3704" s="444">
        <f t="shared" ca="1" si="154"/>
        <v>-2929151158323.4917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-2929151158323.4917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-12204796493.014549</v>
      </c>
      <c r="L3705" s="444">
        <f t="shared" ca="1" si="154"/>
        <v>-2941355954816.5063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-2941355954816.5063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-12255649811.735443</v>
      </c>
      <c r="L3706" s="444">
        <f t="shared" ca="1" si="154"/>
        <v>-2953611604628.2417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-2953611604628.2417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-12306715019.28434</v>
      </c>
      <c r="L3707" s="444">
        <f t="shared" ca="1" si="154"/>
        <v>-2965918319647.5259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-2965918319647.5259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-12357992998.531357</v>
      </c>
      <c r="L3708" s="444">
        <f t="shared" ca="1" si="154"/>
        <v>-2978276312646.0571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-2978276312646.0571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-12409484636.025238</v>
      </c>
      <c r="L3709" s="444">
        <f t="shared" ca="1" si="154"/>
        <v>-2990685797282.0825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-2990685797282.0825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-12461190822.008677</v>
      </c>
      <c r="L3710" s="444">
        <f t="shared" ca="1" si="154"/>
        <v>-3003146988104.0913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-3003146988104.0913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-12513112450.433714</v>
      </c>
      <c r="L3711" s="444">
        <f t="shared" ca="1" si="154"/>
        <v>-3015660100554.5249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-3015660100554.5249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-12565250418.977186</v>
      </c>
      <c r="L3712" s="444">
        <f t="shared" ca="1" si="154"/>
        <v>-3028225350973.502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-3028225350973.502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-12617605629.056257</v>
      </c>
      <c r="L3713" s="444">
        <f t="shared" ca="1" si="154"/>
        <v>-3040842956602.5581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-3040842956602.5581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-12670178985.843992</v>
      </c>
      <c r="L3714" s="444">
        <f t="shared" ca="1" si="154"/>
        <v>-3053513135588.4019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-3053513135588.4019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-12722971398.285007</v>
      </c>
      <c r="L3715" s="444">
        <f t="shared" ca="1" si="154"/>
        <v>-3066236106986.687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-3066236106986.687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-12775983779.111197</v>
      </c>
      <c r="L3716" s="444">
        <f t="shared" ca="1" si="154"/>
        <v>-3079012090765.7983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-3079012090765.7983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-12829217044.857492</v>
      </c>
      <c r="L3717" s="444">
        <f t="shared" ca="1" si="154"/>
        <v>-3091841307810.6558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-3091841307810.6558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-12882672115.877731</v>
      </c>
      <c r="L3718" s="444">
        <f t="shared" ca="1" si="154"/>
        <v>-3104723979926.5337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-3104723979926.5337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-12936349916.360558</v>
      </c>
      <c r="L3719" s="444">
        <f t="shared" ca="1" si="154"/>
        <v>-3117660329842.894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-3117660329842.894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-12990251374.345392</v>
      </c>
      <c r="L3720" s="444">
        <f t="shared" ca="1" si="154"/>
        <v>-3130650581217.2393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-3130650581217.2393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-13044377421.738497</v>
      </c>
      <c r="L3721" s="444">
        <f t="shared" ca="1" si="154"/>
        <v>-3143694958638.9775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-3143694958638.9775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-13098728994.329073</v>
      </c>
      <c r="L3722" s="444">
        <f t="shared" ca="1" si="154"/>
        <v>-3156793687633.3066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-3156793687633.3066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-13153307031.805445</v>
      </c>
      <c r="L3723" s="444">
        <f t="shared" ca="1" si="154"/>
        <v>-3169946994665.1123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-3169946994665.1123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-13208112477.771301</v>
      </c>
      <c r="L3724" s="444">
        <f t="shared" ca="1" si="154"/>
        <v>-3183155107142.8838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-3183155107142.8838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-13263146279.762016</v>
      </c>
      <c r="L3725" s="444">
        <f t="shared" ca="1" si="154"/>
        <v>-3196418253422.646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-3196418253422.646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-13318409389.261024</v>
      </c>
      <c r="L3726" s="444">
        <f t="shared" ca="1" si="154"/>
        <v>-3209736662811.9072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-3209736662811.9072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-13373902761.71628</v>
      </c>
      <c r="L3727" s="444">
        <f t="shared" ca="1" si="154"/>
        <v>-3223110565573.6235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-3223110565573.6235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-13429627356.556765</v>
      </c>
      <c r="L3728" s="444">
        <f t="shared" ca="1" si="154"/>
        <v>-3236540192930.1802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-3236540192930.1802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-13485584137.209084</v>
      </c>
      <c r="L3729" s="444">
        <f t="shared" ca="1" si="154"/>
        <v>-3250025777067.3892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-3250025777067.3892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-13541774071.11412</v>
      </c>
      <c r="L3730" s="444">
        <f t="shared" ca="1" si="154"/>
        <v>-3263567551138.5034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-3263567551138.5034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-13598198129.743765</v>
      </c>
      <c r="L3731" s="444">
        <f t="shared" ca="1" si="154"/>
        <v>-3277165749268.2471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-3277165749268.2471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-13654857288.617697</v>
      </c>
      <c r="L3732" s="444">
        <f t="shared" ca="1" si="154"/>
        <v>-3290820606556.8647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-3290820606556.8647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-13711752527.320271</v>
      </c>
      <c r="L3733" s="444">
        <f t="shared" ca="1" si="154"/>
        <v>-3304532359084.1851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-3304532359084.1851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-13768884829.517437</v>
      </c>
      <c r="L3734" s="444">
        <f t="shared" ca="1" si="154"/>
        <v>-3318301243913.7026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-3318301243913.7026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-13826255182.973761</v>
      </c>
      <c r="L3735" s="444">
        <f t="shared" ca="1" si="154"/>
        <v>-3332127499096.6763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-3332127499096.6763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-13883864579.569485</v>
      </c>
      <c r="L3736" s="444">
        <f t="shared" ca="1" si="154"/>
        <v>-3346011363676.2456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-3346011363676.2456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-13941714015.31769</v>
      </c>
      <c r="L3737" s="444">
        <f t="shared" ca="1" si="154"/>
        <v>-3359953077691.5635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-3359953077691.5635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-13999804490.381514</v>
      </c>
      <c r="L3738" s="444">
        <f t="shared" ca="1" si="154"/>
        <v>-3373952882181.9448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-3373952882181.9448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-14058137009.091436</v>
      </c>
      <c r="L3739" s="444">
        <f t="shared" ca="1" si="154"/>
        <v>-3388011019191.0361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-3388011019191.0361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-14116712579.96265</v>
      </c>
      <c r="L3740" s="444">
        <f t="shared" ca="1" si="154"/>
        <v>-3402127731770.999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-3402127731770.999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-14175532215.712496</v>
      </c>
      <c r="L3741" s="444">
        <f t="shared" ca="1" si="154"/>
        <v>-3416303263986.7114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-3416303263986.7114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-14234596933.277964</v>
      </c>
      <c r="L3742" s="444">
        <f t="shared" ca="1" si="154"/>
        <v>-3430537860919.9893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-3430537860919.9893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-14293907753.833288</v>
      </c>
      <c r="L3743" s="444">
        <f t="shared" ca="1" si="154"/>
        <v>-3444831768673.8228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-3444831768673.8228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-14353465702.807594</v>
      </c>
      <c r="L3744" s="444">
        <f t="shared" ca="1" si="154"/>
        <v>-3459185234376.6304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-3459185234376.6304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-14413271809.902626</v>
      </c>
      <c r="L3745" s="444">
        <f t="shared" ca="1" si="154"/>
        <v>-3473598506186.5332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-3473598506186.5332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-14473327109.110556</v>
      </c>
      <c r="L3746" s="444">
        <f t="shared" ca="1" si="154"/>
        <v>-3488071833295.6436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-3488071833295.6436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-14533632638.731848</v>
      </c>
      <c r="L3747" s="444">
        <f t="shared" ca="1" si="154"/>
        <v>-3502605465934.3755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-3502605465934.3755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-14594189441.393232</v>
      </c>
      <c r="L3748" s="444">
        <f t="shared" ca="1" si="154"/>
        <v>-3517199655375.7686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-3517199655375.7686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-14654998564.065702</v>
      </c>
      <c r="L3749" s="444">
        <f t="shared" ca="1" si="154"/>
        <v>-3531854653939.8345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-3531854653939.8345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-14716061058.082644</v>
      </c>
      <c r="L3750" s="444">
        <f t="shared" ca="1" si="154"/>
        <v>-3546570714997.917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-3546570714997.917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-14777377979.15799</v>
      </c>
      <c r="L3751" s="444">
        <f t="shared" ca="1" si="154"/>
        <v>-3561348092977.0752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-3561348092977.0752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-14838950387.404478</v>
      </c>
      <c r="L3752" s="444">
        <f t="shared" ca="1" si="154"/>
        <v>-3576187043364.4795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-3576187043364.4795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-14900779347.351995</v>
      </c>
      <c r="L3753" s="444">
        <f t="shared" ca="1" si="154"/>
        <v>-3591087822711.8315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-3591087822711.8315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-14962865927.965965</v>
      </c>
      <c r="L3754" s="444">
        <f t="shared" ca="1" si="154"/>
        <v>-3606050688639.7974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-3606050688639.7974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-15025211202.665825</v>
      </c>
      <c r="L3755" s="444">
        <f t="shared" ca="1" si="154"/>
        <v>-3621075899842.4634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-3621075899842.4634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-15087816249.343597</v>
      </c>
      <c r="L3756" s="444">
        <f t="shared" ca="1" si="154"/>
        <v>-3636163716091.8071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-3636163716091.8071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-15150682150.38253</v>
      </c>
      <c r="L3757" s="444">
        <f t="shared" ca="1" si="154"/>
        <v>-3651314398242.1895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-3651314398242.1895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-15213809992.675789</v>
      </c>
      <c r="L3758" s="444">
        <f t="shared" ca="1" si="154"/>
        <v>-3666528208234.8652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-3666528208234.8652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-15277200867.645271</v>
      </c>
      <c r="L3759" s="444">
        <f t="shared" ca="1" si="154"/>
        <v>-3681805409102.5107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-3681805409102.5107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-15340855871.260464</v>
      </c>
      <c r="L3760" s="444">
        <f t="shared" ca="1" si="154"/>
        <v>-3697146264973.771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-3697146264973.771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-15404776104.057377</v>
      </c>
      <c r="L3761" s="444">
        <f t="shared" ca="1" si="154"/>
        <v>-3712551041077.8286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-3712551041077.8286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-15468962671.157618</v>
      </c>
      <c r="L3762" s="444">
        <f t="shared" ca="1" si="154"/>
        <v>-3728020003748.9863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-3728020003748.9863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-15533416682.287443</v>
      </c>
      <c r="L3763" s="444">
        <f t="shared" ca="1" si="154"/>
        <v>-3743553420431.2739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-3743553420431.2739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-15598139251.796972</v>
      </c>
      <c r="L3764" s="444">
        <f t="shared" ca="1" si="154"/>
        <v>-3759151559683.0708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-3759151559683.0708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-15663131498.679464</v>
      </c>
      <c r="L3765" s="444">
        <f t="shared" ca="1" si="154"/>
        <v>-3774814691181.7505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-3774814691181.7505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-15728394546.590628</v>
      </c>
      <c r="L3766" s="444">
        <f t="shared" ca="1" si="154"/>
        <v>-3790543085728.3413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-3790543085728.3413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-15793929523.86809</v>
      </c>
      <c r="L3767" s="444">
        <f t="shared" ca="1" si="154"/>
        <v>-3806337015252.2095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-3806337015252.2095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-15859737563.550875</v>
      </c>
      <c r="L3768" s="444">
        <f t="shared" ca="1" si="154"/>
        <v>-3822196752815.7603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-3822196752815.7603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-15925819803.399</v>
      </c>
      <c r="L3769" s="444">
        <f t="shared" ca="1" si="154"/>
        <v>-3838122572619.1592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-3838122572619.1592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-15992177385.913162</v>
      </c>
      <c r="L3770" s="444">
        <f t="shared" ca="1" si="154"/>
        <v>-3854114750005.0723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-3854114750005.0723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-16058811458.354465</v>
      </c>
      <c r="L3771" s="444">
        <f t="shared" ca="1" si="154"/>
        <v>-3870173561463.4268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-3870173561463.4268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-16125723172.76428</v>
      </c>
      <c r="L3772" s="444">
        <f t="shared" ca="1" si="154"/>
        <v>-3886299284636.1909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-3886299284636.1909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-16192913685.984127</v>
      </c>
      <c r="L3773" s="444">
        <f t="shared" ca="1" si="154"/>
        <v>-3902492198322.1748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-3902492198322.1748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-16260384159.675728</v>
      </c>
      <c r="L3774" s="444">
        <f t="shared" ca="1" si="154"/>
        <v>-3918752582481.8506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-3918752582481.8506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-16328135760.341043</v>
      </c>
      <c r="L3775" s="444">
        <f t="shared" ca="1" si="154"/>
        <v>-3935080718242.1914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-3935080718242.1914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-16396169659.342464</v>
      </c>
      <c r="L3776" s="444">
        <f t="shared" ca="1" si="154"/>
        <v>-3951476887901.5337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-3951476887901.5337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-16464487032.923058</v>
      </c>
      <c r="L3777" s="444">
        <f t="shared" ca="1" si="154"/>
        <v>-3967941374934.4565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-3967941374934.4565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-16533089062.226902</v>
      </c>
      <c r="L3778" s="444">
        <f t="shared" ca="1" si="154"/>
        <v>-3984474463996.6836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-3984474463996.6836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-16601976933.319515</v>
      </c>
      <c r="L3779" s="444">
        <f t="shared" ca="1" si="154"/>
        <v>-4001076440930.0029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-4001076440930.0029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-16671151837.208344</v>
      </c>
      <c r="L3780" s="444">
        <f t="shared" ca="1" si="154"/>
        <v>-4017747592767.2114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-4017747592767.2114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-16740614969.86338</v>
      </c>
      <c r="L3781" s="444">
        <f t="shared" ca="1" si="154"/>
        <v>-4034488207737.0747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-4034488207737.0747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-16810367532.237814</v>
      </c>
      <c r="L3782" s="444">
        <f t="shared" ca="1" si="154"/>
        <v>-4051298575269.3125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-4051298575269.3125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-16880410730.288801</v>
      </c>
      <c r="L3783" s="444">
        <f t="shared" ca="1" si="154"/>
        <v>-4068178985999.6011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-4068178985999.6011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-16950745774.998339</v>
      </c>
      <c r="L3784" s="444">
        <f t="shared" ca="1" si="154"/>
        <v>-4085129731774.5996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-4085129731774.5996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-17021373882.394165</v>
      </c>
      <c r="L3785" s="444">
        <f t="shared" ca="1" si="154"/>
        <v>-4102151105656.9937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-4102151105656.9937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-17092296273.570805</v>
      </c>
      <c r="L3786" s="444">
        <f t="shared" ca="1" si="154"/>
        <v>-4119243401930.5645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-4119243401930.5645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-17163514174.710686</v>
      </c>
      <c r="L3787" s="444">
        <f t="shared" ca="1" si="154"/>
        <v>-4136406916105.2749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-4136406916105.2749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-17235028817.105312</v>
      </c>
      <c r="L3788" s="444">
        <f t="shared" ca="1" si="154"/>
        <v>-4153641944922.3804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-4153641944922.3804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-17306841437.176586</v>
      </c>
      <c r="L3789" s="444">
        <f t="shared" ca="1" si="154"/>
        <v>-4170948786359.5571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-4170948786359.5571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-17378953276.498154</v>
      </c>
      <c r="L3790" s="444">
        <f t="shared" ca="1" si="154"/>
        <v>-4188327739636.0552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-4188327739636.0552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-17451365581.816895</v>
      </c>
      <c r="L3791" s="444">
        <f t="shared" ca="1" si="154"/>
        <v>-4205779105217.8721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-4205779105217.8721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-17524079605.074467</v>
      </c>
      <c r="L3792" s="444">
        <f t="shared" ca="1" si="154"/>
        <v>-4223303184822.9468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-4223303184822.9468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-17597096603.428944</v>
      </c>
      <c r="L3793" s="444">
        <f t="shared" ca="1" si="154"/>
        <v>-4240900281426.3755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-4240900281426.3755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-17670417839.276562</v>
      </c>
      <c r="L3794" s="444">
        <f t="shared" ca="1" si="154"/>
        <v>-4258570699265.6519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-4258570699265.6519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-17744044580.273552</v>
      </c>
      <c r="L3795" s="444">
        <f t="shared" ca="1" si="154"/>
        <v>-4276314743845.9253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-4276314743845.9253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-17817978099.358025</v>
      </c>
      <c r="L3796" s="444">
        <f t="shared" ca="1" si="154"/>
        <v>-4294132721945.2832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-4294132721945.2832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-17892219674.772015</v>
      </c>
      <c r="L3797" s="444">
        <f t="shared" ca="1" si="154"/>
        <v>-4312024941620.0552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-4312024941620.0552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-17966770590.083561</v>
      </c>
      <c r="L3798" s="444">
        <f t="shared" ca="1" si="154"/>
        <v>-4329991712210.1387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-4329991712210.1387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-18041632134.208912</v>
      </c>
      <c r="L3799" s="444">
        <f t="shared" ca="1" si="154"/>
        <v>-4348033344344.3477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-4348033344344.3477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-18116805601.43478</v>
      </c>
      <c r="L3800" s="444">
        <f t="shared" ca="1" si="154"/>
        <v>-4366150149945.7822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-4366150149945.7822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-18192292291.440758</v>
      </c>
      <c r="L3801" s="444">
        <f t="shared" ca="1" si="154"/>
        <v>-4384342442237.2231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-4384342442237.2231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-18268093509.321762</v>
      </c>
      <c r="L3802" s="444">
        <f t="shared" ca="1" si="154"/>
        <v>-4402610535746.5449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-4402610535746.5449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-18344210565.610603</v>
      </c>
      <c r="L3803" s="444">
        <f t="shared" ca="1" si="154"/>
        <v>-4420954746312.1553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-4420954746312.1553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-18420644776.300648</v>
      </c>
      <c r="L3804" s="444">
        <f t="shared" ca="1" si="154"/>
        <v>-4439375391088.4561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-4439375391088.4561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-18497397462.868568</v>
      </c>
      <c r="L3805" s="444">
        <f t="shared" ca="1" si="154"/>
        <v>-4457872788551.3242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-4457872788551.3242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-18574469952.297184</v>
      </c>
      <c r="L3806" s="444">
        <f t="shared" ca="1" si="154"/>
        <v>-4476447258503.6211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-4476447258503.6211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-18651863577.098419</v>
      </c>
      <c r="L3807" s="444">
        <f t="shared" ca="1" si="154"/>
        <v>-4495099122080.7197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-4495099122080.7197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-18729579675.33633</v>
      </c>
      <c r="L3808" s="444">
        <f t="shared" ca="1" si="154"/>
        <v>-4513828701756.0557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-4513828701756.0557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-18807619590.65023</v>
      </c>
      <c r="L3809" s="444">
        <f t="shared" ca="1" si="154"/>
        <v>-4532636321346.7061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-4532636321346.7061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-18885984672.277943</v>
      </c>
      <c r="L3810" s="444">
        <f t="shared" ca="1" si="154"/>
        <v>-4551522306018.9844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-4551522306018.9844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-18964676275.079102</v>
      </c>
      <c r="L3811" s="444">
        <f t="shared" ca="1" si="154"/>
        <v>-4570486982294.0635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-4570486982294.0635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-19043695759.558598</v>
      </c>
      <c r="L3812" s="444">
        <f t="shared" ca="1" si="154"/>
        <v>-4589530678053.6221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-4589530678053.6221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-19123044491.890091</v>
      </c>
      <c r="L3813" s="444">
        <f t="shared" ca="1" si="154"/>
        <v>-4608653722545.5117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-4608653722545.5117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-19202723843.939632</v>
      </c>
      <c r="L3814" s="444">
        <f t="shared" ca="1" si="154"/>
        <v>-4627856446389.4512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-4627856446389.4512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-19282735193.289379</v>
      </c>
      <c r="L3815" s="444">
        <f t="shared" ca="1" si="154"/>
        <v>-4647139181582.7402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-4647139181582.7402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-19363079923.261417</v>
      </c>
      <c r="L3816" s="444">
        <f t="shared" ca="1" si="154"/>
        <v>-4666502261506.002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-4666502261506.002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-19443759422.941673</v>
      </c>
      <c r="L3817" s="444">
        <f t="shared" ca="1" si="154"/>
        <v>-4685946020928.9434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-4685946020928.9434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-19524775087.20393</v>
      </c>
      <c r="L3818" s="444">
        <f t="shared" ca="1" si="154"/>
        <v>-4705470796016.1475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-4705470796016.1475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-19606128316.733948</v>
      </c>
      <c r="L3819" s="444">
        <f t="shared" ca="1" si="154"/>
        <v>-4725076924332.8818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-4725076924332.8818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-19687820518.053673</v>
      </c>
      <c r="L3820" s="444">
        <f t="shared" ca="1" si="154"/>
        <v>-4744764744850.9355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-4744764744850.9355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-19769853103.545563</v>
      </c>
      <c r="L3821" s="444">
        <f t="shared" ca="1" si="154"/>
        <v>-4764534597954.4814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-4764534597954.4814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-19852227491.477005</v>
      </c>
      <c r="L3822" s="444">
        <f t="shared" ca="1" si="154"/>
        <v>-4784386825445.958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-4784386825445.958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-19934945106.024826</v>
      </c>
      <c r="L3823" s="444">
        <f t="shared" ca="1" si="154"/>
        <v>-4804321770551.9824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-4804321770551.9824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-20018007377.299927</v>
      </c>
      <c r="L3824" s="444">
        <f t="shared" ca="1" si="154"/>
        <v>-4824339777929.2822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-4824339777929.2822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-20101415741.372009</v>
      </c>
      <c r="L3825" s="444">
        <f t="shared" ca="1" si="154"/>
        <v>-4844441193670.6543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-4844441193670.6543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-20185171640.294392</v>
      </c>
      <c r="L3826" s="444">
        <f t="shared" ca="1" si="154"/>
        <v>-4864626365310.9482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-4864626365310.9482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-20269276522.128952</v>
      </c>
      <c r="L3827" s="444">
        <f t="shared" ca="1" si="154"/>
        <v>-4884895641833.0771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-4884895641833.0771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-20353731840.971153</v>
      </c>
      <c r="L3828" s="444">
        <f t="shared" ca="1" si="154"/>
        <v>-4905249373674.0479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-4905249373674.0479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-20438539056.975201</v>
      </c>
      <c r="L3829" s="444">
        <f t="shared" ca="1" si="154"/>
        <v>-4925687912731.0234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-4925687912731.0234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-20523699636.379265</v>
      </c>
      <c r="L3830" s="444">
        <f t="shared" ca="1" si="154"/>
        <v>-4946211612367.4023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-4946211612367.4023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-20609215051.530842</v>
      </c>
      <c r="L3831" s="444">
        <f t="shared" ca="1" si="154"/>
        <v>-4966820827418.9336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-4966820827418.9336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-20695086780.912224</v>
      </c>
      <c r="L3832" s="444">
        <f t="shared" ca="1" si="154"/>
        <v>-4987515914199.8457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-4987515914199.8457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-20781316309.166023</v>
      </c>
      <c r="L3833" s="444">
        <f t="shared" ref="L3833:L4087" ca="1" si="159">I3833-J3833+K3833</f>
        <v>-5008297230509.0117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-5008297230509.0117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-20867905127.12088</v>
      </c>
      <c r="L3834" s="444">
        <f t="shared" ca="1" si="159"/>
        <v>-5029165135636.1328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-5029165135636.1328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-20954854731.817219</v>
      </c>
      <c r="L3835" s="444">
        <f t="shared" ca="1" si="159"/>
        <v>-5050119990367.9502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-5050119990367.9502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-21042166626.533127</v>
      </c>
      <c r="L3836" s="444">
        <f t="shared" ca="1" si="159"/>
        <v>-5071162156994.4834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-5071162156994.4834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-21129842320.810349</v>
      </c>
      <c r="L3837" s="444">
        <f t="shared" ca="1" si="159"/>
        <v>-5092291999315.2939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-5092291999315.2939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-21217883330.480392</v>
      </c>
      <c r="L3838" s="444">
        <f t="shared" ca="1" si="159"/>
        <v>-5113509882645.7744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-5113509882645.7744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-21306291177.690727</v>
      </c>
      <c r="L3839" s="444">
        <f t="shared" ca="1" si="159"/>
        <v>-5134816173823.4648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-5134816173823.4648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-21395067390.931103</v>
      </c>
      <c r="L3840" s="444">
        <f t="shared" ca="1" si="159"/>
        <v>-5156211241214.3955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-5156211241214.3955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-21484213505.059982</v>
      </c>
      <c r="L3841" s="444">
        <f t="shared" ca="1" si="159"/>
        <v>-5177695454719.4551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-5177695454719.4551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-21573731061.331062</v>
      </c>
      <c r="L3842" s="444">
        <f t="shared" ca="1" si="159"/>
        <v>-5199269185780.7861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-5199269185780.7861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-21663621607.419941</v>
      </c>
      <c r="L3843" s="444">
        <f t="shared" ca="1" si="159"/>
        <v>-5220932807388.2061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-5220932807388.2061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-21753886697.450859</v>
      </c>
      <c r="L3844" s="444">
        <f t="shared" ca="1" si="159"/>
        <v>-5242686694085.6572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-5242686694085.6572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-21844527892.023571</v>
      </c>
      <c r="L3845" s="444">
        <f t="shared" ca="1" si="159"/>
        <v>-5264531221977.6807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-5264531221977.6807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-21935546758.240337</v>
      </c>
      <c r="L3846" s="444">
        <f t="shared" ca="1" si="159"/>
        <v>-5286466768735.9209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-5286466768735.9209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-22026944869.733002</v>
      </c>
      <c r="L3847" s="444">
        <f t="shared" ca="1" si="159"/>
        <v>-5308493713605.6543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-5308493713605.6543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-22118723806.690228</v>
      </c>
      <c r="L3848" s="444">
        <f t="shared" ca="1" si="159"/>
        <v>-5330612437412.3447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-5330612437412.3447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-22210885155.884769</v>
      </c>
      <c r="L3849" s="444">
        <f t="shared" ca="1" si="159"/>
        <v>-5352823322568.2295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-5352823322568.2295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-22303430510.700954</v>
      </c>
      <c r="L3850" s="444">
        <f t="shared" ca="1" si="159"/>
        <v>-5375126753078.9307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-5375126753078.9307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-22396361471.162212</v>
      </c>
      <c r="L3851" s="444">
        <f t="shared" ca="1" si="159"/>
        <v>-5397523114550.0928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-5397523114550.0928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-22489679643.958721</v>
      </c>
      <c r="L3852" s="444">
        <f t="shared" ca="1" si="159"/>
        <v>-5420012794194.0518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-5420012794194.0518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-22583386642.475216</v>
      </c>
      <c r="L3853" s="444">
        <f t="shared" ca="1" si="159"/>
        <v>-5442596180836.5273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-5442596180836.5273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-22677484086.818863</v>
      </c>
      <c r="L3854" s="444">
        <f t="shared" ca="1" si="159"/>
        <v>-5465273664923.3467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-5465273664923.3467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-22771973603.847279</v>
      </c>
      <c r="L3855" s="444">
        <f t="shared" ca="1" si="159"/>
        <v>-5488045638527.1943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-5488045638527.1943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-22866856827.196644</v>
      </c>
      <c r="L3856" s="444">
        <f t="shared" ca="1" si="159"/>
        <v>-5510912495354.3906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-5510912495354.3906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-22962135397.309959</v>
      </c>
      <c r="L3857" s="444">
        <f t="shared" ca="1" si="159"/>
        <v>-5533874630751.7002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-5533874630751.7002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-23057810961.465416</v>
      </c>
      <c r="L3858" s="444">
        <f t="shared" ca="1" si="159"/>
        <v>-5556932441713.166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-5556932441713.166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-23153885173.804859</v>
      </c>
      <c r="L3859" s="444">
        <f t="shared" ca="1" si="159"/>
        <v>-5580086326886.9707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-5580086326886.9707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-23250359695.362377</v>
      </c>
      <c r="L3860" s="444">
        <f t="shared" ca="1" si="159"/>
        <v>-5603336686582.333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-5603336686582.333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-23347236194.093056</v>
      </c>
      <c r="L3861" s="444">
        <f t="shared" ca="1" si="159"/>
        <v>-5626683922776.4258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-5626683922776.4258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-23444516344.901775</v>
      </c>
      <c r="L3862" s="444">
        <f t="shared" ca="1" si="159"/>
        <v>-5650128439121.3271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-5650128439121.3271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-23542201829.672195</v>
      </c>
      <c r="L3863" s="444">
        <f t="shared" ca="1" si="159"/>
        <v>-5673670640950.999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-5673670640950.999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-23640294337.29583</v>
      </c>
      <c r="L3864" s="444">
        <f t="shared" ca="1" si="159"/>
        <v>-5697310935288.2949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-5697310935288.2949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-23738795563.701229</v>
      </c>
      <c r="L3865" s="444">
        <f t="shared" ca="1" si="159"/>
        <v>-5721049730851.9961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-5721049730851.9961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-23837707211.883316</v>
      </c>
      <c r="L3866" s="444">
        <f t="shared" ca="1" si="159"/>
        <v>-5744887438063.8799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-5744887438063.8799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-23937030991.932831</v>
      </c>
      <c r="L3867" s="444">
        <f t="shared" ca="1" si="159"/>
        <v>-5768824469055.8125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-5768824469055.8125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-24036768621.065884</v>
      </c>
      <c r="L3868" s="444">
        <f t="shared" ca="1" si="159"/>
        <v>-5792861237676.8779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-5792861237676.8779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-24136921823.653656</v>
      </c>
      <c r="L3869" s="444">
        <f t="shared" ca="1" si="159"/>
        <v>-5816998159500.5313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-5816998159500.5313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-24237492331.252213</v>
      </c>
      <c r="L3870" s="444">
        <f t="shared" ca="1" si="159"/>
        <v>-5841235651831.7832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-5841235651831.7832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-24338481882.632431</v>
      </c>
      <c r="L3871" s="444">
        <f t="shared" ca="1" si="159"/>
        <v>-5865574133714.416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-5865574133714.416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-24439892223.810066</v>
      </c>
      <c r="L3872" s="444">
        <f t="shared" ca="1" si="159"/>
        <v>-5890014025938.2266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-5890014025938.2266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-24541725108.075943</v>
      </c>
      <c r="L3873" s="444">
        <f t="shared" ca="1" si="159"/>
        <v>-5914555751046.3027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-5914555751046.3027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-24643982296.02626</v>
      </c>
      <c r="L3874" s="444">
        <f t="shared" ca="1" si="159"/>
        <v>-5939199733342.3291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-5939199733342.3291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-24746665555.593037</v>
      </c>
      <c r="L3875" s="444">
        <f t="shared" ca="1" si="159"/>
        <v>-5963946398897.9219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-5963946398897.9219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-24849776662.074673</v>
      </c>
      <c r="L3876" s="444">
        <f t="shared" ca="1" si="159"/>
        <v>-5988796175559.9961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-5988796175559.9961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-24953317398.166649</v>
      </c>
      <c r="L3877" s="444">
        <f t="shared" ca="1" si="159"/>
        <v>-6013749492958.1631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-6013749492958.1631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-25057289553.992348</v>
      </c>
      <c r="L3878" s="444">
        <f t="shared" ca="1" si="159"/>
        <v>-6038806782512.1553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-6038806782512.1553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-25161694927.13398</v>
      </c>
      <c r="L3879" s="444">
        <f t="shared" ca="1" si="159"/>
        <v>-6063968477439.2891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-6063968477439.2891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-25266535322.663704</v>
      </c>
      <c r="L3880" s="444">
        <f t="shared" ca="1" si="159"/>
        <v>-6089235012761.9531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-6089235012761.9531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-25371812553.174805</v>
      </c>
      <c r="L3881" s="444">
        <f t="shared" ca="1" si="159"/>
        <v>-6114606825315.1279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-6114606825315.1279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-25477528438.813034</v>
      </c>
      <c r="L3882" s="444">
        <f t="shared" ca="1" si="159"/>
        <v>-6140084353753.9414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-6140084353753.9414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-25583684807.30809</v>
      </c>
      <c r="L3883" s="444">
        <f t="shared" ca="1" si="159"/>
        <v>-6165668038561.249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-6165668038561.249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-25690283494.005203</v>
      </c>
      <c r="L3884" s="444">
        <f t="shared" ca="1" si="159"/>
        <v>-6191358322055.2539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-6191358322055.2539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-25797326341.896893</v>
      </c>
      <c r="L3885" s="444">
        <f t="shared" ca="1" si="159"/>
        <v>-6217155648397.1504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-6217155648397.1504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-25904815201.654793</v>
      </c>
      <c r="L3886" s="444">
        <f t="shared" ca="1" si="159"/>
        <v>-6243060463598.8057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-6243060463598.8057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-26012751931.66169</v>
      </c>
      <c r="L3887" s="444">
        <f t="shared" ca="1" si="159"/>
        <v>-6269073215530.4678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-6269073215530.4678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-26121138398.043617</v>
      </c>
      <c r="L3888" s="444">
        <f t="shared" ca="1" si="159"/>
        <v>-6295194353928.5117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-6295194353928.5117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-26229976474.702133</v>
      </c>
      <c r="L3889" s="444">
        <f t="shared" ca="1" si="159"/>
        <v>-6321424330403.2139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-6321424330403.2139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-26339268043.346725</v>
      </c>
      <c r="L3890" s="444">
        <f t="shared" ca="1" si="159"/>
        <v>-6347763598446.5605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-6347763598446.5605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-26449014993.527336</v>
      </c>
      <c r="L3891" s="444">
        <f t="shared" ca="1" si="159"/>
        <v>-6374212613440.0879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-6374212613440.0879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-26559219222.667034</v>
      </c>
      <c r="L3892" s="444">
        <f t="shared" ca="1" si="159"/>
        <v>-6400771832662.7549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-6400771832662.7549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-26669882636.09481</v>
      </c>
      <c r="L3893" s="444">
        <f t="shared" ca="1" si="159"/>
        <v>-6427441715298.8496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-6427441715298.8496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-26781007147.078541</v>
      </c>
      <c r="L3894" s="444">
        <f t="shared" ca="1" si="159"/>
        <v>-6454222722445.9277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-6454222722445.9277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-26892594676.858032</v>
      </c>
      <c r="L3895" s="444">
        <f t="shared" ca="1" si="159"/>
        <v>-6481115317122.7861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-6481115317122.7861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-27004647154.678276</v>
      </c>
      <c r="L3896" s="444">
        <f t="shared" ca="1" si="159"/>
        <v>-6508119964277.4648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-6508119964277.4648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-27117166517.822769</v>
      </c>
      <c r="L3897" s="444">
        <f t="shared" ca="1" si="159"/>
        <v>-6535237130795.2881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-6535237130795.2881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-27230154711.647034</v>
      </c>
      <c r="L3898" s="444">
        <f t="shared" ca="1" si="159"/>
        <v>-6562467285506.9355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-6562467285506.9355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-27343613689.612232</v>
      </c>
      <c r="L3899" s="444">
        <f t="shared" ca="1" si="159"/>
        <v>-6589810899196.5479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-6589810899196.5479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-27457545413.318951</v>
      </c>
      <c r="L3900" s="444">
        <f t="shared" ca="1" si="159"/>
        <v>-6617268444609.8672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-6617268444609.8672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-27571951852.541111</v>
      </c>
      <c r="L3901" s="444">
        <f t="shared" ca="1" si="159"/>
        <v>-6644840396462.4082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-6644840396462.4082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-27686834985.260033</v>
      </c>
      <c r="L3902" s="444">
        <f t="shared" ca="1" si="159"/>
        <v>-6672527231447.668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-6672527231447.668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-27802196797.698616</v>
      </c>
      <c r="L3903" s="444">
        <f t="shared" ca="1" si="159"/>
        <v>-6700329428245.3662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-6700329428245.3662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-27918039284.355694</v>
      </c>
      <c r="L3904" s="444">
        <f t="shared" ca="1" si="159"/>
        <v>-6728247467529.7217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-6728247467529.7217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-28034364448.040508</v>
      </c>
      <c r="L3905" s="444">
        <f t="shared" ca="1" si="159"/>
        <v>-6756281831977.7617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-6756281831977.7617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-28151174299.907341</v>
      </c>
      <c r="L3906" s="444">
        <f t="shared" ca="1" si="159"/>
        <v>-6784433006277.6689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-6784433006277.6689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-28268470859.490288</v>
      </c>
      <c r="L3907" s="444">
        <f t="shared" ca="1" si="159"/>
        <v>-6812701477137.1592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-6812701477137.1592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-28386256154.738163</v>
      </c>
      <c r="L3908" s="444">
        <f t="shared" ca="1" si="159"/>
        <v>-6841087733291.8975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-6841087733291.8975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-28504532222.049572</v>
      </c>
      <c r="L3909" s="444">
        <f t="shared" ca="1" si="159"/>
        <v>-6869592265513.9473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-6869592265513.9473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-28623301106.308117</v>
      </c>
      <c r="L3910" s="444">
        <f t="shared" ca="1" si="159"/>
        <v>-6898215566620.2559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-6898215566620.2559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-28742564860.917736</v>
      </c>
      <c r="L3911" s="444">
        <f t="shared" ca="1" si="159"/>
        <v>-6926958131481.1738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-6926958131481.1738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-28862325547.838219</v>
      </c>
      <c r="L3912" s="444">
        <f t="shared" ca="1" si="159"/>
        <v>-6955820457029.0117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-6955820457029.0117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-28982585237.62088</v>
      </c>
      <c r="L3913" s="444">
        <f t="shared" ca="1" si="159"/>
        <v>-6984803042266.6328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-6984803042266.6328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-29103346009.444302</v>
      </c>
      <c r="L3914" s="444">
        <f t="shared" ca="1" si="159"/>
        <v>-7013906388276.0771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-7013906388276.0771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-29224609951.150322</v>
      </c>
      <c r="L3915" s="444">
        <f t="shared" ca="1" si="159"/>
        <v>-7043130998227.2275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-7043130998227.2275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-29346379159.280109</v>
      </c>
      <c r="L3916" s="444">
        <f t="shared" ca="1" si="159"/>
        <v>-7072477377386.5078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-7072477377386.5078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-29468655739.110447</v>
      </c>
      <c r="L3917" s="444">
        <f t="shared" ca="1" si="159"/>
        <v>-7101946033125.6182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-7101946033125.6182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-29591441804.690075</v>
      </c>
      <c r="L3918" s="444">
        <f t="shared" ca="1" si="159"/>
        <v>-7131537474930.3086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-7131537474930.3086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-29714739478.876282</v>
      </c>
      <c r="L3919" s="444">
        <f t="shared" ca="1" si="159"/>
        <v>-7161252214409.1846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-7161252214409.1846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-29838550893.371601</v>
      </c>
      <c r="L3920" s="444">
        <f t="shared" ca="1" si="159"/>
        <v>-7191090765302.5566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-7191090765302.5566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-29962878188.760651</v>
      </c>
      <c r="L3921" s="444">
        <f t="shared" ca="1" si="159"/>
        <v>-7221053643491.3174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-7221053643491.3174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-30087723514.547161</v>
      </c>
      <c r="L3922" s="444">
        <f t="shared" ca="1" si="159"/>
        <v>-7251141367005.8643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-7251141367005.8643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-30213089029.191101</v>
      </c>
      <c r="L3923" s="444">
        <f t="shared" ca="1" si="159"/>
        <v>-7281354456035.0557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-7281354456035.0557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-30338976900.146069</v>
      </c>
      <c r="L3924" s="444">
        <f t="shared" ca="1" si="159"/>
        <v>-7311693432935.2021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-7311693432935.2021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-30465389303.896679</v>
      </c>
      <c r="L3925" s="444">
        <f t="shared" ca="1" si="159"/>
        <v>-7342158822239.0986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-7342158822239.0986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-30592328425.996243</v>
      </c>
      <c r="L3926" s="444">
        <f t="shared" ca="1" si="159"/>
        <v>-7372751150665.0947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-7372751150665.0947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-30719796461.104557</v>
      </c>
      <c r="L3927" s="444">
        <f t="shared" ca="1" si="159"/>
        <v>-7403470947126.1992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-7403470947126.1992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-30847795613.025829</v>
      </c>
      <c r="L3928" s="444">
        <f t="shared" ca="1" si="159"/>
        <v>-7434318742739.2246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-7434318742739.2246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-30976328094.746773</v>
      </c>
      <c r="L3929" s="444">
        <f t="shared" ca="1" si="159"/>
        <v>-7465295070833.9717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-7465295070833.9717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-31105396128.474876</v>
      </c>
      <c r="L3930" s="444">
        <f t="shared" ca="1" si="159"/>
        <v>-7496400466962.4463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-7496400466962.4463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-31235001945.676861</v>
      </c>
      <c r="L3931" s="444">
        <f t="shared" ca="1" si="159"/>
        <v>-7527635468908.123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-7527635468908.123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-31365147787.11718</v>
      </c>
      <c r="L3932" s="444">
        <f t="shared" ca="1" si="159"/>
        <v>-7559000616695.2402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-7559000616695.2402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-31495835902.896835</v>
      </c>
      <c r="L3933" s="444">
        <f t="shared" ca="1" si="159"/>
        <v>-7590496452598.1367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-7590496452598.1367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-31627068552.492241</v>
      </c>
      <c r="L3934" s="444">
        <f t="shared" ca="1" si="159"/>
        <v>-7622123521150.6289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-7622123521150.6289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-31758848004.794292</v>
      </c>
      <c r="L3935" s="444">
        <f t="shared" ca="1" si="159"/>
        <v>-7653882369155.4229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-7653882369155.4229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-31891176538.147591</v>
      </c>
      <c r="L3936" s="444">
        <f t="shared" ca="1" si="159"/>
        <v>-7685773545693.5703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-7685773545693.5703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-32024056440.389877</v>
      </c>
      <c r="L3937" s="444">
        <f t="shared" ca="1" si="159"/>
        <v>-7717797602133.96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-7717797602133.96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-32157490008.891495</v>
      </c>
      <c r="L3938" s="444">
        <f t="shared" ca="1" si="159"/>
        <v>-7749955092142.8516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-7749955092142.8516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-32291479550.595215</v>
      </c>
      <c r="L3939" s="444">
        <f t="shared" ca="1" si="159"/>
        <v>-7782246571693.4473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-7782246571693.4473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-32426027382.05603</v>
      </c>
      <c r="L3940" s="444">
        <f t="shared" ca="1" si="159"/>
        <v>-7814672599075.5029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-7814672599075.5029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-32561135829.481262</v>
      </c>
      <c r="L3941" s="444">
        <f t="shared" ca="1" si="159"/>
        <v>-7847233734904.9844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-7847233734904.9844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-32696807228.770767</v>
      </c>
      <c r="L3942" s="444">
        <f t="shared" ca="1" si="159"/>
        <v>-7879930542133.7549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-7879930542133.7549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-32833043925.557312</v>
      </c>
      <c r="L3943" s="444">
        <f t="shared" ca="1" si="159"/>
        <v>-7912763586059.3125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-7912763586059.3125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-32969848275.247135</v>
      </c>
      <c r="L3944" s="444">
        <f t="shared" ca="1" si="159"/>
        <v>-7945733434334.5596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-7945733434334.5596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-33107222643.060665</v>
      </c>
      <c r="L3945" s="444">
        <f t="shared" ca="1" si="159"/>
        <v>-7978840656977.6201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-7978840656977.6201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-33245169404.073418</v>
      </c>
      <c r="L3946" s="444">
        <f t="shared" ca="1" si="159"/>
        <v>-8012085826381.6934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-8012085826381.6934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-33383690943.25705</v>
      </c>
      <c r="L3947" s="444">
        <f t="shared" ca="1" si="159"/>
        <v>-8045469517324.9502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-8045469517324.9502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-33522789655.52063</v>
      </c>
      <c r="L3948" s="444">
        <f t="shared" ca="1" si="159"/>
        <v>-8078992306980.4707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-8078992306980.4707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-33662467945.751965</v>
      </c>
      <c r="L3949" s="444">
        <f t="shared" ca="1" si="159"/>
        <v>-8112654774926.2227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-8112654774926.2227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-33802728228.859257</v>
      </c>
      <c r="L3950" s="444">
        <f t="shared" ca="1" si="159"/>
        <v>-8146457503155.082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-8146457503155.082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-33943572929.81284</v>
      </c>
      <c r="L3951" s="444">
        <f t="shared" ca="1" si="159"/>
        <v>-8180401076084.8945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-8180401076084.8945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-34085004483.687061</v>
      </c>
      <c r="L3952" s="444">
        <f t="shared" ca="1" si="159"/>
        <v>-8214486080568.582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-8214486080568.582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-34227025335.702427</v>
      </c>
      <c r="L3953" s="444">
        <f t="shared" ca="1" si="159"/>
        <v>-8248713105904.2842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-8248713105904.2842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-34369637941.267853</v>
      </c>
      <c r="L3954" s="444">
        <f t="shared" ca="1" si="159"/>
        <v>-8283082743845.5518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-8283082743845.5518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-34512844766.023125</v>
      </c>
      <c r="L3955" s="444">
        <f t="shared" ca="1" si="159"/>
        <v>-8317595588611.5752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-8317595588611.5752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-34656648285.881569</v>
      </c>
      <c r="L3956" s="444">
        <f t="shared" ca="1" si="159"/>
        <v>-8352252236897.457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-8352252236897.457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-34801050987.072739</v>
      </c>
      <c r="L3957" s="444">
        <f t="shared" ca="1" si="159"/>
        <v>-8387053287884.5293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-8387053287884.5293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-34946055366.185539</v>
      </c>
      <c r="L3958" s="444">
        <f t="shared" ca="1" si="159"/>
        <v>-8421999343250.7148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-8421999343250.7148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-35091663930.211311</v>
      </c>
      <c r="L3959" s="444">
        <f t="shared" ca="1" si="159"/>
        <v>-8457091007180.9258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-8457091007180.9258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-35237879196.587189</v>
      </c>
      <c r="L3960" s="444">
        <f t="shared" ca="1" si="159"/>
        <v>-8492328886377.5127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-8492328886377.5127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-35384703693.239632</v>
      </c>
      <c r="L3961" s="444">
        <f t="shared" ca="1" si="159"/>
        <v>-8527713590070.752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-8527713590070.752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-35532139958.628136</v>
      </c>
      <c r="L3962" s="444">
        <f t="shared" ca="1" si="159"/>
        <v>-8563245730029.3799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-8563245730029.3799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-35680190541.789078</v>
      </c>
      <c r="L3963" s="444">
        <f t="shared" ca="1" si="159"/>
        <v>-8598925920571.1689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-8598925920571.1689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-35828858002.379875</v>
      </c>
      <c r="L3964" s="444">
        <f t="shared" ca="1" si="159"/>
        <v>-8634754778573.5488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-8634754778573.5488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-35978144910.723122</v>
      </c>
      <c r="L3965" s="444">
        <f t="shared" ca="1" si="159"/>
        <v>-8670732923484.2715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-8670732923484.2715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-36128053847.851135</v>
      </c>
      <c r="L3966" s="444">
        <f t="shared" ca="1" si="159"/>
        <v>-8706860977332.123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-8706860977332.123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-36278587405.550514</v>
      </c>
      <c r="L3967" s="444">
        <f t="shared" ca="1" si="159"/>
        <v>-8743139564737.6738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-8743139564737.6738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-36429748186.406975</v>
      </c>
      <c r="L3968" s="444">
        <f t="shared" ca="1" si="159"/>
        <v>-8779569312924.0811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-8779569312924.0811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-36581538803.850334</v>
      </c>
      <c r="L3969" s="444">
        <f t="shared" ca="1" si="159"/>
        <v>-8816150851727.9316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-8816150851727.9316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-36733961882.199715</v>
      </c>
      <c r="L3970" s="444">
        <f t="shared" ca="1" si="159"/>
        <v>-8852884813610.1309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-8852884813610.1309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-36887020056.708878</v>
      </c>
      <c r="L3971" s="444">
        <f t="shared" ca="1" si="159"/>
        <v>-8889771833666.8398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-8889771833666.8398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-37040715973.611832</v>
      </c>
      <c r="L3972" s="444">
        <f t="shared" ca="1" si="159"/>
        <v>-8926812549640.4512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-8926812549640.4512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-37195052290.168549</v>
      </c>
      <c r="L3973" s="444">
        <f t="shared" ca="1" si="159"/>
        <v>-8964007601930.6191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-8964007601930.6191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-37350031674.710915</v>
      </c>
      <c r="L3974" s="444">
        <f t="shared" ca="1" si="159"/>
        <v>-9001357633605.3301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-9001357633605.3301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-37505656806.688873</v>
      </c>
      <c r="L3975" s="444">
        <f t="shared" ca="1" si="159"/>
        <v>-9038863290412.0195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-9038863290412.0195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-37661930376.716751</v>
      </c>
      <c r="L3976" s="444">
        <f t="shared" ca="1" si="159"/>
        <v>-9076525220788.7363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-9076525220788.7363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-37818855086.619736</v>
      </c>
      <c r="L3977" s="444">
        <f t="shared" ca="1" si="159"/>
        <v>-9114344075875.3555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-9114344075875.3555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-37976433649.480644</v>
      </c>
      <c r="L3978" s="444">
        <f t="shared" ca="1" si="159"/>
        <v>-9152320509524.8359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-9152320509524.8359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-38134668789.686813</v>
      </c>
      <c r="L3979" s="444">
        <f t="shared" ca="1" si="159"/>
        <v>-9190455178314.5234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-9190455178314.5234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-38293563242.97718</v>
      </c>
      <c r="L3980" s="444">
        <f t="shared" ca="1" si="159"/>
        <v>-9228748741557.5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-9228748741557.5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-38453119756.489586</v>
      </c>
      <c r="L3981" s="444">
        <f t="shared" ca="1" si="159"/>
        <v>-9267201861313.9902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-9267201861313.9902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-38613341088.808289</v>
      </c>
      <c r="L3982" s="444">
        <f t="shared" ca="1" si="159"/>
        <v>-9305815202402.7988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-9305815202402.7988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-38774230010.011658</v>
      </c>
      <c r="L3983" s="444">
        <f t="shared" ca="1" si="159"/>
        <v>-9344589432412.8105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-9344589432412.8105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-38935789301.720047</v>
      </c>
      <c r="L3984" s="444">
        <f t="shared" ca="1" si="159"/>
        <v>-9383525221714.5313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-9383525221714.5313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-39098021757.143883</v>
      </c>
      <c r="L3985" s="444">
        <f t="shared" ca="1" si="159"/>
        <v>-9422623243471.6758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-9422623243471.6758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-39260930181.131981</v>
      </c>
      <c r="L3986" s="444">
        <f t="shared" ca="1" si="159"/>
        <v>-9461884173652.8086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-9461884173652.8086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-39424517390.220032</v>
      </c>
      <c r="L3987" s="444">
        <f t="shared" ca="1" si="159"/>
        <v>-9501308691043.0293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-9501308691043.0293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-39588786212.679291</v>
      </c>
      <c r="L3988" s="444">
        <f t="shared" ca="1" si="159"/>
        <v>-9540897477255.709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-9540897477255.709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-39753739488.565453</v>
      </c>
      <c r="L3989" s="444">
        <f t="shared" ca="1" si="159"/>
        <v>-9580651216744.2754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-9580651216744.2754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-39919380069.767815</v>
      </c>
      <c r="L3990" s="444">
        <f t="shared" ca="1" si="159"/>
        <v>-9620570596814.043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-9620570596814.043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-40085710820.05851</v>
      </c>
      <c r="L3991" s="444">
        <f t="shared" ca="1" si="159"/>
        <v>-9660656307634.1016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-9660656307634.1016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-40252734615.14209</v>
      </c>
      <c r="L3992" s="444">
        <f t="shared" ca="1" si="159"/>
        <v>-9700909042249.2441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-9700909042249.2441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-40420454342.705185</v>
      </c>
      <c r="L3993" s="444">
        <f t="shared" ca="1" si="159"/>
        <v>-9741329496591.9492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-9741329496591.9492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-40588872902.466454</v>
      </c>
      <c r="L3994" s="444">
        <f t="shared" ca="1" si="159"/>
        <v>-9781918369494.416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-9781918369494.416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-40757993206.22673</v>
      </c>
      <c r="L3995" s="444">
        <f t="shared" ca="1" si="159"/>
        <v>-9822676362700.6426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-9822676362700.6426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-40927818177.919342</v>
      </c>
      <c r="L3996" s="444">
        <f t="shared" ca="1" si="159"/>
        <v>-9863604180878.5625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-9863604180878.5625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-41098350753.660675</v>
      </c>
      <c r="L3997" s="444">
        <f t="shared" ca="1" si="159"/>
        <v>-9904702531632.2227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-9904702531632.2227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-41269593881.800926</v>
      </c>
      <c r="L3998" s="444">
        <f t="shared" ca="1" si="159"/>
        <v>-9945972125514.0234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-9945972125514.0234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-41441550522.975098</v>
      </c>
      <c r="L3999" s="444">
        <f t="shared" ca="1" si="159"/>
        <v>-9987413676036.998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-9987413676036.998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-41614223650.15416</v>
      </c>
      <c r="L4000" s="444">
        <f t="shared" ca="1" si="159"/>
        <v>-10029027899687.152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-10029027899687.152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-41787616248.696465</v>
      </c>
      <c r="L4001" s="444">
        <f t="shared" ca="1" si="159"/>
        <v>-10070815515935.85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-10070815515935.85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-41961731316.399376</v>
      </c>
      <c r="L4002" s="444">
        <f t="shared" ca="1" si="159"/>
        <v>-10112777247252.248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-10112777247252.248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-42136571863.551033</v>
      </c>
      <c r="L4003" s="444">
        <f t="shared" ca="1" si="159"/>
        <v>-10154913819115.799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-10154913819115.799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-42312140912.982498</v>
      </c>
      <c r="L4004" s="444">
        <f t="shared" ca="1" si="159"/>
        <v>-10197225960028.781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-10197225960028.781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-42488441500.119919</v>
      </c>
      <c r="L4005" s="444">
        <f t="shared" ca="1" si="159"/>
        <v>-10239714401528.9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-10239714401528.9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-42665476673.037086</v>
      </c>
      <c r="L4006" s="444">
        <f t="shared" ca="1" si="159"/>
        <v>-10282379878201.938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-10282379878201.938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-42843249492.508072</v>
      </c>
      <c r="L4007" s="444">
        <f t="shared" ca="1" si="159"/>
        <v>-10325223127694.445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-10325223127694.445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-43021763032.060188</v>
      </c>
      <c r="L4008" s="444">
        <f t="shared" ca="1" si="159"/>
        <v>-10368244890726.506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-10368244890726.506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-43201020378.027107</v>
      </c>
      <c r="L4009" s="444">
        <f t="shared" ca="1" si="159"/>
        <v>-10411445911104.533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-10411445911104.533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-43381024629.602219</v>
      </c>
      <c r="L4010" s="444">
        <f t="shared" ca="1" si="159"/>
        <v>-10454826935734.135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-10454826935734.135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-43561778898.892227</v>
      </c>
      <c r="L4011" s="444">
        <f t="shared" ca="1" si="159"/>
        <v>-10498388714633.027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-10498388714633.027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-43743286310.970947</v>
      </c>
      <c r="L4012" s="444">
        <f t="shared" ca="1" si="159"/>
        <v>-10542132000943.998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-10542132000943.998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-43925550003.933327</v>
      </c>
      <c r="L4013" s="444">
        <f t="shared" ca="1" si="159"/>
        <v>-10586057550947.932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-10586057550947.932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-44108573128.949715</v>
      </c>
      <c r="L4014" s="444">
        <f t="shared" ca="1" si="159"/>
        <v>-10630166124076.881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-10630166124076.881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-44292358850.320335</v>
      </c>
      <c r="L4015" s="444">
        <f t="shared" ca="1" si="159"/>
        <v>-10674458482927.201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-10674458482927.201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-44476910345.530006</v>
      </c>
      <c r="L4016" s="444">
        <f t="shared" ca="1" si="159"/>
        <v>-10718935393272.73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-10718935393272.73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-44662230805.30304</v>
      </c>
      <c r="L4017" s="444">
        <f t="shared" ca="1" si="159"/>
        <v>-10763597624078.033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-10763597624078.033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-44848323433.65847</v>
      </c>
      <c r="L4018" s="444">
        <f t="shared" ca="1" si="159"/>
        <v>-10808445947511.691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-10808445947511.691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-45035191447.965378</v>
      </c>
      <c r="L4019" s="444">
        <f t="shared" ca="1" si="159"/>
        <v>-10853481138959.656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-10853481138959.656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-45222838078.998566</v>
      </c>
      <c r="L4020" s="444">
        <f t="shared" ca="1" si="159"/>
        <v>-10898703977038.654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-10898703977038.654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-45411266570.994392</v>
      </c>
      <c r="L4021" s="444">
        <f t="shared" ca="1" si="159"/>
        <v>-10944115243609.648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-10944115243609.648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-45600480181.706871</v>
      </c>
      <c r="L4022" s="444">
        <f t="shared" ca="1" si="159"/>
        <v>-10989715723791.355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-10989715723791.355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-45790482182.463982</v>
      </c>
      <c r="L4023" s="444">
        <f t="shared" ca="1" si="159"/>
        <v>-11035506205973.82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-11035506205973.82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-45981275858.224251</v>
      </c>
      <c r="L4024" s="444">
        <f t="shared" ca="1" si="159"/>
        <v>-11081487481832.045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-11081487481832.045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-46172864507.633522</v>
      </c>
      <c r="L4025" s="444">
        <f t="shared" ca="1" si="159"/>
        <v>-11127660346339.678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-11127660346339.678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-46365251443.081993</v>
      </c>
      <c r="L4026" s="444">
        <f t="shared" ca="1" si="159"/>
        <v>-11174025597782.76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-11174025597782.76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-46558439990.761497</v>
      </c>
      <c r="L4027" s="444">
        <f t="shared" ca="1" si="159"/>
        <v>-11220584037773.521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-11220584037773.521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-46752433490.723007</v>
      </c>
      <c r="L4028" s="444">
        <f t="shared" ca="1" si="159"/>
        <v>-11267336471264.244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-11267336471264.244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-46947235296.934349</v>
      </c>
      <c r="L4029" s="444">
        <f t="shared" ca="1" si="159"/>
        <v>-11314283706561.178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-11314283706561.178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-47142848777.338242</v>
      </c>
      <c r="L4030" s="444">
        <f t="shared" ca="1" si="159"/>
        <v>-11361426555338.516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-11361426555338.516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-47339277313.910484</v>
      </c>
      <c r="L4031" s="444">
        <f t="shared" ca="1" si="159"/>
        <v>-11408765832652.426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-11408765832652.426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-47536524302.718437</v>
      </c>
      <c r="L4032" s="444">
        <f t="shared" ca="1" si="159"/>
        <v>-11456302356955.145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-11456302356955.145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-47734593153.979767</v>
      </c>
      <c r="L4033" s="444">
        <f t="shared" ca="1" si="159"/>
        <v>-11504036950109.125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-11504036950109.125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-47933487292.121353</v>
      </c>
      <c r="L4034" s="444">
        <f t="shared" ca="1" si="159"/>
        <v>-11551970437401.246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-11551970437401.246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-48133210155.838524</v>
      </c>
      <c r="L4035" s="444">
        <f t="shared" ca="1" si="159"/>
        <v>-11600103647557.084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-11600103647557.084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-48333765198.154518</v>
      </c>
      <c r="L4036" s="444">
        <f t="shared" ca="1" si="159"/>
        <v>-11648437412755.238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-11648437412755.238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-48535155886.480156</v>
      </c>
      <c r="L4037" s="444">
        <f t="shared" ca="1" si="159"/>
        <v>-11696972568641.719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-11696972568641.719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-48737385702.673828</v>
      </c>
      <c r="L4038" s="444">
        <f t="shared" ca="1" si="159"/>
        <v>-11745709954344.393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-11745709954344.393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-48940458143.101639</v>
      </c>
      <c r="L4039" s="444">
        <f t="shared" ca="1" si="159"/>
        <v>-11794650412487.494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-11794650412487.494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-49144376718.697891</v>
      </c>
      <c r="L4040" s="444">
        <f t="shared" ca="1" si="159"/>
        <v>-11843794789206.191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-11843794789206.191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-49349144955.025795</v>
      </c>
      <c r="L4041" s="444">
        <f t="shared" ca="1" si="159"/>
        <v>-11893143934161.217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-11893143934161.217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-49554766392.338402</v>
      </c>
      <c r="L4042" s="444">
        <f t="shared" ca="1" si="159"/>
        <v>-11942698700553.555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-11942698700553.555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-49761244585.639809</v>
      </c>
      <c r="L4043" s="444">
        <f t="shared" ca="1" si="159"/>
        <v>-11992459945139.195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-11992459945139.195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-49968583104.746643</v>
      </c>
      <c r="L4044" s="444">
        <f t="shared" ca="1" si="159"/>
        <v>-12042428528243.941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-12042428528243.941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-50176785534.349754</v>
      </c>
      <c r="L4045" s="444">
        <f t="shared" ca="1" si="159"/>
        <v>-12092605313778.291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-12092605313778.291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-50385855474.07621</v>
      </c>
      <c r="L4046" s="444">
        <f t="shared" ca="1" si="159"/>
        <v>-12142991169252.367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-12142991169252.367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-50595796538.551529</v>
      </c>
      <c r="L4047" s="444">
        <f t="shared" ca="1" si="159"/>
        <v>-12193586965790.918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-12193586965790.918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-50806612357.462158</v>
      </c>
      <c r="L4048" s="444">
        <f t="shared" ca="1" si="159"/>
        <v>-12244393578148.381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-12244393578148.381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-51018306575.618256</v>
      </c>
      <c r="L4049" s="444">
        <f t="shared" ca="1" si="159"/>
        <v>-12295411884724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-12295411884724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-51230882853.016663</v>
      </c>
      <c r="L4050" s="444">
        <f t="shared" ca="1" si="159"/>
        <v>-12346642767577.018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-12346642767577.018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-51444344864.904236</v>
      </c>
      <c r="L4051" s="444">
        <f t="shared" ca="1" si="159"/>
        <v>-12398087112441.922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-12398087112441.922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-51658696301.841339</v>
      </c>
      <c r="L4052" s="444">
        <f t="shared" ca="1" si="159"/>
        <v>-12449745808743.764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-12449745808743.764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-51873940869.765678</v>
      </c>
      <c r="L4053" s="444">
        <f t="shared" ca="1" si="159"/>
        <v>-12501619749613.529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-12501619749613.529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-52090082290.056374</v>
      </c>
      <c r="L4054" s="444">
        <f t="shared" ca="1" si="159"/>
        <v>-12553709831903.586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-12553709831903.586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-52307124299.598274</v>
      </c>
      <c r="L4055" s="444">
        <f t="shared" ca="1" si="159"/>
        <v>-12606016956203.184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-12606016956203.184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-52525070650.846596</v>
      </c>
      <c r="L4056" s="444">
        <f t="shared" ca="1" si="159"/>
        <v>-12658542026854.029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-12658542026854.029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-52743925111.891785</v>
      </c>
      <c r="L4057" s="444">
        <f t="shared" ca="1" si="159"/>
        <v>-12711285951965.922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-12711285951965.922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-52963691466.524673</v>
      </c>
      <c r="L4058" s="444">
        <f t="shared" ca="1" si="159"/>
        <v>-12764249643432.447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-12764249643432.447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-53184373514.301865</v>
      </c>
      <c r="L4059" s="444">
        <f t="shared" ca="1" si="159"/>
        <v>-12817434016946.75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-12817434016946.75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-53405975070.611458</v>
      </c>
      <c r="L4060" s="444">
        <f t="shared" ca="1" si="159"/>
        <v>-12870839992017.361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-12870839992017.361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-53628499966.739006</v>
      </c>
      <c r="L4061" s="444">
        <f t="shared" ca="1" si="159"/>
        <v>-12924468491984.1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-12924468491984.1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-53851952049.933746</v>
      </c>
      <c r="L4062" s="444">
        <f t="shared" ca="1" si="159"/>
        <v>-12978320444034.033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-12978320444034.033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-54076335183.475136</v>
      </c>
      <c r="L4063" s="444">
        <f t="shared" ca="1" si="159"/>
        <v>-13032396779217.508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-13032396779217.508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-54301653246.739616</v>
      </c>
      <c r="L4064" s="444">
        <f t="shared" ca="1" si="159"/>
        <v>-13086698432464.248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-13086698432464.248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-54527910135.2677</v>
      </c>
      <c r="L4065" s="444">
        <f t="shared" ca="1" si="159"/>
        <v>-13141226342599.516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-13141226342599.516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-54755109760.831314</v>
      </c>
      <c r="L4066" s="444">
        <f t="shared" ca="1" si="159"/>
        <v>-13195981452360.348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-13195981452360.348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-54983256051.50145</v>
      </c>
      <c r="L4067" s="444">
        <f t="shared" ca="1" si="159"/>
        <v>-13250964708411.85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-13250964708411.85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-55212352951.716042</v>
      </c>
      <c r="L4068" s="444">
        <f t="shared" ca="1" si="159"/>
        <v>-13306177061363.566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-13306177061363.566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-55442404422.34819</v>
      </c>
      <c r="L4069" s="444">
        <f t="shared" ca="1" si="159"/>
        <v>-13361619465785.914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-13361619465785.914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-55673414440.774643</v>
      </c>
      <c r="L4070" s="444">
        <f t="shared" ca="1" si="159"/>
        <v>-13417292880226.689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-13417292880226.689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-55905387000.944542</v>
      </c>
      <c r="L4071" s="444">
        <f t="shared" ca="1" si="159"/>
        <v>-13473198267227.635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-13473198267227.635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-56138326113.448479</v>
      </c>
      <c r="L4072" s="444">
        <f t="shared" ca="1" si="159"/>
        <v>-13529336593341.084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-13529336593341.084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-56372235805.587852</v>
      </c>
      <c r="L4073" s="444">
        <f t="shared" ca="1" si="159"/>
        <v>-13585708829146.672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-13585708829146.672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-56607120121.444466</v>
      </c>
      <c r="L4074" s="444">
        <f t="shared" ca="1" si="159"/>
        <v>-13642315949268.117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-13642315949268.117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-56842983121.950485</v>
      </c>
      <c r="L4075" s="444">
        <f t="shared" ca="1" si="159"/>
        <v>-13699158932390.068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-13699158932390.068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-57079828884.958618</v>
      </c>
      <c r="L4076" s="444">
        <f t="shared" ca="1" si="159"/>
        <v>-13756238761275.027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-13756238761275.027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-57317661505.312614</v>
      </c>
      <c r="L4077" s="444">
        <f t="shared" ca="1" si="159"/>
        <v>-13813556422780.34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-13813556422780.34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-57556485094.918076</v>
      </c>
      <c r="L4078" s="444">
        <f t="shared" ca="1" si="159"/>
        <v>-13871112907875.258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-13871112907875.258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-57796303782.813568</v>
      </c>
      <c r="L4079" s="444">
        <f t="shared" ca="1" si="159"/>
        <v>-13928909211658.072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-13928909211658.072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-58037121715.241966</v>
      </c>
      <c r="L4080" s="444">
        <f t="shared" ca="1" si="159"/>
        <v>-13986946333373.314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-13986946333373.314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-58278943055.722145</v>
      </c>
      <c r="L4081" s="444">
        <f t="shared" ca="1" si="159"/>
        <v>-14045225276429.037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-14045225276429.037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-58521771985.120987</v>
      </c>
      <c r="L4082" s="444">
        <f t="shared" ca="1" si="159"/>
        <v>-14103747048414.158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-14103747048414.158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-58765612701.725647</v>
      </c>
      <c r="L4083" s="444">
        <f t="shared" ca="1" si="159"/>
        <v>-14162512661115.885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-14162512661115.885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-59010469421.316185</v>
      </c>
      <c r="L4084" s="444">
        <f t="shared" ca="1" si="159"/>
        <v>-14221523130537.201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-14221523130537.201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-59256346377.238342</v>
      </c>
      <c r="L4085" s="444">
        <f t="shared" ca="1" si="159"/>
        <v>-14280779476914.439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-14280779476914.439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-59503247820.47683</v>
      </c>
      <c r="L4086" s="444">
        <f t="shared" ca="1" si="159"/>
        <v>-14340282724734.916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-14340282724734.916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-59751178019.728813</v>
      </c>
      <c r="L4087" s="444">
        <f t="shared" ca="1" si="159"/>
        <v>-14400033902754.645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-14400033902754.645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-60000141261.477692</v>
      </c>
      <c r="L4088" s="444">
        <f t="shared" ref="L4088:L4342" ca="1" si="164">I4088-J4088+K4088</f>
        <v>-14460034044016.123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-14460034044016.123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-60250141850.067177</v>
      </c>
      <c r="L4089" s="444">
        <f t="shared" ca="1" si="164"/>
        <v>-14520284185866.189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-14520284185866.189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-60501184107.775787</v>
      </c>
      <c r="L4090" s="444">
        <f t="shared" ca="1" si="164"/>
        <v>-14580785369973.965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-14580785369973.965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-60753272374.891525</v>
      </c>
      <c r="L4091" s="444">
        <f t="shared" ca="1" si="164"/>
        <v>-14641538642348.855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-14641538642348.855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-61006411009.786896</v>
      </c>
      <c r="L4092" s="444">
        <f t="shared" ca="1" si="164"/>
        <v>-14702545053358.643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-14702545053358.643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-61260604388.994347</v>
      </c>
      <c r="L4093" s="444">
        <f t="shared" ca="1" si="164"/>
        <v>-14763805657747.637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-14763805657747.637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-61515856907.281822</v>
      </c>
      <c r="L4094" s="444">
        <f t="shared" ca="1" si="164"/>
        <v>-14825321514654.918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-14825321514654.918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-61772172977.728821</v>
      </c>
      <c r="L4095" s="444">
        <f t="shared" ca="1" si="164"/>
        <v>-14887093687632.646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-14887093687632.646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-62029557031.802681</v>
      </c>
      <c r="L4096" s="444">
        <f t="shared" ca="1" si="164"/>
        <v>-14949123244664.449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-14949123244664.449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-62288013519.435204</v>
      </c>
      <c r="L4097" s="444">
        <f t="shared" ca="1" si="164"/>
        <v>-15011411258183.885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-15011411258183.885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-62547546909.099525</v>
      </c>
      <c r="L4098" s="444">
        <f t="shared" ca="1" si="164"/>
        <v>-15073958805092.984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-15073958805092.984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-62808161687.887428</v>
      </c>
      <c r="L4099" s="444">
        <f t="shared" ca="1" si="164"/>
        <v>-15136766966780.871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-15136766966780.871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-63069862361.58696</v>
      </c>
      <c r="L4100" s="444">
        <f t="shared" ca="1" si="164"/>
        <v>-15199836829142.459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-15199836829142.459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-63332653454.760239</v>
      </c>
      <c r="L4101" s="444">
        <f t="shared" ca="1" si="164"/>
        <v>-15263169482597.219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-15263169482597.219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-63596539510.821747</v>
      </c>
      <c r="L4102" s="444">
        <f t="shared" ca="1" si="164"/>
        <v>-15326766022108.041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-15326766022108.041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-63861525092.116837</v>
      </c>
      <c r="L4103" s="444">
        <f t="shared" ca="1" si="164"/>
        <v>-15390627547200.158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-15390627547200.158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-64127614780.000648</v>
      </c>
      <c r="L4104" s="444">
        <f t="shared" ca="1" si="164"/>
        <v>-15454755161980.158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-15454755161980.158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-64394813174.91732</v>
      </c>
      <c r="L4105" s="444">
        <f t="shared" ca="1" si="164"/>
        <v>-15519149975155.076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-15519149975155.076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-64663124896.479492</v>
      </c>
      <c r="L4106" s="444">
        <f t="shared" ca="1" si="164"/>
        <v>-15583813100051.555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-15583813100051.555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-64932554583.548149</v>
      </c>
      <c r="L4107" s="444">
        <f t="shared" ca="1" si="164"/>
        <v>-15648745654635.104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-15648745654635.104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-65203106894.31292</v>
      </c>
      <c r="L4108" s="444">
        <f t="shared" ca="1" si="164"/>
        <v>-15713948761529.416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-15713948761529.416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-65474786506.372566</v>
      </c>
      <c r="L4109" s="444">
        <f t="shared" ca="1" si="164"/>
        <v>-15779423548035.789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-15779423548035.789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-65747598116.815781</v>
      </c>
      <c r="L4110" s="444">
        <f t="shared" ca="1" si="164"/>
        <v>-15845171146152.605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-15845171146152.605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-66021546442.302513</v>
      </c>
      <c r="L4111" s="444">
        <f t="shared" ca="1" si="164"/>
        <v>-15911192692594.908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-15911192692594.908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-66296636219.145447</v>
      </c>
      <c r="L4112" s="444">
        <f t="shared" ca="1" si="164"/>
        <v>-15977489328814.053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-15977489328814.053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-66572872203.391876</v>
      </c>
      <c r="L4113" s="444">
        <f t="shared" ca="1" si="164"/>
        <v>-16044062201017.445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-16044062201017.445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-66850259170.906029</v>
      </c>
      <c r="L4114" s="444">
        <f t="shared" ca="1" si="164"/>
        <v>-16110912460188.352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-16110912460188.352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-67128801917.451462</v>
      </c>
      <c r="L4115" s="444">
        <f t="shared" ca="1" si="164"/>
        <v>-16178041262105.803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-16178041262105.803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-67408505258.77417</v>
      </c>
      <c r="L4116" s="444">
        <f t="shared" ca="1" si="164"/>
        <v>-16245449767364.576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-16245449767364.576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-67689374030.68573</v>
      </c>
      <c r="L4117" s="444">
        <f t="shared" ca="1" si="164"/>
        <v>-16313139141395.262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-16313139141395.262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-67971413089.146935</v>
      </c>
      <c r="L4118" s="444">
        <f t="shared" ca="1" si="164"/>
        <v>-16381110554484.408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-16381110554484.408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-68254627310.3517</v>
      </c>
      <c r="L4119" s="444">
        <f t="shared" ca="1" si="164"/>
        <v>-16449365181794.76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-16449365181794.76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-68539021590.811493</v>
      </c>
      <c r="L4120" s="444">
        <f t="shared" ca="1" si="164"/>
        <v>-16517904203385.57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-16517904203385.57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-68824600847.439865</v>
      </c>
      <c r="L4121" s="444">
        <f t="shared" ca="1" si="164"/>
        <v>-16586728804233.01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-16586728804233.01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-69111370017.637543</v>
      </c>
      <c r="L4122" s="444">
        <f t="shared" ca="1" si="164"/>
        <v>-16655840174250.646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-16655840174250.646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-69399334059.377701</v>
      </c>
      <c r="L4123" s="444">
        <f t="shared" ca="1" si="164"/>
        <v>-16725239508310.023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-16725239508310.023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-69688497951.291763</v>
      </c>
      <c r="L4124" s="444">
        <f t="shared" ca="1" si="164"/>
        <v>-16794928006261.314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-16794928006261.314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-69978866692.755478</v>
      </c>
      <c r="L4125" s="444">
        <f t="shared" ca="1" si="164"/>
        <v>-16864906872954.07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-16864906872954.07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-70270445303.975296</v>
      </c>
      <c r="L4126" s="444">
        <f t="shared" ca="1" si="164"/>
        <v>-16935177318258.045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-16935177318258.045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-70563238826.07518</v>
      </c>
      <c r="L4127" s="444">
        <f t="shared" ca="1" si="164"/>
        <v>-17005740557084.119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-17005740557084.119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-70857252321.183823</v>
      </c>
      <c r="L4128" s="444">
        <f t="shared" ca="1" si="164"/>
        <v>-17076597809405.303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-17076597809405.303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-71152490872.522095</v>
      </c>
      <c r="L4129" s="444">
        <f t="shared" ca="1" si="164"/>
        <v>-17147750300277.824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-17147750300277.824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-71448959584.490936</v>
      </c>
      <c r="L4130" s="444">
        <f t="shared" ca="1" si="164"/>
        <v>-17219199259862.314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-17219199259862.314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-71746663582.759644</v>
      </c>
      <c r="L4131" s="444">
        <f t="shared" ca="1" si="164"/>
        <v>-17290945923445.074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-17290945923445.074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-72045608014.354477</v>
      </c>
      <c r="L4132" s="444">
        <f t="shared" ca="1" si="164"/>
        <v>-17362991531459.428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-17362991531459.428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-72345798047.74762</v>
      </c>
      <c r="L4133" s="444">
        <f t="shared" ca="1" si="164"/>
        <v>-17435337329507.176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-17435337329507.176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-72647238872.946564</v>
      </c>
      <c r="L4134" s="444">
        <f t="shared" ca="1" si="164"/>
        <v>-17507984568380.123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-17507984568380.123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-72949935701.583847</v>
      </c>
      <c r="L4135" s="444">
        <f t="shared" ca="1" si="164"/>
        <v>-17580934504081.707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-17580934504081.707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-73253893767.007111</v>
      </c>
      <c r="L4136" s="444">
        <f t="shared" ca="1" si="164"/>
        <v>-17654188397848.715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-17654188397848.715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-73559118324.369644</v>
      </c>
      <c r="L4137" s="444">
        <f t="shared" ca="1" si="164"/>
        <v>-17727747516173.086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-17727747516173.086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-73865614650.721191</v>
      </c>
      <c r="L4138" s="444">
        <f t="shared" ca="1" si="164"/>
        <v>-17801613130823.809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-17801613130823.809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-74173388045.099197</v>
      </c>
      <c r="L4139" s="444">
        <f t="shared" ca="1" si="164"/>
        <v>-17875786518868.906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-17875786518868.906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-74482443828.620438</v>
      </c>
      <c r="L4140" s="444">
        <f t="shared" ca="1" si="164"/>
        <v>-17950268962697.527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-17950268962697.527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-74792787344.573029</v>
      </c>
      <c r="L4141" s="444">
        <f t="shared" ca="1" si="164"/>
        <v>-18025061750042.102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-18025061750042.102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-75104423958.508759</v>
      </c>
      <c r="L4142" s="444">
        <f t="shared" ca="1" si="164"/>
        <v>-18100166174000.609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-18100166174000.609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-75417359058.335876</v>
      </c>
      <c r="L4143" s="444">
        <f t="shared" ca="1" si="164"/>
        <v>-18175583533058.945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-18175583533058.945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-75731598054.412277</v>
      </c>
      <c r="L4144" s="444">
        <f t="shared" ca="1" si="164"/>
        <v>-18251315131113.359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-18251315131113.359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-76047146379.638992</v>
      </c>
      <c r="L4145" s="444">
        <f t="shared" ca="1" si="164"/>
        <v>-18327362277493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-18327362277493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-76364009489.554169</v>
      </c>
      <c r="L4146" s="444">
        <f t="shared" ca="1" si="164"/>
        <v>-18403726286982.555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-18403726286982.555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-76682192862.427307</v>
      </c>
      <c r="L4147" s="444">
        <f t="shared" ca="1" si="164"/>
        <v>-18480408479844.98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-18480408479844.98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-77001701999.35408</v>
      </c>
      <c r="L4148" s="444">
        <f t="shared" ca="1" si="164"/>
        <v>-18557410181844.336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-18557410181844.336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-77322542424.351395</v>
      </c>
      <c r="L4149" s="444">
        <f t="shared" ca="1" si="164"/>
        <v>-18634732724268.688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-18634732724268.688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-77644719684.452866</v>
      </c>
      <c r="L4150" s="444">
        <f t="shared" ca="1" si="164"/>
        <v>-18712377443953.141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-18712377443953.141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-77968239349.804749</v>
      </c>
      <c r="L4151" s="444">
        <f t="shared" ca="1" si="164"/>
        <v>-18790345683302.945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-18790345683302.945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-78293107013.762268</v>
      </c>
      <c r="L4152" s="444">
        <f t="shared" ca="1" si="164"/>
        <v>-18868638790316.707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-18868638790316.707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-78619328292.986282</v>
      </c>
      <c r="L4153" s="444">
        <f t="shared" ca="1" si="164"/>
        <v>-18947258118609.691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-18947258118609.691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-78946908827.540375</v>
      </c>
      <c r="L4154" s="444">
        <f t="shared" ca="1" si="164"/>
        <v>-19026205027437.23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-19026205027437.23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-79275854280.988464</v>
      </c>
      <c r="L4155" s="444">
        <f t="shared" ca="1" si="164"/>
        <v>-19105480881718.219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-19105480881718.219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-79606170340.492584</v>
      </c>
      <c r="L4156" s="444">
        <f t="shared" ca="1" si="164"/>
        <v>-19185087052058.711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-19185087052058.711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-79937862716.911301</v>
      </c>
      <c r="L4157" s="444">
        <f t="shared" ca="1" si="164"/>
        <v>-19265024914775.621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-19265024914775.621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-80270937144.898422</v>
      </c>
      <c r="L4158" s="444">
        <f t="shared" ca="1" si="164"/>
        <v>-19345295851920.52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-19345295851920.52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-80605399383.002167</v>
      </c>
      <c r="L4159" s="444">
        <f t="shared" ca="1" si="164"/>
        <v>-19425901251303.523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-19425901251303.523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-80941255213.764679</v>
      </c>
      <c r="L4160" s="444">
        <f t="shared" ca="1" si="164"/>
        <v>-19506842506517.289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-19506842506517.289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-81278510443.822037</v>
      </c>
      <c r="L4161" s="444">
        <f t="shared" ca="1" si="164"/>
        <v>-19588121016961.109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-19588121016961.109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-81617170904.004623</v>
      </c>
      <c r="L4162" s="444">
        <f t="shared" ca="1" si="164"/>
        <v>-19669738187865.113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-19669738187865.113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-81957242449.437973</v>
      </c>
      <c r="L4163" s="444">
        <f t="shared" ca="1" si="164"/>
        <v>-19751695430314.551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-19751695430314.551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-82298730959.643967</v>
      </c>
      <c r="L4164" s="444">
        <f t="shared" ca="1" si="164"/>
        <v>-19833994161274.195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-19833994161274.195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-82641642338.642487</v>
      </c>
      <c r="L4165" s="444">
        <f t="shared" ca="1" si="164"/>
        <v>-19916635803612.836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-19916635803612.836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-82985982515.053482</v>
      </c>
      <c r="L4166" s="444">
        <f t="shared" ca="1" si="164"/>
        <v>-19999621786127.891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-19999621786127.891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-83331757442.199539</v>
      </c>
      <c r="L4167" s="444">
        <f t="shared" ca="1" si="164"/>
        <v>-20082953543570.09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-20082953543570.09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-83678973098.20871</v>
      </c>
      <c r="L4168" s="444">
        <f t="shared" ca="1" si="164"/>
        <v>-20166632516668.297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-20166632516668.297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-84027635486.117905</v>
      </c>
      <c r="L4169" s="444">
        <f t="shared" ca="1" si="164"/>
        <v>-20250660152154.414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-20250660152154.414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-84377750633.97673</v>
      </c>
      <c r="L4170" s="444">
        <f t="shared" ca="1" si="164"/>
        <v>-20335037902788.391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-20335037902788.391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-84729324594.95163</v>
      </c>
      <c r="L4171" s="444">
        <f t="shared" ca="1" si="164"/>
        <v>-20419767227383.344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-20419767227383.344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-85082363447.430603</v>
      </c>
      <c r="L4172" s="444">
        <f t="shared" ca="1" si="164"/>
        <v>-20504849590830.773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-20504849590830.773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-85436873295.12822</v>
      </c>
      <c r="L4173" s="444">
        <f t="shared" ca="1" si="164"/>
        <v>-20590286464125.902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-20590286464125.902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-85792860267.191254</v>
      </c>
      <c r="L4174" s="444">
        <f t="shared" ca="1" si="164"/>
        <v>-20676079324393.094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-20676079324393.094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-86150330518.30455</v>
      </c>
      <c r="L4175" s="444">
        <f t="shared" ca="1" si="164"/>
        <v>-20762229654911.398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-20762229654911.398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-86509290228.797485</v>
      </c>
      <c r="L4176" s="444">
        <f t="shared" ca="1" si="164"/>
        <v>-20848738945140.195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-20848738945140.195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-86869745604.750809</v>
      </c>
      <c r="L4177" s="444">
        <f t="shared" ca="1" si="164"/>
        <v>-20935608690744.945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-20935608690744.945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-87231702878.103943</v>
      </c>
      <c r="L4178" s="444">
        <f t="shared" ca="1" si="164"/>
        <v>-21022840393623.051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-21022840393623.051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-87595168306.762711</v>
      </c>
      <c r="L4179" s="444">
        <f t="shared" ca="1" si="164"/>
        <v>-21110435561929.813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-21110435561929.813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-87960148174.70755</v>
      </c>
      <c r="L4180" s="444">
        <f t="shared" ca="1" si="164"/>
        <v>-21198395710104.52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-21198395710104.52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-88326648792.102158</v>
      </c>
      <c r="L4181" s="444">
        <f t="shared" ca="1" si="164"/>
        <v>-21286722358896.621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-21286722358896.621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-88694676495.402588</v>
      </c>
      <c r="L4182" s="444">
        <f t="shared" ca="1" si="164"/>
        <v>-21375417035392.023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-21375417035392.023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-89064237647.466766</v>
      </c>
      <c r="L4183" s="444">
        <f t="shared" ca="1" si="164"/>
        <v>-21464481273039.488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-21464481273039.488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-89435338637.664536</v>
      </c>
      <c r="L4184" s="444">
        <f t="shared" ca="1" si="164"/>
        <v>-21553916611677.152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-21553916611677.152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-89807985881.988129</v>
      </c>
      <c r="L4185" s="444">
        <f t="shared" ca="1" si="164"/>
        <v>-21643724597559.141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-21643724597559.141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-90182185823.163086</v>
      </c>
      <c r="L4186" s="444">
        <f t="shared" ca="1" si="164"/>
        <v>-21733906783382.305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-21733906783382.305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-90557944930.759598</v>
      </c>
      <c r="L4187" s="444">
        <f t="shared" ca="1" si="164"/>
        <v>-21824464728313.063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-21824464728313.063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-90935269701.304428</v>
      </c>
      <c r="L4188" s="444">
        <f t="shared" ca="1" si="164"/>
        <v>-21915399998014.367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-21915399998014.367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-91314166658.393188</v>
      </c>
      <c r="L4189" s="444">
        <f t="shared" ca="1" si="164"/>
        <v>-22006714164672.762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-22006714164672.762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-91694642352.803177</v>
      </c>
      <c r="L4190" s="444">
        <f t="shared" ca="1" si="164"/>
        <v>-22098408807025.566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-22098408807025.566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-92076703362.606522</v>
      </c>
      <c r="L4191" s="444">
        <f t="shared" ca="1" si="164"/>
        <v>-22190485510388.172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-22190485510388.172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-92460356293.284042</v>
      </c>
      <c r="L4192" s="444">
        <f t="shared" ca="1" si="164"/>
        <v>-22282945866681.457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-22282945866681.457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-92845607777.839401</v>
      </c>
      <c r="L4193" s="444">
        <f t="shared" ca="1" si="164"/>
        <v>-22375791474459.297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-22375791474459.297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-93232464476.913742</v>
      </c>
      <c r="L4194" s="444">
        <f t="shared" ca="1" si="164"/>
        <v>-22469023938936.211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-22469023938936.211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-93620933078.900879</v>
      </c>
      <c r="L4195" s="444">
        <f t="shared" ca="1" si="164"/>
        <v>-22562644872015.113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-22562644872015.113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-94011020300.062973</v>
      </c>
      <c r="L4196" s="444">
        <f t="shared" ca="1" si="164"/>
        <v>-22656655892315.176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-22656655892315.176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-94402732884.646561</v>
      </c>
      <c r="L4197" s="444">
        <f t="shared" ca="1" si="164"/>
        <v>-22751058625199.824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-22751058625199.824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-94796077604.999268</v>
      </c>
      <c r="L4198" s="444">
        <f t="shared" ca="1" si="164"/>
        <v>-22845854702804.824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-22845854702804.824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-95191061261.686768</v>
      </c>
      <c r="L4199" s="444">
        <f t="shared" ca="1" si="164"/>
        <v>-22941045764066.512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-22941045764066.512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-95587690683.610458</v>
      </c>
      <c r="L4200" s="444">
        <f t="shared" ca="1" si="164"/>
        <v>-23036633454750.121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-23036633454750.121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-95985972728.125504</v>
      </c>
      <c r="L4201" s="444">
        <f t="shared" ca="1" si="164"/>
        <v>-23132619427478.246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-23132619427478.246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-96385914281.159363</v>
      </c>
      <c r="L4202" s="444">
        <f t="shared" ca="1" si="164"/>
        <v>-23229005341759.406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-23229005341759.406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-96787522257.330856</v>
      </c>
      <c r="L4203" s="444">
        <f t="shared" ca="1" si="164"/>
        <v>-23325792864016.738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-23325792864016.738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-97190803600.069748</v>
      </c>
      <c r="L4204" s="444">
        <f t="shared" ca="1" si="164"/>
        <v>-23422983667616.809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-23422983667616.809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-97595765281.736694</v>
      </c>
      <c r="L4205" s="444">
        <f t="shared" ca="1" si="164"/>
        <v>-23520579432898.547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-23520579432898.547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-98002414303.743942</v>
      </c>
      <c r="L4206" s="444">
        <f t="shared" ca="1" si="164"/>
        <v>-23618581847202.289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-23618581847202.289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-98410757696.676208</v>
      </c>
      <c r="L4207" s="444">
        <f t="shared" ca="1" si="164"/>
        <v>-23716992604898.965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-23716992604898.965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-98820802520.412354</v>
      </c>
      <c r="L4208" s="444">
        <f t="shared" ca="1" si="164"/>
        <v>-23815813407419.379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-23815813407419.379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-99232555864.247406</v>
      </c>
      <c r="L4209" s="444">
        <f t="shared" ca="1" si="164"/>
        <v>-23915045963283.625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-23915045963283.625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-99646024847.015106</v>
      </c>
      <c r="L4210" s="444">
        <f t="shared" ca="1" si="164"/>
        <v>-24014691988130.641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-24014691988130.641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-100061216617.211</v>
      </c>
      <c r="L4211" s="444">
        <f t="shared" ca="1" si="164"/>
        <v>-24114753204747.852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-24114753204747.852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-100478138353.11604</v>
      </c>
      <c r="L4212" s="444">
        <f t="shared" ca="1" si="164"/>
        <v>-24215231343100.969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-24215231343100.969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-100896797262.9207</v>
      </c>
      <c r="L4213" s="444">
        <f t="shared" ca="1" si="164"/>
        <v>-24316128140363.891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-24316128140363.891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-101317200584.84955</v>
      </c>
      <c r="L4214" s="444">
        <f t="shared" ca="1" si="164"/>
        <v>-24417445340948.738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-24417445340948.738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-101739355587.28641</v>
      </c>
      <c r="L4215" s="444">
        <f t="shared" ca="1" si="164"/>
        <v>-24519184696536.023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-24519184696536.023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-102163269568.9001</v>
      </c>
      <c r="L4216" s="444">
        <f t="shared" ca="1" si="164"/>
        <v>-24621347966104.922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-24621347966104.922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-102588949858.77051</v>
      </c>
      <c r="L4217" s="444">
        <f t="shared" ca="1" si="164"/>
        <v>-24723936915963.691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-24723936915963.691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-103016403816.51538</v>
      </c>
      <c r="L4218" s="444">
        <f t="shared" ca="1" si="164"/>
        <v>-24826953319780.207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-24826953319780.207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-103445638832.41753</v>
      </c>
      <c r="L4219" s="444">
        <f t="shared" ca="1" si="164"/>
        <v>-24930398958612.625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-24930398958612.625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-103876662327.5526</v>
      </c>
      <c r="L4220" s="444">
        <f t="shared" ca="1" si="164"/>
        <v>-25034275620940.176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-25034275620940.176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-104309481753.9174</v>
      </c>
      <c r="L4221" s="444">
        <f t="shared" ca="1" si="164"/>
        <v>-25138585102694.094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-25138585102694.094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-104744104594.55872</v>
      </c>
      <c r="L4222" s="444">
        <f t="shared" ca="1" si="164"/>
        <v>-25243329207288.652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-25243329207288.652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-105180538363.70271</v>
      </c>
      <c r="L4223" s="444">
        <f t="shared" ca="1" si="164"/>
        <v>-25348509745652.355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-25348509745652.355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-105618790606.88481</v>
      </c>
      <c r="L4224" s="444">
        <f t="shared" ca="1" si="164"/>
        <v>-25454128536259.242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-25454128536259.242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-106058868901.08017</v>
      </c>
      <c r="L4225" s="444">
        <f t="shared" ca="1" si="164"/>
        <v>-25560187405160.324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-25560187405160.324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-106500780854.83469</v>
      </c>
      <c r="L4226" s="444">
        <f t="shared" ca="1" si="164"/>
        <v>-25666688186015.16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-25666688186015.16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-106944534108.3965</v>
      </c>
      <c r="L4227" s="444">
        <f t="shared" ca="1" si="164"/>
        <v>-25773632720123.559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-25773632720123.559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-107390136333.84816</v>
      </c>
      <c r="L4228" s="444">
        <f t="shared" ca="1" si="164"/>
        <v>-25881022856457.406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-25881022856457.406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-107837595235.2392</v>
      </c>
      <c r="L4229" s="444">
        <f t="shared" ca="1" si="164"/>
        <v>-25988860451692.645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-25988860451692.645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-108286918548.71935</v>
      </c>
      <c r="L4230" s="444">
        <f t="shared" ca="1" si="164"/>
        <v>-26097147370241.363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-26097147370241.363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-108738114042.67235</v>
      </c>
      <c r="L4231" s="444">
        <f t="shared" ca="1" si="164"/>
        <v>-26205885484284.035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-26205885484284.035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-109191189517.85014</v>
      </c>
      <c r="L4232" s="444">
        <f t="shared" ca="1" si="164"/>
        <v>-26315076673801.887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-26315076673801.887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-109646152807.50786</v>
      </c>
      <c r="L4233" s="444">
        <f t="shared" ca="1" si="164"/>
        <v>-26424722826609.395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-26424722826609.395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-110103011777.53914</v>
      </c>
      <c r="L4234" s="444">
        <f t="shared" ca="1" si="164"/>
        <v>-26534825838386.934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-26534825838386.934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-110561774326.61223</v>
      </c>
      <c r="L4235" s="444">
        <f t="shared" ca="1" si="164"/>
        <v>-26645387612713.547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-26645387612713.547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-111022448386.30644</v>
      </c>
      <c r="L4236" s="444">
        <f t="shared" ca="1" si="164"/>
        <v>-26756410061099.852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-26756410061099.852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-111485041921.24937</v>
      </c>
      <c r="L4237" s="444">
        <f t="shared" ca="1" si="164"/>
        <v>-26867895103021.102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-26867895103021.102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-111949562929.25459</v>
      </c>
      <c r="L4238" s="444">
        <f t="shared" ca="1" si="164"/>
        <v>-26979844665950.355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-26979844665950.355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-112416019441.45981</v>
      </c>
      <c r="L4239" s="444">
        <f t="shared" ca="1" si="164"/>
        <v>-27092260685391.816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-27092260685391.816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-112884419522.4659</v>
      </c>
      <c r="L4240" s="444">
        <f t="shared" ca="1" si="164"/>
        <v>-27205145104914.281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-27205145104914.281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-113354771270.47617</v>
      </c>
      <c r="L4241" s="444">
        <f t="shared" ca="1" si="164"/>
        <v>-27318499876184.758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-27318499876184.758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-113827082817.43649</v>
      </c>
      <c r="L4242" s="444">
        <f t="shared" ca="1" si="164"/>
        <v>-27432326959002.195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-27432326959002.195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-114301362329.17581</v>
      </c>
      <c r="L4243" s="444">
        <f t="shared" ca="1" si="164"/>
        <v>-27546628321331.371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-27546628321331.371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-114777618005.54739</v>
      </c>
      <c r="L4244" s="444">
        <f t="shared" ca="1" si="164"/>
        <v>-27661405939336.918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-27661405939336.918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-115255858080.5705</v>
      </c>
      <c r="L4245" s="444">
        <f t="shared" ca="1" si="164"/>
        <v>-27776661797417.488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-27776661797417.488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-115736090822.57286</v>
      </c>
      <c r="L4246" s="444">
        <f t="shared" ca="1" si="164"/>
        <v>-27892397888240.063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-27892397888240.063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-116218324534.33359</v>
      </c>
      <c r="L4247" s="444">
        <f t="shared" ca="1" si="164"/>
        <v>-28008616212774.395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-28008616212774.395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-116702567553.22662</v>
      </c>
      <c r="L4248" s="444">
        <f t="shared" ca="1" si="164"/>
        <v>-28125318780327.621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-28125318780327.621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-117188828251.36507</v>
      </c>
      <c r="L4249" s="444">
        <f t="shared" ca="1" si="164"/>
        <v>-28242507608578.984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-28242507608578.984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-117677115035.74577</v>
      </c>
      <c r="L4250" s="444">
        <f t="shared" ca="1" si="164"/>
        <v>-28360184723614.73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-28360184723614.73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-118167436348.39473</v>
      </c>
      <c r="L4251" s="444">
        <f t="shared" ca="1" si="164"/>
        <v>-28478352159963.125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-28478352159963.125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-118659800666.51302</v>
      </c>
      <c r="L4252" s="444">
        <f t="shared" ca="1" si="164"/>
        <v>-28597011960629.637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-28597011960629.637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-119154216502.62347</v>
      </c>
      <c r="L4253" s="444">
        <f t="shared" ca="1" si="164"/>
        <v>-28716166177132.262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-28716166177132.262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-119650692404.71776</v>
      </c>
      <c r="L4254" s="444">
        <f t="shared" ca="1" si="164"/>
        <v>-28835816869536.98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-28835816869536.98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-120149236956.40408</v>
      </c>
      <c r="L4255" s="444">
        <f t="shared" ca="1" si="164"/>
        <v>-28955966106493.383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-28955966106493.383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-120649858777.05576</v>
      </c>
      <c r="L4256" s="444">
        <f t="shared" ca="1" si="164"/>
        <v>-29076615965270.438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-29076615965270.438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-121152566521.96016</v>
      </c>
      <c r="L4257" s="444">
        <f t="shared" ca="1" si="164"/>
        <v>-29197768531792.398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-29197768531792.398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-121657368882.46832</v>
      </c>
      <c r="L4258" s="444">
        <f t="shared" ca="1" si="164"/>
        <v>-29319425900674.867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-29319425900674.867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-122164274586.14529</v>
      </c>
      <c r="L4259" s="444">
        <f t="shared" ca="1" si="164"/>
        <v>-29441590175261.012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-29441590175261.012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-122673292396.92088</v>
      </c>
      <c r="L4260" s="444">
        <f t="shared" ca="1" si="164"/>
        <v>-29564263467657.934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-29564263467657.934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-123184431115.24141</v>
      </c>
      <c r="L4261" s="444">
        <f t="shared" ca="1" si="164"/>
        <v>-29687447898773.176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-29687447898773.176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-123697699578.22154</v>
      </c>
      <c r="L4262" s="444">
        <f t="shared" ca="1" si="164"/>
        <v>-29811145598351.398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-29811145598351.398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-124213106659.79749</v>
      </c>
      <c r="L4263" s="444">
        <f t="shared" ca="1" si="164"/>
        <v>-29935358705011.195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-29935358705011.195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-124730661270.87999</v>
      </c>
      <c r="L4264" s="444">
        <f t="shared" ca="1" si="164"/>
        <v>-30060089366282.074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-30060089366282.074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-125250372359.50864</v>
      </c>
      <c r="L4265" s="444">
        <f t="shared" ca="1" si="164"/>
        <v>-30185339738641.582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-30185339738641.582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-125772248911.00661</v>
      </c>
      <c r="L4266" s="444">
        <f t="shared" ca="1" si="164"/>
        <v>-30311111987552.59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-30311111987552.59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-126296299948.13577</v>
      </c>
      <c r="L4267" s="444">
        <f t="shared" ca="1" si="164"/>
        <v>-30437408287500.727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-30437408287500.727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-126822534531.25302</v>
      </c>
      <c r="L4268" s="444">
        <f t="shared" ca="1" si="164"/>
        <v>-30564230822031.98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-30564230822031.98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-127350961758.46658</v>
      </c>
      <c r="L4269" s="444">
        <f t="shared" ca="1" si="164"/>
        <v>-30691581783790.445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-30691581783790.445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-127881590765.79352</v>
      </c>
      <c r="L4270" s="444">
        <f t="shared" ca="1" si="164"/>
        <v>-30819463374556.238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-30819463374556.238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-128414430727.31767</v>
      </c>
      <c r="L4271" s="444">
        <f t="shared" ca="1" si="164"/>
        <v>-30947877805283.555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-30947877805283.555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-128949490855.34816</v>
      </c>
      <c r="L4272" s="444">
        <f t="shared" ca="1" si="164"/>
        <v>-31076827296138.902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-31076827296138.902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-129486780400.57878</v>
      </c>
      <c r="L4273" s="444">
        <f t="shared" ca="1" si="164"/>
        <v>-31206314076539.48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-31206314076539.48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-130026308652.24783</v>
      </c>
      <c r="L4274" s="444">
        <f t="shared" ca="1" si="164"/>
        <v>-31336340385191.727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-31336340385191.727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-130568084938.29886</v>
      </c>
      <c r="L4275" s="444">
        <f t="shared" ca="1" si="164"/>
        <v>-31466908470130.027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-31466908470130.027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-131112118625.54178</v>
      </c>
      <c r="L4276" s="444">
        <f t="shared" ca="1" si="164"/>
        <v>-31598020588755.57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-31598020588755.57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-131658419119.8149</v>
      </c>
      <c r="L4277" s="444">
        <f t="shared" ca="1" si="164"/>
        <v>-31729679007875.387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-31729679007875.387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-132206995866.14745</v>
      </c>
      <c r="L4278" s="444">
        <f t="shared" ca="1" si="164"/>
        <v>-31861886003741.535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-31861886003741.535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-132757858348.92307</v>
      </c>
      <c r="L4279" s="444">
        <f t="shared" ca="1" si="164"/>
        <v>-31994643862090.457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-31994643862090.457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-133311016092.04356</v>
      </c>
      <c r="L4280" s="444">
        <f t="shared" ca="1" si="164"/>
        <v>-32127954878182.5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-32127954878182.5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-133866478659.09375</v>
      </c>
      <c r="L4281" s="444">
        <f t="shared" ca="1" si="164"/>
        <v>-32261821356841.594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-32261821356841.594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-134424255653.50665</v>
      </c>
      <c r="L4282" s="444">
        <f t="shared" ca="1" si="164"/>
        <v>-32396245612495.102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-32396245612495.102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-134984356718.72957</v>
      </c>
      <c r="L4283" s="444">
        <f t="shared" ca="1" si="164"/>
        <v>-32531229969213.832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-32531229969213.832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-135546791538.39096</v>
      </c>
      <c r="L4284" s="444">
        <f t="shared" ca="1" si="164"/>
        <v>-32666776760752.223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-32666776760752.223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-136111569836.46759</v>
      </c>
      <c r="L4285" s="444">
        <f t="shared" ca="1" si="164"/>
        <v>-32802888330588.691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-32802888330588.691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-136678701377.45288</v>
      </c>
      <c r="L4286" s="444">
        <f t="shared" ca="1" si="164"/>
        <v>-32939567031966.145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-32939567031966.145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-137248195966.5256</v>
      </c>
      <c r="L4287" s="444">
        <f t="shared" ca="1" si="164"/>
        <v>-33076815227932.672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-33076815227932.672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-137820063449.71945</v>
      </c>
      <c r="L4288" s="444">
        <f t="shared" ca="1" si="164"/>
        <v>-33214635291382.391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-33214635291382.391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-138394313714.09332</v>
      </c>
      <c r="L4289" s="444">
        <f t="shared" ca="1" si="164"/>
        <v>-33353029605096.484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-33353029605096.484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-138970956687.90201</v>
      </c>
      <c r="L4290" s="444">
        <f t="shared" ca="1" si="164"/>
        <v>-33492000561784.387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-33492000561784.387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-139550002340.76825</v>
      </c>
      <c r="L4291" s="444">
        <f t="shared" ca="1" si="164"/>
        <v>-33631550564125.156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-33631550564125.156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-140131460683.85483</v>
      </c>
      <c r="L4292" s="444">
        <f t="shared" ca="1" si="164"/>
        <v>-33771682024809.012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-33771682024809.012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-140715341770.03754</v>
      </c>
      <c r="L4293" s="444">
        <f t="shared" ca="1" si="164"/>
        <v>-33912397366579.051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-33912397366579.051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-141301655694.07938</v>
      </c>
      <c r="L4294" s="444">
        <f t="shared" ca="1" si="164"/>
        <v>-34053699022273.129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-34053699022273.129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-141890412592.80472</v>
      </c>
      <c r="L4295" s="444">
        <f t="shared" ca="1" si="164"/>
        <v>-34195589434865.934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-34195589434865.934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-142481622645.27472</v>
      </c>
      <c r="L4296" s="444">
        <f t="shared" ca="1" si="164"/>
        <v>-34338071057511.207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-34338071057511.207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-143075296072.96335</v>
      </c>
      <c r="L4297" s="444">
        <f t="shared" ca="1" si="164"/>
        <v>-34481146353584.172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-34481146353584.172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-143671443139.93402</v>
      </c>
      <c r="L4298" s="444">
        <f t="shared" ca="1" si="164"/>
        <v>-34624817796724.105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-34624817796724.105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-144270074153.01709</v>
      </c>
      <c r="L4299" s="444">
        <f t="shared" ca="1" si="164"/>
        <v>-34769087870877.121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-34769087870877.121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-144871199461.98801</v>
      </c>
      <c r="L4300" s="444">
        <f t="shared" ca="1" si="164"/>
        <v>-34913959070339.109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-34913959070339.109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-145474829459.74628</v>
      </c>
      <c r="L4301" s="444">
        <f t="shared" ca="1" si="164"/>
        <v>-35059433899798.855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-35059433899798.855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-146080974582.49521</v>
      </c>
      <c r="L4302" s="444">
        <f t="shared" ca="1" si="164"/>
        <v>-35205514874381.352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-35205514874381.352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-146689645309.9223</v>
      </c>
      <c r="L4303" s="444">
        <f t="shared" ca="1" si="164"/>
        <v>-35352204519691.273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-35352204519691.273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-147300852165.38031</v>
      </c>
      <c r="L4304" s="444">
        <f t="shared" ca="1" si="164"/>
        <v>-35499505371856.656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-35499505371856.656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-147914605716.0694</v>
      </c>
      <c r="L4305" s="444">
        <f t="shared" ca="1" si="164"/>
        <v>-35647419977572.727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-35647419977572.727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-148530916573.2197</v>
      </c>
      <c r="L4306" s="444">
        <f t="shared" ca="1" si="164"/>
        <v>-35795950894145.945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-35795950894145.945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-149149795392.27478</v>
      </c>
      <c r="L4307" s="444">
        <f t="shared" ca="1" si="164"/>
        <v>-35945100689538.219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-35945100689538.219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-149771252873.0759</v>
      </c>
      <c r="L4308" s="444">
        <f t="shared" ca="1" si="164"/>
        <v>-36094871942411.297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-36094871942411.297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-150395299760.04706</v>
      </c>
      <c r="L4309" s="444">
        <f t="shared" ca="1" si="164"/>
        <v>-36245267242171.344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-36245267242171.344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-151021946842.38058</v>
      </c>
      <c r="L4310" s="444">
        <f t="shared" ca="1" si="164"/>
        <v>-36396289189013.727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-36396289189013.727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-151651204954.22385</v>
      </c>
      <c r="L4311" s="444">
        <f t="shared" ca="1" si="164"/>
        <v>-36547940393967.953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-36547940393967.953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-152283084974.86646</v>
      </c>
      <c r="L4312" s="444">
        <f t="shared" ca="1" si="164"/>
        <v>-36700223478942.82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-36700223478942.82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-152917597828.92841</v>
      </c>
      <c r="L4313" s="444">
        <f t="shared" ca="1" si="164"/>
        <v>-36853141076771.75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-36853141076771.75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-153554754486.54895</v>
      </c>
      <c r="L4314" s="444">
        <f t="shared" ca="1" si="164"/>
        <v>-37006695831258.297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-37006695831258.297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-154194565963.57623</v>
      </c>
      <c r="L4315" s="444">
        <f t="shared" ca="1" si="164"/>
        <v>-37160890397221.875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-37160890397221.875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-154837043321.75781</v>
      </c>
      <c r="L4316" s="444">
        <f t="shared" ca="1" si="164"/>
        <v>-37315727440543.633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-37315727440543.633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-155482197668.93179</v>
      </c>
      <c r="L4317" s="444">
        <f t="shared" ca="1" si="164"/>
        <v>-37471209638212.563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-37471209638212.563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-156130040159.21899</v>
      </c>
      <c r="L4318" s="444">
        <f t="shared" ca="1" si="164"/>
        <v>-37627339678371.781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-37627339678371.781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-156780581993.21576</v>
      </c>
      <c r="L4319" s="444">
        <f t="shared" ca="1" si="164"/>
        <v>-37784120260365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-37784120260365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-157433834418.1875</v>
      </c>
      <c r="L4320" s="444">
        <f t="shared" ca="1" si="164"/>
        <v>-37941554094783.188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-37941554094783.188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-158089808728.26328</v>
      </c>
      <c r="L4321" s="444">
        <f t="shared" ca="1" si="164"/>
        <v>-38099643903511.453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-38099643903511.453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-158748516264.63104</v>
      </c>
      <c r="L4322" s="444">
        <f t="shared" ca="1" si="164"/>
        <v>-38258392419776.086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-38258392419776.086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-159409968415.7337</v>
      </c>
      <c r="L4323" s="444">
        <f t="shared" ca="1" si="164"/>
        <v>-38417802388191.82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-38417802388191.82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-160074176617.46591</v>
      </c>
      <c r="L4324" s="444">
        <f t="shared" ca="1" si="164"/>
        <v>-38577876564809.289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-38577876564809.289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-160741152353.37204</v>
      </c>
      <c r="L4325" s="444">
        <f t="shared" ca="1" si="164"/>
        <v>-38738617717162.664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-38738617717162.664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-161410907154.84442</v>
      </c>
      <c r="L4326" s="444">
        <f t="shared" ca="1" si="164"/>
        <v>-38900028624317.508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-38900028624317.508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-162083452601.32294</v>
      </c>
      <c r="L4327" s="444">
        <f t="shared" ca="1" si="164"/>
        <v>-39062112076918.828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-39062112076918.828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-162758800320.49512</v>
      </c>
      <c r="L4328" s="444">
        <f t="shared" ca="1" si="164"/>
        <v>-39224870877239.32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-39224870877239.32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-163436961988.49716</v>
      </c>
      <c r="L4329" s="444">
        <f t="shared" ca="1" si="164"/>
        <v>-39388307839227.82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-39388307839227.82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-164117949330.11591</v>
      </c>
      <c r="L4330" s="444">
        <f t="shared" ca="1" si="164"/>
        <v>-39552425788557.938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-39552425788557.938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-164801774118.99139</v>
      </c>
      <c r="L4331" s="444">
        <f t="shared" ca="1" si="164"/>
        <v>-39717227562676.93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-39717227562676.93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-165488448177.82053</v>
      </c>
      <c r="L4332" s="444">
        <f t="shared" ca="1" si="164"/>
        <v>-39882716010854.75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-39882716010854.75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-166177983378.56146</v>
      </c>
      <c r="L4333" s="444">
        <f t="shared" ca="1" si="164"/>
        <v>-40048893994233.313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-40048893994233.313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-166870391642.63879</v>
      </c>
      <c r="L4334" s="444">
        <f t="shared" ca="1" si="164"/>
        <v>-40215764385875.953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-40215764385875.953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-167565684941.14981</v>
      </c>
      <c r="L4335" s="444">
        <f t="shared" ca="1" si="164"/>
        <v>-40383330070817.102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-40383330070817.102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-168263875295.07126</v>
      </c>
      <c r="L4336" s="444">
        <f t="shared" ca="1" si="164"/>
        <v>-40551593946112.172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-40551593946112.172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-168964974775.46738</v>
      </c>
      <c r="L4337" s="444">
        <f t="shared" ca="1" si="164"/>
        <v>-40720558920887.641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-40720558920887.641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-169668995503.69849</v>
      </c>
      <c r="L4338" s="444">
        <f t="shared" ca="1" si="164"/>
        <v>-40890227916391.336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-40890227916391.336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-170375949651.63055</v>
      </c>
      <c r="L4339" s="444">
        <f t="shared" ca="1" si="164"/>
        <v>-41060603866042.969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-41060603866042.969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-171085849441.8457</v>
      </c>
      <c r="L4340" s="444">
        <f t="shared" ca="1" si="164"/>
        <v>-41231689715484.813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-41231689715484.813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-171798707147.85339</v>
      </c>
      <c r="L4341" s="444">
        <f t="shared" ca="1" si="164"/>
        <v>-41403488422632.664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-41403488422632.664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-172514535094.30276</v>
      </c>
      <c r="L4342" s="444">
        <f t="shared" ca="1" si="164"/>
        <v>-41576002957726.969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-41576002957726.969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-173233345657.19571</v>
      </c>
      <c r="L4343" s="444">
        <f t="shared" ref="L4343:L4597" ca="1" si="169">I4343-J4343+K4343</f>
        <v>-41749236303384.164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-41749236303384.164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-173955151264.10068</v>
      </c>
      <c r="L4344" s="444">
        <f t="shared" ca="1" si="169"/>
        <v>-41923191454648.266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-41923191454648.266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-174679964394.36777</v>
      </c>
      <c r="L4345" s="444">
        <f t="shared" ca="1" si="169"/>
        <v>-42097871419042.633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-42097871419042.633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-175407797579.3443</v>
      </c>
      <c r="L4346" s="444">
        <f t="shared" ca="1" si="169"/>
        <v>-42273279216621.977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-42273279216621.977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-176138663402.59155</v>
      </c>
      <c r="L4347" s="444">
        <f t="shared" ca="1" si="169"/>
        <v>-42449417880024.57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-42449417880024.57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-176872574500.10239</v>
      </c>
      <c r="L4348" s="444">
        <f t="shared" ca="1" si="169"/>
        <v>-42626290454524.672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-42626290454524.672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-177609543560.51947</v>
      </c>
      <c r="L4349" s="444">
        <f t="shared" ca="1" si="169"/>
        <v>-42803899998085.188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-42803899998085.188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-178349583325.35495</v>
      </c>
      <c r="L4350" s="444">
        <f t="shared" ca="1" si="169"/>
        <v>-42982249581410.539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-42982249581410.539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-179092706589.21057</v>
      </c>
      <c r="L4351" s="444">
        <f t="shared" ca="1" si="169"/>
        <v>-43161342287999.75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-43161342287999.75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-179838926199.99896</v>
      </c>
      <c r="L4352" s="444">
        <f t="shared" ca="1" si="169"/>
        <v>-43341181214199.75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-43341181214199.75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-180588255059.16562</v>
      </c>
      <c r="L4353" s="444">
        <f t="shared" ca="1" si="169"/>
        <v>-43521769469258.914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-43521769469258.914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-181340706121.91214</v>
      </c>
      <c r="L4354" s="444">
        <f t="shared" ca="1" si="169"/>
        <v>-43703110175380.828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-43703110175380.828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-182096292397.4201</v>
      </c>
      <c r="L4355" s="444">
        <f t="shared" ca="1" si="169"/>
        <v>-43885206467778.25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-43885206467778.25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-182855026949.07605</v>
      </c>
      <c r="L4356" s="444">
        <f t="shared" ca="1" si="169"/>
        <v>-44068061494727.328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-44068061494727.328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-183616922894.6972</v>
      </c>
      <c r="L4357" s="444">
        <f t="shared" ca="1" si="169"/>
        <v>-44251678417622.023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-44251678417622.023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-184381993406.75842</v>
      </c>
      <c r="L4358" s="444">
        <f t="shared" ca="1" si="169"/>
        <v>-44436060411028.781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-44436060411028.781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-185150251712.61993</v>
      </c>
      <c r="L4359" s="444">
        <f t="shared" ca="1" si="169"/>
        <v>-44621210662741.398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-44621210662741.398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-185921711094.75583</v>
      </c>
      <c r="L4360" s="444">
        <f t="shared" ca="1" si="169"/>
        <v>-44807132373836.156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-44807132373836.156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-186696384890.98398</v>
      </c>
      <c r="L4361" s="444">
        <f t="shared" ca="1" si="169"/>
        <v>-44993828758727.141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-44993828758727.141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-187474286494.69641</v>
      </c>
      <c r="L4362" s="444">
        <f t="shared" ca="1" si="169"/>
        <v>-45181303045221.836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-45181303045221.836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-188255429355.09097</v>
      </c>
      <c r="L4363" s="444">
        <f t="shared" ca="1" si="169"/>
        <v>-45369558474576.93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-45369558474576.93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-189039826977.40387</v>
      </c>
      <c r="L4364" s="444">
        <f t="shared" ca="1" si="169"/>
        <v>-45558598301554.336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-45558598301554.336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-189827492923.14307</v>
      </c>
      <c r="L4365" s="444">
        <f t="shared" ca="1" si="169"/>
        <v>-45748425794477.477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-45748425794477.477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-190618440810.32281</v>
      </c>
      <c r="L4366" s="444">
        <f t="shared" ca="1" si="169"/>
        <v>-45939044235287.797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-45939044235287.797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-191412684313.69916</v>
      </c>
      <c r="L4367" s="444">
        <f t="shared" ca="1" si="169"/>
        <v>-46130456919601.492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-46130456919601.492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-192210237165.00623</v>
      </c>
      <c r="L4368" s="444">
        <f t="shared" ca="1" si="169"/>
        <v>-46322667156766.5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-46322667156766.5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-193011113153.19376</v>
      </c>
      <c r="L4369" s="444">
        <f t="shared" ca="1" si="169"/>
        <v>-46515678269919.695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-46515678269919.695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-193815326124.66541</v>
      </c>
      <c r="L4370" s="444">
        <f t="shared" ca="1" si="169"/>
        <v>-46709493596044.359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-46709493596044.359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-194622889983.51816</v>
      </c>
      <c r="L4371" s="444">
        <f t="shared" ca="1" si="169"/>
        <v>-46904116486027.875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-46904116486027.875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-195433818691.78281</v>
      </c>
      <c r="L4372" s="444">
        <f t="shared" ca="1" si="169"/>
        <v>-47099550304719.656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-47099550304719.656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-196248126269.66522</v>
      </c>
      <c r="L4373" s="444">
        <f t="shared" ca="1" si="169"/>
        <v>-47295798430989.32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-47295798430989.32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-197065826795.78882</v>
      </c>
      <c r="L4374" s="444">
        <f t="shared" ca="1" si="169"/>
        <v>-47492864257785.109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-47492864257785.109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-197886934407.43796</v>
      </c>
      <c r="L4375" s="444">
        <f t="shared" ca="1" si="169"/>
        <v>-47690751192192.547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-47690751192192.547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-198711463300.80228</v>
      </c>
      <c r="L4376" s="444">
        <f t="shared" ca="1" si="169"/>
        <v>-47889462655493.352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-47889462655493.352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-199539427731.22229</v>
      </c>
      <c r="L4377" s="444">
        <f t="shared" ca="1" si="169"/>
        <v>-48089002083224.57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-48089002083224.57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-200370842013.4357</v>
      </c>
      <c r="L4378" s="444">
        <f t="shared" ca="1" si="169"/>
        <v>-48289372925238.008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-48289372925238.008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-201205720521.82504</v>
      </c>
      <c r="L4379" s="444">
        <f t="shared" ca="1" si="169"/>
        <v>-48490578645759.836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-48490578645759.836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-202044077690.66599</v>
      </c>
      <c r="L4380" s="444">
        <f t="shared" ca="1" si="169"/>
        <v>-48692622723450.5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-48692622723450.5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-202885928014.37708</v>
      </c>
      <c r="L4381" s="444">
        <f t="shared" ca="1" si="169"/>
        <v>-48895508651464.875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-48895508651464.875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-203731286047.77032</v>
      </c>
      <c r="L4382" s="444">
        <f t="shared" ca="1" si="169"/>
        <v>-49099239937512.648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-49099239937512.648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-204580166406.3027</v>
      </c>
      <c r="L4383" s="444">
        <f t="shared" ca="1" si="169"/>
        <v>-49303820103918.953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-49303820103918.953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-205432583766.32898</v>
      </c>
      <c r="L4384" s="444">
        <f t="shared" ca="1" si="169"/>
        <v>-49509252687685.281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-49509252687685.281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-206288552865.35535</v>
      </c>
      <c r="L4385" s="444">
        <f t="shared" ca="1" si="169"/>
        <v>-49715541240550.633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-49715541240550.633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-207148088502.29431</v>
      </c>
      <c r="L4386" s="444">
        <f t="shared" ca="1" si="169"/>
        <v>-49922689329052.93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-49922689329052.93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-208011205537.72055</v>
      </c>
      <c r="L4387" s="444">
        <f t="shared" ca="1" si="169"/>
        <v>-50130700534590.648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-50130700534590.648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-208877918894.12769</v>
      </c>
      <c r="L4388" s="444">
        <f t="shared" ca="1" si="169"/>
        <v>-50339578453484.773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-50339578453484.773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-209748243556.18655</v>
      </c>
      <c r="L4389" s="444">
        <f t="shared" ca="1" si="169"/>
        <v>-50549326697040.961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-50549326697040.961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-210622194571.004</v>
      </c>
      <c r="L4390" s="444">
        <f t="shared" ca="1" si="169"/>
        <v>-50759948891611.969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-50759948891611.969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-211499787048.38321</v>
      </c>
      <c r="L4391" s="444">
        <f t="shared" ca="1" si="169"/>
        <v>-50971448678660.352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-50971448678660.352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-212381036161.08481</v>
      </c>
      <c r="L4392" s="444">
        <f t="shared" ca="1" si="169"/>
        <v>-51183829714821.438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-51183829714821.438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-213265957145.08932</v>
      </c>
      <c r="L4393" s="444">
        <f t="shared" ca="1" si="169"/>
        <v>-51397095671966.523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-51397095671966.523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-214154565299.8605</v>
      </c>
      <c r="L4394" s="444">
        <f t="shared" ca="1" si="169"/>
        <v>-51611250237266.383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-51611250237266.383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-215046875988.60992</v>
      </c>
      <c r="L4395" s="444">
        <f t="shared" ca="1" si="169"/>
        <v>-51826297113254.992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-51826297113254.992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-215942904638.56247</v>
      </c>
      <c r="L4396" s="444">
        <f t="shared" ca="1" si="169"/>
        <v>-52042240017893.555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-52042240017893.555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-216842666741.22314</v>
      </c>
      <c r="L4397" s="444">
        <f t="shared" ca="1" si="169"/>
        <v>-52259082684634.781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-52259082684634.781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-217746177852.64493</v>
      </c>
      <c r="L4398" s="444">
        <f t="shared" ca="1" si="169"/>
        <v>-52476828862487.43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-52476828862487.43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-218653453593.69763</v>
      </c>
      <c r="L4399" s="444">
        <f t="shared" ca="1" si="169"/>
        <v>-52695482316081.125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-52695482316081.125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-219564509650.33801</v>
      </c>
      <c r="L4400" s="444">
        <f t="shared" ca="1" si="169"/>
        <v>-52915046825731.461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-52915046825731.461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-220479361773.88107</v>
      </c>
      <c r="L4401" s="444">
        <f t="shared" ca="1" si="169"/>
        <v>-53135526187505.344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-53135526187505.344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-221398025781.27225</v>
      </c>
      <c r="L4402" s="444">
        <f t="shared" ca="1" si="169"/>
        <v>-53356924213286.617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-53356924213286.617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-222320517555.3609</v>
      </c>
      <c r="L4403" s="444">
        <f t="shared" ca="1" si="169"/>
        <v>-53579244730841.977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-53579244730841.977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-223246853045.1749</v>
      </c>
      <c r="L4404" s="444">
        <f t="shared" ca="1" si="169"/>
        <v>-53802491583887.148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-53802491583887.148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-224177048266.19644</v>
      </c>
      <c r="L4405" s="444">
        <f t="shared" ca="1" si="169"/>
        <v>-54026668632153.344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-54026668632153.344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-225111119300.63892</v>
      </c>
      <c r="L4406" s="444">
        <f t="shared" ca="1" si="169"/>
        <v>-54251779751453.984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-54251779751453.984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-226049082297.72495</v>
      </c>
      <c r="L4407" s="444">
        <f t="shared" ca="1" si="169"/>
        <v>-54477828833751.711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-54477828833751.711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-226990953473.96545</v>
      </c>
      <c r="L4408" s="444">
        <f t="shared" ca="1" si="169"/>
        <v>-54704819787225.68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-54704819787225.68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-227936749113.44034</v>
      </c>
      <c r="L4409" s="444">
        <f t="shared" ca="1" si="169"/>
        <v>-54932756536339.117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-54932756536339.117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-228886485568.07968</v>
      </c>
      <c r="L4410" s="444">
        <f t="shared" ca="1" si="169"/>
        <v>-55161643021907.195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-55161643021907.195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-229840179257.94662</v>
      </c>
      <c r="L4411" s="444">
        <f t="shared" ca="1" si="169"/>
        <v>-55391483201165.141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-55391483201165.141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-230797846671.52145</v>
      </c>
      <c r="L4412" s="444">
        <f t="shared" ca="1" si="169"/>
        <v>-55622281047836.664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-55622281047836.664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-231759504365.98605</v>
      </c>
      <c r="L4413" s="444">
        <f t="shared" ca="1" si="169"/>
        <v>-55854040552202.648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-55854040552202.648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-232725168967.51102</v>
      </c>
      <c r="L4414" s="444">
        <f t="shared" ca="1" si="169"/>
        <v>-56086765721170.156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-56086765721170.156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-233694857171.54233</v>
      </c>
      <c r="L4415" s="444">
        <f t="shared" ca="1" si="169"/>
        <v>-56320460578341.695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-56320460578341.695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-234668585743.09039</v>
      </c>
      <c r="L4416" s="444">
        <f t="shared" ca="1" si="169"/>
        <v>-56555129164084.789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-56555129164084.789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-235646371517.01996</v>
      </c>
      <c r="L4417" s="444">
        <f t="shared" ca="1" si="169"/>
        <v>-56790775535601.813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-56790775535601.813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-236628231398.34085</v>
      </c>
      <c r="L4418" s="444">
        <f t="shared" ca="1" si="169"/>
        <v>-57027403767000.156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-57027403767000.156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-237614182362.50067</v>
      </c>
      <c r="L4419" s="444">
        <f t="shared" ca="1" si="169"/>
        <v>-57265017949362.656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-57265017949362.656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-238604241455.67776</v>
      </c>
      <c r="L4420" s="444">
        <f t="shared" ca="1" si="169"/>
        <v>-57503622190818.336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-57503622190818.336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-239598425795.07639</v>
      </c>
      <c r="L4421" s="444">
        <f t="shared" ca="1" si="169"/>
        <v>-57743220616613.414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-57743220616613.414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-240596752569.2226</v>
      </c>
      <c r="L4422" s="444">
        <f t="shared" ca="1" si="169"/>
        <v>-57983817369182.633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-57983817369182.633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-241599239038.26096</v>
      </c>
      <c r="L4423" s="444">
        <f t="shared" ca="1" si="169"/>
        <v>-58225416608220.891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-58225416608220.891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-242605902534.25369</v>
      </c>
      <c r="L4424" s="444">
        <f t="shared" ca="1" si="169"/>
        <v>-58468022510755.141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-58468022510755.141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-243616760461.47977</v>
      </c>
      <c r="L4425" s="444">
        <f t="shared" ca="1" si="169"/>
        <v>-58711639271216.617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-58711639271216.617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-244631830296.7359</v>
      </c>
      <c r="L4426" s="444">
        <f t="shared" ca="1" si="169"/>
        <v>-58956271101513.352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-58956271101513.352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-245651129589.63895</v>
      </c>
      <c r="L4427" s="444">
        <f t="shared" ca="1" si="169"/>
        <v>-59201922231102.992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-59201922231102.992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-246674675962.92914</v>
      </c>
      <c r="L4428" s="444">
        <f t="shared" ca="1" si="169"/>
        <v>-59448596907065.922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-59448596907065.922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-247702487112.77463</v>
      </c>
      <c r="L4429" s="444">
        <f t="shared" ca="1" si="169"/>
        <v>-59696299394178.695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-59696299394178.695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-248734580809.07791</v>
      </c>
      <c r="L4430" s="444">
        <f t="shared" ca="1" si="169"/>
        <v>-59945033974987.773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-59945033974987.773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-249770974895.78238</v>
      </c>
      <c r="L4431" s="444">
        <f t="shared" ca="1" si="169"/>
        <v>-60194804949883.555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-60194804949883.555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-250811687291.18149</v>
      </c>
      <c r="L4432" s="444">
        <f t="shared" ca="1" si="169"/>
        <v>-60445616637174.734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-60445616637174.734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-251856735988.22806</v>
      </c>
      <c r="L4433" s="444">
        <f t="shared" ca="1" si="169"/>
        <v>-60697473373162.961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-60697473373162.961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-252906139054.84567</v>
      </c>
      <c r="L4434" s="444">
        <f t="shared" ca="1" si="169"/>
        <v>-60950379512217.805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-60950379512217.805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-253959914634.24084</v>
      </c>
      <c r="L4435" s="444">
        <f t="shared" ca="1" si="169"/>
        <v>-61204339426852.047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-61204339426852.047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-255018080945.21683</v>
      </c>
      <c r="L4436" s="444">
        <f t="shared" ca="1" si="169"/>
        <v>-61459357507797.266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-61459357507797.266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-256080656282.48862</v>
      </c>
      <c r="L4437" s="444">
        <f t="shared" ca="1" si="169"/>
        <v>-61715438164079.758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-61715438164079.758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-257147659016.99899</v>
      </c>
      <c r="L4438" s="444">
        <f t="shared" ca="1" si="169"/>
        <v>-61972585823096.758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-61972585823096.758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-258219107596.23648</v>
      </c>
      <c r="L4439" s="444">
        <f t="shared" ca="1" si="169"/>
        <v>-62230804930692.992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-62230804930692.992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-259295020544.55414</v>
      </c>
      <c r="L4440" s="444">
        <f t="shared" ca="1" si="169"/>
        <v>-62490099951237.547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-62490099951237.547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-260375416463.48981</v>
      </c>
      <c r="L4441" s="444">
        <f t="shared" ca="1" si="169"/>
        <v>-62750475367701.039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-62750475367701.039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-261460314032.08765</v>
      </c>
      <c r="L4442" s="444">
        <f t="shared" ca="1" si="169"/>
        <v>-63011935681733.125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-63011935681733.125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-262549732007.22131</v>
      </c>
      <c r="L4443" s="444">
        <f t="shared" ca="1" si="169"/>
        <v>-63274485413740.344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-63274485413740.344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-263643689223.91809</v>
      </c>
      <c r="L4444" s="444">
        <f t="shared" ca="1" si="169"/>
        <v>-63538129102964.266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-63538129102964.266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-264742204595.68445</v>
      </c>
      <c r="L4445" s="444">
        <f t="shared" ca="1" si="169"/>
        <v>-63802871307559.953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-63802871307559.953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-265845297114.83316</v>
      </c>
      <c r="L4446" s="444">
        <f t="shared" ca="1" si="169"/>
        <v>-64068716604674.789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-64068716604674.789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-266952985852.81161</v>
      </c>
      <c r="L4447" s="444">
        <f t="shared" ca="1" si="169"/>
        <v>-64335669590527.602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-64335669590527.602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-268065289960.53168</v>
      </c>
      <c r="L4448" s="444">
        <f t="shared" ca="1" si="169"/>
        <v>-64603734880488.133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-64603734880488.133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-269182228668.70059</v>
      </c>
      <c r="L4449" s="444">
        <f t="shared" ca="1" si="169"/>
        <v>-64872917109156.836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-64872917109156.836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-270303821288.15347</v>
      </c>
      <c r="L4450" s="444">
        <f t="shared" ca="1" si="169"/>
        <v>-65143220930444.992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-65143220930444.992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-271430087210.18747</v>
      </c>
      <c r="L4451" s="444">
        <f t="shared" ca="1" si="169"/>
        <v>-65414651017655.18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-65414651017655.18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-272561045906.89661</v>
      </c>
      <c r="L4452" s="444">
        <f t="shared" ca="1" si="169"/>
        <v>-65687212063562.078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-65687212063562.078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-273696716931.50867</v>
      </c>
      <c r="L4453" s="444">
        <f t="shared" ca="1" si="169"/>
        <v>-65960908780493.586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-65960908780493.586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-274837119918.72324</v>
      </c>
      <c r="L4454" s="444">
        <f t="shared" ca="1" si="169"/>
        <v>-66235745900412.313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-66235745900412.313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-275982274585.05127</v>
      </c>
      <c r="L4455" s="444">
        <f t="shared" ca="1" si="169"/>
        <v>-66511728174997.367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-66511728174997.367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-277132200729.1557</v>
      </c>
      <c r="L4456" s="444">
        <f t="shared" ca="1" si="169"/>
        <v>-66788860375726.523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-66788860375726.523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-278286918232.19385</v>
      </c>
      <c r="L4457" s="444">
        <f t="shared" ca="1" si="169"/>
        <v>-67067147293958.719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-67067147293958.719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-279446447058.16132</v>
      </c>
      <c r="L4458" s="444">
        <f t="shared" ca="1" si="169"/>
        <v>-67346593741016.883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-67346593741016.883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-280610807254.237</v>
      </c>
      <c r="L4459" s="444">
        <f t="shared" ca="1" si="169"/>
        <v>-67627204548271.117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-67627204548271.117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-281780018951.1297</v>
      </c>
      <c r="L4460" s="444">
        <f t="shared" ca="1" si="169"/>
        <v>-67908984567222.25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-67908984567222.25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-282954102363.42603</v>
      </c>
      <c r="L4461" s="444">
        <f t="shared" ca="1" si="169"/>
        <v>-68191938669585.68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-68191938669585.68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-284133077789.94037</v>
      </c>
      <c r="L4462" s="444">
        <f t="shared" ca="1" si="169"/>
        <v>-68476071747375.617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-68476071747375.617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-285316965614.06512</v>
      </c>
      <c r="L4463" s="444">
        <f t="shared" ca="1" si="169"/>
        <v>-68761388712989.68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-68761388712989.68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-286505786304.12366</v>
      </c>
      <c r="L4464" s="444">
        <f t="shared" ca="1" si="169"/>
        <v>-69047894499293.805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-69047894499293.805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-287699560413.72418</v>
      </c>
      <c r="L4465" s="444">
        <f t="shared" ca="1" si="169"/>
        <v>-69335594059707.531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-69335594059707.531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-288898308582.11475</v>
      </c>
      <c r="L4466" s="444">
        <f t="shared" ca="1" si="169"/>
        <v>-69624492368289.648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-69624492368289.648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-290102051534.54022</v>
      </c>
      <c r="L4467" s="444">
        <f t="shared" ca="1" si="169"/>
        <v>-69914594419824.188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-69914594419824.188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-291310810082.60077</v>
      </c>
      <c r="L4468" s="444">
        <f t="shared" ca="1" si="169"/>
        <v>-70205905229906.789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-70205905229906.789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-292524605124.61163</v>
      </c>
      <c r="L4469" s="444">
        <f t="shared" ca="1" si="169"/>
        <v>-70498429835031.406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-70498429835031.406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-293743457645.96417</v>
      </c>
      <c r="L4470" s="444">
        <f t="shared" ca="1" si="169"/>
        <v>-70792173292677.375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-70792173292677.375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-294967388719.48907</v>
      </c>
      <c r="L4471" s="444">
        <f t="shared" ca="1" si="169"/>
        <v>-71087140681396.859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-71087140681396.859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-296196419505.82025</v>
      </c>
      <c r="L4472" s="444">
        <f t="shared" ca="1" si="169"/>
        <v>-71383337100902.672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-71383337100902.672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-297430571253.76111</v>
      </c>
      <c r="L4473" s="444">
        <f t="shared" ca="1" si="169"/>
        <v>-71680767672156.438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-71680767672156.438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-298669865300.65179</v>
      </c>
      <c r="L4474" s="444">
        <f t="shared" ca="1" si="169"/>
        <v>-71979437537457.094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-71979437537457.094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-299914323072.73792</v>
      </c>
      <c r="L4475" s="444">
        <f t="shared" ca="1" si="169"/>
        <v>-72279351860529.828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-72279351860529.828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-301163966085.54095</v>
      </c>
      <c r="L4476" s="444">
        <f t="shared" ca="1" si="169"/>
        <v>-72580515826615.375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-72580515826615.375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-302418815944.23071</v>
      </c>
      <c r="L4477" s="444">
        <f t="shared" ca="1" si="169"/>
        <v>-72882934642559.609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-72882934642559.609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-303678894343.99835</v>
      </c>
      <c r="L4478" s="444">
        <f t="shared" ca="1" si="169"/>
        <v>-73186613536903.609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-73186613536903.609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-304944223070.4317</v>
      </c>
      <c r="L4479" s="444">
        <f t="shared" ca="1" si="169"/>
        <v>-73491557759974.047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-73491557759974.047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-306214823999.89185</v>
      </c>
      <c r="L4480" s="444">
        <f t="shared" ca="1" si="169"/>
        <v>-73797772583973.938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-73797772583973.938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-307490719099.89142</v>
      </c>
      <c r="L4481" s="444">
        <f t="shared" ca="1" si="169"/>
        <v>-74105263303073.828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-74105263303073.828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-308771930429.4743</v>
      </c>
      <c r="L4482" s="444">
        <f t="shared" ca="1" si="169"/>
        <v>-74414035233503.297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-74414035233503.297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-310058480139.59705</v>
      </c>
      <c r="L4483" s="444">
        <f t="shared" ca="1" si="169"/>
        <v>-74724093713642.891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-74724093713642.891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-311350390473.51202</v>
      </c>
      <c r="L4484" s="444">
        <f t="shared" ca="1" si="169"/>
        <v>-75035444104116.406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-75035444104116.406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-312647683767.15167</v>
      </c>
      <c r="L4485" s="444">
        <f t="shared" ca="1" si="169"/>
        <v>-75348091787883.563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-75348091787883.563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-313950382449.51483</v>
      </c>
      <c r="L4486" s="444">
        <f t="shared" ca="1" si="169"/>
        <v>-75662042170333.078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-75662042170333.078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-315258509043.0545</v>
      </c>
      <c r="L4487" s="444">
        <f t="shared" ca="1" si="169"/>
        <v>-75977300679376.125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-75977300679376.125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-316572086164.0672</v>
      </c>
      <c r="L4488" s="444">
        <f t="shared" ca="1" si="169"/>
        <v>-76293872765540.188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-76293872765540.188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-317891136523.08411</v>
      </c>
      <c r="L4489" s="444">
        <f t="shared" ca="1" si="169"/>
        <v>-76611763902063.266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-76611763902063.266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-319215682925.26361</v>
      </c>
      <c r="L4490" s="444">
        <f t="shared" ca="1" si="169"/>
        <v>-76930979584988.531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-76930979584988.531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-320545748270.78552</v>
      </c>
      <c r="L4491" s="444">
        <f t="shared" ca="1" si="169"/>
        <v>-77251525333259.313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-77251525333259.313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-321881355555.24713</v>
      </c>
      <c r="L4492" s="444">
        <f t="shared" ca="1" si="169"/>
        <v>-77573406688814.563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-77573406688814.563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-323222527870.06067</v>
      </c>
      <c r="L4493" s="444">
        <f t="shared" ca="1" si="169"/>
        <v>-77896629216684.625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-77896629216684.625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-324569288402.8526</v>
      </c>
      <c r="L4494" s="444">
        <f t="shared" ca="1" si="169"/>
        <v>-78221198505087.484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-78221198505087.484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-325921660437.8645</v>
      </c>
      <c r="L4495" s="444">
        <f t="shared" ca="1" si="169"/>
        <v>-78547120165525.344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-78547120165525.344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-327279667356.35559</v>
      </c>
      <c r="L4496" s="444">
        <f t="shared" ca="1" si="169"/>
        <v>-78874399832881.703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-78874399832881.703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-328643332637.00708</v>
      </c>
      <c r="L4497" s="444">
        <f t="shared" ca="1" si="169"/>
        <v>-79203043165518.703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-79203043165518.703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-330012679856.32794</v>
      </c>
      <c r="L4498" s="444">
        <f t="shared" ca="1" si="169"/>
        <v>-79533055845375.031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-79533055845375.031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-331387732689.06262</v>
      </c>
      <c r="L4499" s="444">
        <f t="shared" ca="1" si="169"/>
        <v>-79864443578064.094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-79864443578064.094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-332768514908.6004</v>
      </c>
      <c r="L4500" s="444">
        <f t="shared" ca="1" si="169"/>
        <v>-80197212092972.688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-80197212092972.688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-334155050387.38617</v>
      </c>
      <c r="L4501" s="444">
        <f t="shared" ca="1" si="169"/>
        <v>-80531367143360.078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-80531367143360.078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-335547363097.33368</v>
      </c>
      <c r="L4502" s="444">
        <f t="shared" ca="1" si="169"/>
        <v>-80866914506457.406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-80866914506457.406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-336945477110.2392</v>
      </c>
      <c r="L4503" s="444">
        <f t="shared" ca="1" si="169"/>
        <v>-81203859983567.641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-81203859983567.641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-338349416598.19849</v>
      </c>
      <c r="L4504" s="444">
        <f t="shared" ca="1" si="169"/>
        <v>-81542209400165.844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-81542209400165.844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-339759205834.02435</v>
      </c>
      <c r="L4505" s="444">
        <f t="shared" ca="1" si="169"/>
        <v>-81881968605999.875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-81881968605999.875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-341174869191.66614</v>
      </c>
      <c r="L4506" s="444">
        <f t="shared" ca="1" si="169"/>
        <v>-82223143475191.547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-82223143475191.547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-342596431146.63147</v>
      </c>
      <c r="L4507" s="444">
        <f t="shared" ca="1" si="169"/>
        <v>-82565739906338.172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-82565739906338.172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-344023916276.40906</v>
      </c>
      <c r="L4508" s="444">
        <f t="shared" ca="1" si="169"/>
        <v>-82909763822614.578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-82909763822614.578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-345457349260.89404</v>
      </c>
      <c r="L4509" s="444">
        <f t="shared" ca="1" si="169"/>
        <v>-83255221171875.469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-83255221171875.469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-346896754882.81445</v>
      </c>
      <c r="L4510" s="444">
        <f t="shared" ca="1" si="169"/>
        <v>-83602117926758.281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-83602117926758.281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-348342158028.15948</v>
      </c>
      <c r="L4511" s="444">
        <f t="shared" ca="1" si="169"/>
        <v>-83950460084786.438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-83950460084786.438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-349793583686.61017</v>
      </c>
      <c r="L4512" s="444">
        <f t="shared" ca="1" si="169"/>
        <v>-84300253668473.047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-84300253668473.047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-351251056951.97101</v>
      </c>
      <c r="L4513" s="444">
        <f t="shared" ca="1" si="169"/>
        <v>-84651504725425.016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-84651504725425.016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-352714603022.60425</v>
      </c>
      <c r="L4514" s="444">
        <f t="shared" ca="1" si="169"/>
        <v>-85004219328447.625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-85004219328447.625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-354184247201.86511</v>
      </c>
      <c r="L4515" s="444">
        <f t="shared" ca="1" si="169"/>
        <v>-85358403575649.484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-85358403575649.484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-355660014898.53949</v>
      </c>
      <c r="L4516" s="444">
        <f t="shared" ca="1" si="169"/>
        <v>-85714063590548.031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-85714063590548.031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-357141931627.28345</v>
      </c>
      <c r="L4517" s="444">
        <f t="shared" ca="1" si="169"/>
        <v>-86071205522175.313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-86071205522175.313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-358630023009.06378</v>
      </c>
      <c r="L4518" s="444">
        <f t="shared" ca="1" si="169"/>
        <v>-86429835545184.375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-86429835545184.375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-360124314771.60156</v>
      </c>
      <c r="L4519" s="444">
        <f t="shared" ca="1" si="169"/>
        <v>-86789959859955.969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-86789959859955.969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-361624832749.81653</v>
      </c>
      <c r="L4520" s="444">
        <f t="shared" ca="1" si="169"/>
        <v>-87151584692705.781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-87151584692705.781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-363131602886.27411</v>
      </c>
      <c r="L4521" s="444">
        <f t="shared" ca="1" si="169"/>
        <v>-87514716295592.063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-87514716295592.063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-364644651231.63361</v>
      </c>
      <c r="L4522" s="444">
        <f t="shared" ca="1" si="169"/>
        <v>-87879360946823.703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-87879360946823.703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-366164003945.09875</v>
      </c>
      <c r="L4523" s="444">
        <f t="shared" ca="1" si="169"/>
        <v>-88245524950768.797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-88245524950768.797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-367689687294.87</v>
      </c>
      <c r="L4524" s="444">
        <f t="shared" ca="1" si="169"/>
        <v>-88613214638063.672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-88613214638063.672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-369221727658.59863</v>
      </c>
      <c r="L4525" s="444">
        <f t="shared" ca="1" si="169"/>
        <v>-88982436365722.266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-88982436365722.266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-370760151523.84277</v>
      </c>
      <c r="L4526" s="444">
        <f t="shared" ca="1" si="169"/>
        <v>-89353196517246.109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-89353196517246.109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-372304985488.52545</v>
      </c>
      <c r="L4527" s="444">
        <f t="shared" ca="1" si="169"/>
        <v>-89725501502734.641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-89725501502734.641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-373856256261.39435</v>
      </c>
      <c r="L4528" s="444">
        <f t="shared" ca="1" si="169"/>
        <v>-90099357758996.031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-90099357758996.031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-375413990662.48346</v>
      </c>
      <c r="L4529" s="444">
        <f t="shared" ca="1" si="169"/>
        <v>-90474771749658.516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-90474771749658.516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-376978215623.57715</v>
      </c>
      <c r="L4530" s="444">
        <f t="shared" ca="1" si="169"/>
        <v>-90851749965282.094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-90851749965282.094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-378548958188.67542</v>
      </c>
      <c r="L4531" s="444">
        <f t="shared" ca="1" si="169"/>
        <v>-91230298923470.766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-91230298923470.766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-380126245514.46155</v>
      </c>
      <c r="L4532" s="444">
        <f t="shared" ca="1" si="169"/>
        <v>-91610425168985.234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-91610425168985.234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-381710104870.77179</v>
      </c>
      <c r="L4533" s="444">
        <f t="shared" ca="1" si="169"/>
        <v>-91992135273856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-91992135273856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-383300563641.06665</v>
      </c>
      <c r="L4534" s="444">
        <f t="shared" ca="1" si="169"/>
        <v>-92375435837497.063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-92375435837497.063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-384897649322.90442</v>
      </c>
      <c r="L4535" s="444">
        <f t="shared" ca="1" si="169"/>
        <v>-92760333486819.969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-92760333486819.969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-386501389528.4165</v>
      </c>
      <c r="L4536" s="444">
        <f t="shared" ca="1" si="169"/>
        <v>-93146834876348.391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-93146834876348.391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-388111811984.78497</v>
      </c>
      <c r="L4537" s="444">
        <f t="shared" ca="1" si="169"/>
        <v>-93534946688333.172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-93534946688333.172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-389728944534.72156</v>
      </c>
      <c r="L4538" s="444">
        <f t="shared" ca="1" si="169"/>
        <v>-93924675632867.891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-93924675632867.891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-391352815136.94952</v>
      </c>
      <c r="L4539" s="444">
        <f t="shared" ca="1" si="169"/>
        <v>-94316028448004.844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-94316028448004.844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-392983451866.68683</v>
      </c>
      <c r="L4540" s="444">
        <f t="shared" ca="1" si="169"/>
        <v>-94709011899871.531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-94709011899871.531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-394620882916.13135</v>
      </c>
      <c r="L4541" s="444">
        <f t="shared" ca="1" si="169"/>
        <v>-95103632782787.656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-95103632782787.656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-396265136594.94855</v>
      </c>
      <c r="L4542" s="444">
        <f t="shared" ca="1" si="169"/>
        <v>-95499897919382.609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-95499897919382.609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-397916241330.76086</v>
      </c>
      <c r="L4543" s="444">
        <f t="shared" ca="1" si="169"/>
        <v>-95897814160713.375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-95897814160713.375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-399574225669.63904</v>
      </c>
      <c r="L4544" s="444">
        <f t="shared" ca="1" si="169"/>
        <v>-96297388386383.016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-96297388386383.016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-401239118276.59589</v>
      </c>
      <c r="L4545" s="444">
        <f t="shared" ca="1" si="169"/>
        <v>-96698627504659.609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-96698627504659.609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-402910947936.08173</v>
      </c>
      <c r="L4546" s="444">
        <f t="shared" ca="1" si="169"/>
        <v>-97101538452595.688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-97101538452595.688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-404589743552.48206</v>
      </c>
      <c r="L4547" s="444">
        <f t="shared" ca="1" si="169"/>
        <v>-97506128196148.172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-97506128196148.172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-406275534150.61737</v>
      </c>
      <c r="L4548" s="444">
        <f t="shared" ca="1" si="169"/>
        <v>-97912403730298.797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-97912403730298.797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-407968348876.245</v>
      </c>
      <c r="L4549" s="444">
        <f t="shared" ca="1" si="169"/>
        <v>-98320372079175.047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-98320372079175.047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-409668216996.56268</v>
      </c>
      <c r="L4550" s="444">
        <f t="shared" ca="1" si="169"/>
        <v>-98730040296171.609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-98730040296171.609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-411375167900.71503</v>
      </c>
      <c r="L4551" s="444">
        <f t="shared" ca="1" si="169"/>
        <v>-99141415464072.328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-99141415464072.328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-413089231100.30139</v>
      </c>
      <c r="L4552" s="444">
        <f t="shared" ca="1" si="169"/>
        <v>-99554504695172.625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-99554504695172.625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-414810436229.88593</v>
      </c>
      <c r="L4553" s="444">
        <f t="shared" ca="1" si="169"/>
        <v>-99969315131402.516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-99969315131402.516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-416538813047.5105</v>
      </c>
      <c r="L4554" s="444">
        <f t="shared" ca="1" si="169"/>
        <v>-100385853944450.03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-100385853944450.03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-418274391435.20844</v>
      </c>
      <c r="L4555" s="444">
        <f t="shared" ca="1" si="169"/>
        <v>-100804128335885.23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-100804128335885.23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-420017201399.52179</v>
      </c>
      <c r="L4556" s="444">
        <f t="shared" ca="1" si="169"/>
        <v>-101224145537284.75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-101224145537284.75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-421767273072.01978</v>
      </c>
      <c r="L4557" s="444">
        <f t="shared" ca="1" si="169"/>
        <v>-101645912810356.77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-101645912810356.77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-423524636709.81982</v>
      </c>
      <c r="L4558" s="444">
        <f t="shared" ca="1" si="169"/>
        <v>-102069437447066.58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-102069437447066.58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-425289322696.11072</v>
      </c>
      <c r="L4559" s="444">
        <f t="shared" ca="1" si="169"/>
        <v>-102494726769762.69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-102494726769762.69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-427061361540.67786</v>
      </c>
      <c r="L4560" s="444">
        <f t="shared" ca="1" si="169"/>
        <v>-102921788131303.36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-102921788131303.36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-428840783880.43066</v>
      </c>
      <c r="L4561" s="444">
        <f t="shared" ca="1" si="169"/>
        <v>-103350628915183.8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-103350628915183.8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-430627620479.9325</v>
      </c>
      <c r="L4562" s="444">
        <f t="shared" ca="1" si="169"/>
        <v>-103781256535663.73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-103781256535663.73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-432421902231.93225</v>
      </c>
      <c r="L4563" s="444">
        <f t="shared" ca="1" si="169"/>
        <v>-104213678437895.67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-104213678437895.67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-434223660157.89862</v>
      </c>
      <c r="L4564" s="444">
        <f t="shared" ca="1" si="169"/>
        <v>-104647902098053.58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-104647902098053.58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-436032925408.55658</v>
      </c>
      <c r="L4565" s="444">
        <f t="shared" ca="1" si="169"/>
        <v>-105083935023462.14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-105083935023462.14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-437849729264.4256</v>
      </c>
      <c r="L4566" s="444">
        <f t="shared" ca="1" si="169"/>
        <v>-105521784752726.56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-105521784752726.56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-439674103136.36066</v>
      </c>
      <c r="L4567" s="444">
        <f t="shared" ca="1" si="169"/>
        <v>-105961458855862.92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-105961458855862.92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-441506078566.09552</v>
      </c>
      <c r="L4568" s="444">
        <f t="shared" ca="1" si="169"/>
        <v>-106402964934429.02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-106402964934429.02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-443345687226.78754</v>
      </c>
      <c r="L4569" s="444">
        <f t="shared" ca="1" si="169"/>
        <v>-106846310621655.8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-106846310621655.8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-445192960923.5658</v>
      </c>
      <c r="L4570" s="444">
        <f t="shared" ca="1" si="169"/>
        <v>-107291503582579.36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-107291503582579.36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-447047931594.08063</v>
      </c>
      <c r="L4571" s="444">
        <f t="shared" ca="1" si="169"/>
        <v>-107738551514173.44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-107738551514173.44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-448910631309.05597</v>
      </c>
      <c r="L4572" s="444">
        <f t="shared" ca="1" si="169"/>
        <v>-108187462145482.5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-108187462145482.5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-450781092272.84375</v>
      </c>
      <c r="L4573" s="444">
        <f t="shared" ca="1" si="169"/>
        <v>-108638243237755.34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-108638243237755.34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-452659346823.98059</v>
      </c>
      <c r="L4574" s="444">
        <f t="shared" ca="1" si="169"/>
        <v>-109090902584579.33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-109090902584579.33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-454545427435.74719</v>
      </c>
      <c r="L4575" s="444">
        <f t="shared" ca="1" si="169"/>
        <v>-109545448012015.08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-109545448012015.08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-456439366716.72949</v>
      </c>
      <c r="L4576" s="444">
        <f t="shared" ca="1" si="169"/>
        <v>-110001887378731.81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-110001887378731.81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-458341197411.38257</v>
      </c>
      <c r="L4577" s="444">
        <f t="shared" ca="1" si="169"/>
        <v>-110460228576143.19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-110460228576143.19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-460250952400.59662</v>
      </c>
      <c r="L4578" s="444">
        <f t="shared" ca="1" si="169"/>
        <v>-110920479528543.78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-110920479528543.78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-462168664702.26569</v>
      </c>
      <c r="L4579" s="444">
        <f t="shared" ca="1" si="169"/>
        <v>-111382648193246.05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-111382648193246.05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-464094367471.85852</v>
      </c>
      <c r="L4580" s="444">
        <f t="shared" ca="1" si="169"/>
        <v>-111846742560717.91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-111846742560717.91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-466028094002.99127</v>
      </c>
      <c r="L4581" s="444">
        <f t="shared" ca="1" si="169"/>
        <v>-112312770654720.89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-112312770654720.89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-467969877728.00372</v>
      </c>
      <c r="L4582" s="444">
        <f t="shared" ca="1" si="169"/>
        <v>-112780740532448.89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-112780740532448.89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-469919752218.53699</v>
      </c>
      <c r="L4583" s="444">
        <f t="shared" ca="1" si="169"/>
        <v>-113250660284667.42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-113250660284667.42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-471877751186.11426</v>
      </c>
      <c r="L4584" s="444">
        <f t="shared" ca="1" si="169"/>
        <v>-113722538035853.53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-113722538035853.53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-473843908482.72302</v>
      </c>
      <c r="L4585" s="444">
        <f t="shared" ca="1" si="169"/>
        <v>-114196381944336.25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-114196381944336.25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-475818258101.40106</v>
      </c>
      <c r="L4586" s="444">
        <f t="shared" ca="1" si="169"/>
        <v>-114672200202437.66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-114672200202437.66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-477800834176.82349</v>
      </c>
      <c r="L4587" s="444">
        <f t="shared" ca="1" si="169"/>
        <v>-115150001036614.48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-115150001036614.48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-479791670985.89368</v>
      </c>
      <c r="L4588" s="444">
        <f t="shared" ca="1" si="169"/>
        <v>-115629792707600.38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-115629792707600.38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-481790802948.33496</v>
      </c>
      <c r="L4589" s="444">
        <f t="shared" ca="1" si="169"/>
        <v>-116111583510548.7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-116111583510548.7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-483798264627.28632</v>
      </c>
      <c r="L4590" s="444">
        <f t="shared" ca="1" si="169"/>
        <v>-116595381775175.98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-116595381775175.98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-485814090729.8999</v>
      </c>
      <c r="L4591" s="444">
        <f t="shared" ca="1" si="169"/>
        <v>-117081195865905.89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-117081195865905.89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-487838316107.94122</v>
      </c>
      <c r="L4592" s="444">
        <f t="shared" ca="1" si="169"/>
        <v>-117569034182013.83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-117569034182013.83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-489870975758.39093</v>
      </c>
      <c r="L4593" s="444">
        <f t="shared" ca="1" si="169"/>
        <v>-118058905157772.22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-118058905157772.22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-491912104824.05096</v>
      </c>
      <c r="L4594" s="444">
        <f t="shared" ca="1" si="169"/>
        <v>-118550817262596.27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-118550817262596.27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-493961738594.15112</v>
      </c>
      <c r="L4595" s="444">
        <f t="shared" ca="1" si="169"/>
        <v>-119044779001190.42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-119044779001190.42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-496019912504.96014</v>
      </c>
      <c r="L4596" s="444">
        <f t="shared" ca="1" si="169"/>
        <v>-119540798913695.38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-119540798913695.38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-498086662140.3974</v>
      </c>
      <c r="L4597" s="444">
        <f t="shared" ca="1" si="169"/>
        <v>-120038885575835.77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-120038885575835.77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-500162023232.64899</v>
      </c>
      <c r="L4598" s="444">
        <f t="shared" ref="L4598:L4852" ca="1" si="174">I4598-J4598+K4598</f>
        <v>-120539047599068.42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-120539047599068.42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-502246031662.7851</v>
      </c>
      <c r="L4599" s="444">
        <f t="shared" ca="1" si="174"/>
        <v>-121041293630731.2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-121041293630731.2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-504338723461.37994</v>
      </c>
      <c r="L4600" s="444">
        <f t="shared" ca="1" si="174"/>
        <v>-121545632354192.58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-121545632354192.58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-506440134809.13574</v>
      </c>
      <c r="L4601" s="444">
        <f t="shared" ca="1" si="174"/>
        <v>-122052072489001.72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-122052072489001.72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-508550302037.5072</v>
      </c>
      <c r="L4602" s="444">
        <f t="shared" ca="1" si="174"/>
        <v>-122560622791039.22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-122560622791039.22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-510669261629.33008</v>
      </c>
      <c r="L4603" s="444">
        <f t="shared" ca="1" si="174"/>
        <v>-123071292052668.55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-123071292052668.55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-512797050219.45227</v>
      </c>
      <c r="L4604" s="444">
        <f t="shared" ca="1" si="174"/>
        <v>-123584089102888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-123584089102888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-514933704595.36664</v>
      </c>
      <c r="L4605" s="444">
        <f t="shared" ca="1" si="174"/>
        <v>-124099022807483.36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-124099022807483.36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-517079261697.84723</v>
      </c>
      <c r="L4606" s="444">
        <f t="shared" ca="1" si="174"/>
        <v>-124616102069181.2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-124616102069181.2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-519233758621.58838</v>
      </c>
      <c r="L4607" s="444">
        <f t="shared" ca="1" si="174"/>
        <v>-125135335827802.8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-125135335827802.8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-521397232615.84497</v>
      </c>
      <c r="L4608" s="444">
        <f t="shared" ca="1" si="174"/>
        <v>-125656733060418.64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-125656733060418.64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-523569721085.07764</v>
      </c>
      <c r="L4609" s="444">
        <f t="shared" ca="1" si="174"/>
        <v>-126180302781503.72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-126180302781503.72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-525751261589.59882</v>
      </c>
      <c r="L4610" s="444">
        <f t="shared" ca="1" si="174"/>
        <v>-126706054043093.31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-126706054043093.31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-527941891846.22205</v>
      </c>
      <c r="L4611" s="444">
        <f t="shared" ca="1" si="174"/>
        <v>-127233995934939.53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-127233995934939.53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-530141649728.91479</v>
      </c>
      <c r="L4612" s="444">
        <f t="shared" ca="1" si="174"/>
        <v>-127764137584668.45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-127764137584668.45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-532350573269.45184</v>
      </c>
      <c r="L4613" s="444">
        <f t="shared" ca="1" si="174"/>
        <v>-128296488157937.91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-128296488157937.91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-534568700658.07458</v>
      </c>
      <c r="L4614" s="444">
        <f t="shared" ca="1" si="174"/>
        <v>-128831056858595.98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-128831056858595.98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-536796070244.1499</v>
      </c>
      <c r="L4615" s="444">
        <f t="shared" ca="1" si="174"/>
        <v>-129367852928840.14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-129367852928840.14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-539032720536.83398</v>
      </c>
      <c r="L4616" s="444">
        <f t="shared" ca="1" si="174"/>
        <v>-129906885649376.97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-129906885649376.97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-541278690205.73737</v>
      </c>
      <c r="L4617" s="444">
        <f t="shared" ca="1" si="174"/>
        <v>-130448164339582.7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-130448164339582.7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-543534018081.5946</v>
      </c>
      <c r="L4618" s="444">
        <f t="shared" ca="1" si="174"/>
        <v>-130991698357664.3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-130991698357664.3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-545798743156.93451</v>
      </c>
      <c r="L4619" s="444">
        <f t="shared" ca="1" si="174"/>
        <v>-131537497100821.23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-131537497100821.23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-548072904586.75513</v>
      </c>
      <c r="L4620" s="444">
        <f t="shared" ca="1" si="174"/>
        <v>-132085570005407.98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-132085570005407.98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-550356541689.19995</v>
      </c>
      <c r="L4621" s="444">
        <f t="shared" ca="1" si="174"/>
        <v>-132635926547097.19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-132635926547097.19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-552649693946.23816</v>
      </c>
      <c r="L4622" s="444">
        <f t="shared" ca="1" si="174"/>
        <v>-133188576241043.42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-133188576241043.42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-554952401004.34753</v>
      </c>
      <c r="L4623" s="444">
        <f t="shared" ca="1" si="174"/>
        <v>-133743528642047.77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-133743528642047.77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-557264702675.19897</v>
      </c>
      <c r="L4624" s="444">
        <f t="shared" ca="1" si="174"/>
        <v>-134300793344722.97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-134300793344722.97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-559586638936.34558</v>
      </c>
      <c r="L4625" s="444">
        <f t="shared" ca="1" si="174"/>
        <v>-134860379983659.31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-134860379983659.31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-561918249931.9137</v>
      </c>
      <c r="L4626" s="444">
        <f t="shared" ca="1" si="174"/>
        <v>-135422298233591.22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-135422298233591.22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-564259575973.29675</v>
      </c>
      <c r="L4627" s="444">
        <f t="shared" ca="1" si="174"/>
        <v>-135986557809564.52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-135986557809564.52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-566610657539.85217</v>
      </c>
      <c r="L4628" s="444">
        <f t="shared" ca="1" si="174"/>
        <v>-136553168467104.38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-136553168467104.38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-568971535279.60144</v>
      </c>
      <c r="L4629" s="444">
        <f t="shared" ca="1" si="174"/>
        <v>-137122140002383.97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-137122140002383.97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-571342250009.93323</v>
      </c>
      <c r="L4630" s="444">
        <f t="shared" ca="1" si="174"/>
        <v>-137693482252393.91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-137693482252393.91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-573722842718.30798</v>
      </c>
      <c r="L4631" s="444">
        <f t="shared" ca="1" si="174"/>
        <v>-138267205095112.22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-138267205095112.22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-576113354562.96753</v>
      </c>
      <c r="L4632" s="444">
        <f t="shared" ca="1" si="174"/>
        <v>-138843318449675.19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-138843318449675.19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-578513826873.64661</v>
      </c>
      <c r="L4633" s="444">
        <f t="shared" ca="1" si="174"/>
        <v>-139421832276548.83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-139421832276548.83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-580924301152.28674</v>
      </c>
      <c r="L4634" s="444">
        <f t="shared" ca="1" si="174"/>
        <v>-140002756577701.11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-140002756577701.11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-583344819073.75464</v>
      </c>
      <c r="L4635" s="444">
        <f t="shared" ca="1" si="174"/>
        <v>-140586101396774.86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-140586101396774.86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-585775422486.56201</v>
      </c>
      <c r="L4636" s="444">
        <f t="shared" ca="1" si="174"/>
        <v>-141171876819261.41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-141171876819261.41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-588216153413.58923</v>
      </c>
      <c r="L4637" s="444">
        <f t="shared" ca="1" si="174"/>
        <v>-141760092972675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-141760092972675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-590667054052.8125</v>
      </c>
      <c r="L4638" s="444">
        <f t="shared" ca="1" si="174"/>
        <v>-142350760026727.81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-142350760026727.81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-593128166778.03259</v>
      </c>
      <c r="L4639" s="444">
        <f t="shared" ca="1" si="174"/>
        <v>-142943888193505.84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-142943888193505.84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-595599534139.60767</v>
      </c>
      <c r="L4640" s="444">
        <f t="shared" ca="1" si="174"/>
        <v>-143539487727645.44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-143539487727645.44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-598081198865.18933</v>
      </c>
      <c r="L4641" s="444">
        <f t="shared" ca="1" si="174"/>
        <v>-144137568926510.63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-144137568926510.63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-600573203860.46094</v>
      </c>
      <c r="L4642" s="444">
        <f t="shared" ca="1" si="174"/>
        <v>-144738142130371.09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-144738142130371.09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-603075592209.87952</v>
      </c>
      <c r="L4643" s="444">
        <f t="shared" ca="1" si="174"/>
        <v>-145341217722580.97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-145341217722580.97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-605588407177.42065</v>
      </c>
      <c r="L4644" s="444">
        <f t="shared" ca="1" si="174"/>
        <v>-145946806129758.38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-145946806129758.38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-608111692207.32654</v>
      </c>
      <c r="L4645" s="444">
        <f t="shared" ca="1" si="174"/>
        <v>-146554917821965.69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-146554917821965.69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-610645490924.85706</v>
      </c>
      <c r="L4646" s="444">
        <f t="shared" ca="1" si="174"/>
        <v>-147165563312890.53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-147165563312890.53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-613189847137.04382</v>
      </c>
      <c r="L4647" s="444">
        <f t="shared" ca="1" si="174"/>
        <v>-147778753160027.56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-147778753160027.56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-615744804833.44812</v>
      </c>
      <c r="L4648" s="444">
        <f t="shared" ca="1" si="174"/>
        <v>-148394497964861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-148394497964861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-618310408186.92078</v>
      </c>
      <c r="L4649" s="444">
        <f t="shared" ca="1" si="174"/>
        <v>-149012808373047.91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-149012808373047.91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-620886701554.36621</v>
      </c>
      <c r="L4650" s="444">
        <f t="shared" ca="1" si="174"/>
        <v>-149633695074602.28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-149633695074602.28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-623473729477.50952</v>
      </c>
      <c r="L4651" s="444">
        <f t="shared" ca="1" si="174"/>
        <v>-150257168804079.78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-150257168804079.78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-626071536683.66577</v>
      </c>
      <c r="L4652" s="444">
        <f t="shared" ca="1" si="174"/>
        <v>-150883240340763.44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-150883240340763.44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-628680168086.51428</v>
      </c>
      <c r="L4653" s="444">
        <f t="shared" ca="1" si="174"/>
        <v>-151511920508849.94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-151511920508849.94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-631299668786.87476</v>
      </c>
      <c r="L4654" s="444">
        <f t="shared" ca="1" si="174"/>
        <v>-152143220177636.81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-152143220177636.81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-633930084073.48669</v>
      </c>
      <c r="L4655" s="444">
        <f t="shared" ca="1" si="174"/>
        <v>-152777150261710.31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-152777150261710.31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-636571459423.79297</v>
      </c>
      <c r="L4656" s="444">
        <f t="shared" ca="1" si="174"/>
        <v>-153413721721134.09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-153413721721134.09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-639223840504.72534</v>
      </c>
      <c r="L4657" s="444">
        <f t="shared" ca="1" si="174"/>
        <v>-154052945561638.81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-154052945561638.81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-641887273173.495</v>
      </c>
      <c r="L4658" s="444">
        <f t="shared" ca="1" si="174"/>
        <v>-154694832834812.31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-154694832834812.31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-644561803478.38464</v>
      </c>
      <c r="L4659" s="444">
        <f t="shared" ca="1" si="174"/>
        <v>-155339394638290.69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-155339394638290.69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-647247477659.54456</v>
      </c>
      <c r="L4660" s="444">
        <f t="shared" ca="1" si="174"/>
        <v>-155986642115950.22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-155986642115950.22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-649944342149.7926</v>
      </c>
      <c r="L4661" s="444">
        <f t="shared" ca="1" si="174"/>
        <v>-156636586458100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-156636586458100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-652652443575.41663</v>
      </c>
      <c r="L4662" s="444">
        <f t="shared" ca="1" si="174"/>
        <v>-157289238901675.41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-157289238901675.41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-655371828756.98083</v>
      </c>
      <c r="L4663" s="444">
        <f t="shared" ca="1" si="174"/>
        <v>-157944610730432.38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-157944610730432.38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-658102544710.13489</v>
      </c>
      <c r="L4664" s="444">
        <f t="shared" ca="1" si="174"/>
        <v>-158602713275142.5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-158602713275142.5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-660844638646.42712</v>
      </c>
      <c r="L4665" s="444">
        <f t="shared" ca="1" si="174"/>
        <v>-159263557913788.94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-159263557913788.94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-663598157974.12061</v>
      </c>
      <c r="L4666" s="444">
        <f t="shared" ca="1" si="174"/>
        <v>-159927156071763.06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-159927156071763.06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-666363150299.0127</v>
      </c>
      <c r="L4667" s="444">
        <f t="shared" ca="1" si="174"/>
        <v>-160593519222062.06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-160593519222062.06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-669139663425.25854</v>
      </c>
      <c r="L4668" s="444">
        <f t="shared" ca="1" si="174"/>
        <v>-161262658885487.31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-161262658885487.31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-671927745356.19714</v>
      </c>
      <c r="L4669" s="444">
        <f t="shared" ca="1" si="174"/>
        <v>-161934586630843.5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-161934586630843.5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-674727444295.18127</v>
      </c>
      <c r="L4670" s="444">
        <f t="shared" ca="1" si="174"/>
        <v>-162609314075138.69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-162609314075138.69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-677538808646.41113</v>
      </c>
      <c r="L4671" s="444">
        <f t="shared" ca="1" si="174"/>
        <v>-163286852883785.09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-163286852883785.09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-680361887015.77124</v>
      </c>
      <c r="L4672" s="444">
        <f t="shared" ca="1" si="174"/>
        <v>-163967214770800.88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-163967214770800.88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-683196728211.67029</v>
      </c>
      <c r="L4673" s="444">
        <f t="shared" ca="1" si="174"/>
        <v>-164650411499012.53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-164650411499012.53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-686043381245.8855</v>
      </c>
      <c r="L4674" s="444">
        <f t="shared" ca="1" si="174"/>
        <v>-165336454880258.41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-165336454880258.41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-688901895334.41003</v>
      </c>
      <c r="L4675" s="444">
        <f t="shared" ca="1" si="174"/>
        <v>-166025356775592.81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-166025356775592.81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-691772319898.30334</v>
      </c>
      <c r="L4676" s="444">
        <f t="shared" ca="1" si="174"/>
        <v>-166717129095491.13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-166717129095491.13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-694654704564.54639</v>
      </c>
      <c r="L4677" s="444">
        <f t="shared" ca="1" si="174"/>
        <v>-167411783800055.66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-167411783800055.66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-697549099166.89856</v>
      </c>
      <c r="L4678" s="444">
        <f t="shared" ca="1" si="174"/>
        <v>-168109332899222.56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-168109332899222.56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-700455553746.76062</v>
      </c>
      <c r="L4679" s="444">
        <f t="shared" ca="1" si="174"/>
        <v>-168809788452969.31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-168809788452969.31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-703374118554.03882</v>
      </c>
      <c r="L4680" s="444">
        <f t="shared" ca="1" si="174"/>
        <v>-169513162571523.34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-169513162571523.34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-706304844048.01392</v>
      </c>
      <c r="L4681" s="444">
        <f t="shared" ca="1" si="174"/>
        <v>-170219467415571.34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-170219467415571.34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-709247780898.21387</v>
      </c>
      <c r="L4682" s="444">
        <f t="shared" ca="1" si="174"/>
        <v>-170928715196469.56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-170928715196469.56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-712202979985.28979</v>
      </c>
      <c r="L4683" s="444">
        <f t="shared" ca="1" si="174"/>
        <v>-171640918176454.84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-171640918176454.84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-715170492401.89514</v>
      </c>
      <c r="L4684" s="444">
        <f t="shared" ca="1" si="174"/>
        <v>-172356088668856.75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-172356088668856.75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-718150369453.56982</v>
      </c>
      <c r="L4685" s="444">
        <f t="shared" ca="1" si="174"/>
        <v>-173074239038310.31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-173074239038310.31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-721142662659.62634</v>
      </c>
      <c r="L4686" s="444">
        <f t="shared" ca="1" si="174"/>
        <v>-173795381700969.94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-173795381700969.94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-724147423754.04138</v>
      </c>
      <c r="L4687" s="444">
        <f t="shared" ca="1" si="174"/>
        <v>-174519529124723.97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-174519529124723.97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-727164704686.34985</v>
      </c>
      <c r="L4688" s="444">
        <f t="shared" ca="1" si="174"/>
        <v>-175246693829410.31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-175246693829410.31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-730194557622.54297</v>
      </c>
      <c r="L4689" s="444">
        <f t="shared" ca="1" si="174"/>
        <v>-175976888387032.84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-175976888387032.84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-733237034945.97021</v>
      </c>
      <c r="L4690" s="444">
        <f t="shared" ca="1" si="174"/>
        <v>-176710125421978.81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-176710125421978.81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-736292189258.245</v>
      </c>
      <c r="L4691" s="444">
        <f t="shared" ca="1" si="174"/>
        <v>-177446417611237.06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-177446417611237.06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-739360073380.15442</v>
      </c>
      <c r="L4692" s="444">
        <f t="shared" ca="1" si="174"/>
        <v>-178185777684617.22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-178185777684617.22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-742440740352.57178</v>
      </c>
      <c r="L4693" s="444">
        <f t="shared" ca="1" si="174"/>
        <v>-178928218424969.78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-178928218424969.78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-745534243437.37402</v>
      </c>
      <c r="L4694" s="444">
        <f t="shared" ca="1" si="174"/>
        <v>-179673752668407.16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-179673752668407.16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-748640636118.36316</v>
      </c>
      <c r="L4695" s="444">
        <f t="shared" ca="1" si="174"/>
        <v>-180422393304525.53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-180422393304525.53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-751759972102.1897</v>
      </c>
      <c r="L4696" s="444">
        <f t="shared" ca="1" si="174"/>
        <v>-181174153276627.72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-181174153276627.72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-754892305319.2821</v>
      </c>
      <c r="L4697" s="444">
        <f t="shared" ca="1" si="174"/>
        <v>-181929045581947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-181929045581947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-758037689924.77917</v>
      </c>
      <c r="L4698" s="444">
        <f t="shared" ca="1" si="174"/>
        <v>-182687083271871.78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-182687083271871.78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-761196180299.4657</v>
      </c>
      <c r="L4699" s="444">
        <f t="shared" ca="1" si="174"/>
        <v>-183448279452171.25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-183448279452171.25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-764367831050.7135</v>
      </c>
      <c r="L4700" s="444">
        <f t="shared" ca="1" si="174"/>
        <v>-184212647283221.97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-184212647283221.97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-767552697013.4248</v>
      </c>
      <c r="L4701" s="444">
        <f t="shared" ca="1" si="174"/>
        <v>-184980199980235.41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-184980199980235.41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-770750833250.98083</v>
      </c>
      <c r="L4702" s="444">
        <f t="shared" ca="1" si="174"/>
        <v>-185750950813486.38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-185750950813486.38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-773962295056.19324</v>
      </c>
      <c r="L4703" s="444">
        <f t="shared" ca="1" si="174"/>
        <v>-186524913108542.56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-186524913108542.56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-777187137952.26062</v>
      </c>
      <c r="L4704" s="444">
        <f t="shared" ca="1" si="174"/>
        <v>-187302100246494.81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-187302100246494.81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-780425417693.72839</v>
      </c>
      <c r="L4705" s="444">
        <f t="shared" ca="1" si="174"/>
        <v>-188082525664188.53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-188082525664188.53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-783677190267.45215</v>
      </c>
      <c r="L4706" s="444">
        <f t="shared" ca="1" si="174"/>
        <v>-188866202854455.97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-188866202854455.97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-786942511893.56653</v>
      </c>
      <c r="L4707" s="444">
        <f t="shared" ca="1" si="174"/>
        <v>-189653145366349.53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-189653145366349.53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-790221439026.45642</v>
      </c>
      <c r="L4708" s="444">
        <f t="shared" ca="1" si="174"/>
        <v>-190443366805376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-190443366805376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-793514028355.73328</v>
      </c>
      <c r="L4709" s="444">
        <f t="shared" ca="1" si="174"/>
        <v>-191236880833731.72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-191236880833731.72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-796820336807.21545</v>
      </c>
      <c r="L4710" s="444">
        <f t="shared" ca="1" si="174"/>
        <v>-192033701170538.94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-192033701170538.94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-800140421543.91223</v>
      </c>
      <c r="L4711" s="444">
        <f t="shared" ca="1" si="174"/>
        <v>-192833841592082.84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-192833841592082.84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-803474339967.01184</v>
      </c>
      <c r="L4712" s="444">
        <f t="shared" ca="1" si="174"/>
        <v>-193637315932049.84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-193637315932049.84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-806822149716.87439</v>
      </c>
      <c r="L4713" s="444">
        <f t="shared" ca="1" si="174"/>
        <v>-194444138081766.72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-194444138081766.72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-810183908674.02795</v>
      </c>
      <c r="L4714" s="444">
        <f t="shared" ca="1" si="174"/>
        <v>-195254321990440.75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-195254321990440.75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-813559674960.1698</v>
      </c>
      <c r="L4715" s="444">
        <f t="shared" ca="1" si="174"/>
        <v>-196067881665400.91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-196067881665400.91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-816949506939.17041</v>
      </c>
      <c r="L4716" s="444">
        <f t="shared" ca="1" si="174"/>
        <v>-196884831172340.06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-196884831172340.06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-820353463218.08362</v>
      </c>
      <c r="L4717" s="444">
        <f t="shared" ca="1" si="174"/>
        <v>-197705184635558.16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-197705184635558.16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-823771602648.15894</v>
      </c>
      <c r="L4718" s="444">
        <f t="shared" ca="1" si="174"/>
        <v>-198528956238206.31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-198528956238206.31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-827203984325.85962</v>
      </c>
      <c r="L4719" s="444">
        <f t="shared" ca="1" si="174"/>
        <v>-199356160222532.19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-199356160222532.19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-830650667593.88416</v>
      </c>
      <c r="L4720" s="444">
        <f t="shared" ca="1" si="174"/>
        <v>-200186810890126.06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-200186810890126.06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-834111712042.19189</v>
      </c>
      <c r="L4721" s="444">
        <f t="shared" ca="1" si="174"/>
        <v>-201020922602168.25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-201020922602168.25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-837587177509.03442</v>
      </c>
      <c r="L4722" s="444">
        <f t="shared" ca="1" si="174"/>
        <v>-201858509779677.28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-201858509779677.28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-841077124081.98865</v>
      </c>
      <c r="L4723" s="444">
        <f t="shared" ca="1" si="174"/>
        <v>-202699586903759.28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-202699586903759.28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-844581612098.99695</v>
      </c>
      <c r="L4724" s="444">
        <f t="shared" ca="1" si="174"/>
        <v>-203544168515858.28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-203544168515858.28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-848100702149.40955</v>
      </c>
      <c r="L4725" s="444">
        <f t="shared" ca="1" si="174"/>
        <v>-204392269218007.69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-204392269218007.69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-851634455075.03198</v>
      </c>
      <c r="L4726" s="444">
        <f t="shared" ca="1" si="174"/>
        <v>-205243903673082.72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-205243903673082.72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-855182931971.17798</v>
      </c>
      <c r="L4727" s="444">
        <f t="shared" ca="1" si="174"/>
        <v>-206099086605053.91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-206099086605053.91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-858746194187.72461</v>
      </c>
      <c r="L4728" s="444">
        <f t="shared" ca="1" si="174"/>
        <v>-206957832799241.63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-206957832799241.63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-862324303330.17346</v>
      </c>
      <c r="L4729" s="444">
        <f t="shared" ca="1" si="174"/>
        <v>-207820157102571.81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-207820157102571.81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-865917321260.71582</v>
      </c>
      <c r="L4730" s="444">
        <f t="shared" ca="1" si="174"/>
        <v>-208686074423832.53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-208686074423832.53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-869525310099.30225</v>
      </c>
      <c r="L4731" s="444">
        <f t="shared" ca="1" si="174"/>
        <v>-209555599733931.84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-209555599733931.84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-873148332224.71606</v>
      </c>
      <c r="L4732" s="444">
        <f t="shared" ca="1" si="174"/>
        <v>-210428748066156.56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-210428748066156.56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-876786450275.65234</v>
      </c>
      <c r="L4733" s="444">
        <f t="shared" ca="1" si="174"/>
        <v>-211305534516432.22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-211305534516432.22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-880439727151.8009</v>
      </c>
      <c r="L4734" s="444">
        <f t="shared" ca="1" si="174"/>
        <v>-212185974243584.03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-212185974243584.03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-884108226014.93347</v>
      </c>
      <c r="L4735" s="444">
        <f t="shared" ca="1" si="174"/>
        <v>-213070082469598.97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-213070082469598.97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-887792010289.99573</v>
      </c>
      <c r="L4736" s="444">
        <f t="shared" ca="1" si="174"/>
        <v>-213957874479888.97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-213957874479888.97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-891491143666.20398</v>
      </c>
      <c r="L4737" s="444">
        <f t="shared" ca="1" si="174"/>
        <v>-214849365623555.19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-214849365623555.19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-895205690098.14661</v>
      </c>
      <c r="L4738" s="444">
        <f t="shared" ca="1" si="174"/>
        <v>-215744571313653.34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-215744571313653.34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-898935713806.88892</v>
      </c>
      <c r="L4739" s="444">
        <f t="shared" ca="1" si="174"/>
        <v>-216643507027460.22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-216643507027460.22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-902681279281.08423</v>
      </c>
      <c r="L4740" s="444">
        <f t="shared" ca="1" si="174"/>
        <v>-217546188306741.31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-217546188306741.31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-906442451278.08875</v>
      </c>
      <c r="L4741" s="444">
        <f t="shared" ca="1" si="174"/>
        <v>-218452630758019.41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-218452630758019.41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-910219294825.08081</v>
      </c>
      <c r="L4742" s="444">
        <f t="shared" ca="1" si="174"/>
        <v>-219362850052844.5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-219362850052844.5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-914011875220.1853</v>
      </c>
      <c r="L4743" s="444">
        <f t="shared" ca="1" si="174"/>
        <v>-220276861928064.69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-220276861928064.69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-917820258033.60303</v>
      </c>
      <c r="L4744" s="444">
        <f t="shared" ca="1" si="174"/>
        <v>-221194682186098.28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-221194682186098.28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-921644509108.7428</v>
      </c>
      <c r="L4745" s="444">
        <f t="shared" ca="1" si="174"/>
        <v>-222116326695207.03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-222116326695207.03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-925484694563.36267</v>
      </c>
      <c r="L4746" s="444">
        <f t="shared" ca="1" si="174"/>
        <v>-223041811389770.41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-223041811389770.41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-929340880790.70996</v>
      </c>
      <c r="L4747" s="444">
        <f t="shared" ca="1" si="174"/>
        <v>-223971152270561.13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-223971152270561.13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-933213134460.67126</v>
      </c>
      <c r="L4748" s="444">
        <f t="shared" ca="1" si="174"/>
        <v>-224904365405021.78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-224904365405021.78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-937101522520.92407</v>
      </c>
      <c r="L4749" s="444">
        <f t="shared" ca="1" si="174"/>
        <v>-225841466927542.72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-225841466927542.72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-941006112198.09473</v>
      </c>
      <c r="L4750" s="444">
        <f t="shared" ca="1" si="174"/>
        <v>-226782473039740.81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-226782473039740.81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-944926970998.92004</v>
      </c>
      <c r="L4751" s="444">
        <f t="shared" ca="1" si="174"/>
        <v>-227727400010739.72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-227727400010739.72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-948864166711.41553</v>
      </c>
      <c r="L4752" s="444">
        <f t="shared" ca="1" si="174"/>
        <v>-228676264177451.13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-228676264177451.13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-952817767406.04639</v>
      </c>
      <c r="L4753" s="444">
        <f t="shared" ca="1" si="174"/>
        <v>-229629081944857.16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-229629081944857.16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-956787841436.90466</v>
      </c>
      <c r="L4754" s="444">
        <f t="shared" ca="1" si="174"/>
        <v>-230585869786294.06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-230585869786294.06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-960774457442.89197</v>
      </c>
      <c r="L4755" s="444">
        <f t="shared" ca="1" si="174"/>
        <v>-231546644243736.97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-231546644243736.97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-964777684348.90417</v>
      </c>
      <c r="L4756" s="444">
        <f t="shared" ca="1" si="174"/>
        <v>-232511421928085.88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-232511421928085.88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-968797591367.02441</v>
      </c>
      <c r="L4757" s="444">
        <f t="shared" ca="1" si="174"/>
        <v>-233480219519452.91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-233480219519452.91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-972834247997.72034</v>
      </c>
      <c r="L4758" s="444">
        <f t="shared" ca="1" si="174"/>
        <v>-234453053767450.63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-234453053767450.63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-976887724031.04431</v>
      </c>
      <c r="L4759" s="444">
        <f t="shared" ca="1" si="174"/>
        <v>-235429941491481.66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-235429941491481.66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-980958089547.84009</v>
      </c>
      <c r="L4760" s="444">
        <f t="shared" ca="1" si="174"/>
        <v>-236410899581029.5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-236410899581029.5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-985045414920.95605</v>
      </c>
      <c r="L4761" s="444">
        <f t="shared" ca="1" si="174"/>
        <v>-237395944995950.47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-237395944995950.47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-989149770816.46033</v>
      </c>
      <c r="L4762" s="444">
        <f t="shared" ca="1" si="174"/>
        <v>-238385094766766.94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-238385094766766.94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-993271228194.86218</v>
      </c>
      <c r="L4763" s="444">
        <f t="shared" ca="1" si="174"/>
        <v>-239378365994961.81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-239378365994961.81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-997409858312.34082</v>
      </c>
      <c r="L4764" s="444">
        <f t="shared" ca="1" si="174"/>
        <v>-240375775853274.16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-240375775853274.16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-1001565732721.9756</v>
      </c>
      <c r="L4765" s="444">
        <f t="shared" ca="1" si="174"/>
        <v>-241377341585996.13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-241377341585996.13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-1005738923274.9838</v>
      </c>
      <c r="L4766" s="444">
        <f t="shared" ca="1" si="174"/>
        <v>-242383080509271.09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-242383080509271.09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-1009929502121.9629</v>
      </c>
      <c r="L4767" s="444">
        <f t="shared" ca="1" si="174"/>
        <v>-243393010011393.06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-243393010011393.06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-1014137541714.1377</v>
      </c>
      <c r="L4768" s="444">
        <f t="shared" ca="1" si="174"/>
        <v>-244407147553107.19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-244407147553107.19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-1018363114804.6133</v>
      </c>
      <c r="L4769" s="444">
        <f t="shared" ca="1" si="174"/>
        <v>-245425510667911.81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-245425510667911.81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-1022606294449.6324</v>
      </c>
      <c r="L4770" s="444">
        <f t="shared" ca="1" si="174"/>
        <v>-246448116962361.44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-246448116962361.44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-1026867154009.8394</v>
      </c>
      <c r="L4771" s="444">
        <f t="shared" ca="1" si="174"/>
        <v>-247474984116371.28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-247474984116371.28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-1031145767151.547</v>
      </c>
      <c r="L4772" s="444">
        <f t="shared" ca="1" si="174"/>
        <v>-248506129883522.84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-248506129883522.84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-1035442207848.0118</v>
      </c>
      <c r="L4773" s="444">
        <f t="shared" ca="1" si="174"/>
        <v>-249541572091370.84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-249541572091370.84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-1039756550380.7118</v>
      </c>
      <c r="L4774" s="444">
        <f t="shared" ca="1" si="174"/>
        <v>-250581328641751.56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-250581328641751.56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-1044088869340.6313</v>
      </c>
      <c r="L4775" s="444">
        <f t="shared" ca="1" si="174"/>
        <v>-251625417511092.19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-251625417511092.19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-1048439239629.5508</v>
      </c>
      <c r="L4776" s="444">
        <f t="shared" ca="1" si="174"/>
        <v>-252673856750721.75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-252673856750721.75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-1052807736461.3405</v>
      </c>
      <c r="L4777" s="444">
        <f t="shared" ca="1" si="174"/>
        <v>-253726664487183.09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-253726664487183.09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-1057194435363.2628</v>
      </c>
      <c r="L4778" s="444">
        <f t="shared" ca="1" si="174"/>
        <v>-254783858922546.34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-254783858922546.34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-1061599412177.2762</v>
      </c>
      <c r="L4779" s="444">
        <f t="shared" ca="1" si="174"/>
        <v>-255845458334723.63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-255845458334723.63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-1066022743061.3484</v>
      </c>
      <c r="L4780" s="444">
        <f t="shared" ca="1" si="174"/>
        <v>-256911481077784.97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-256911481077784.97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-1070464504490.7709</v>
      </c>
      <c r="L4781" s="444">
        <f t="shared" ca="1" si="174"/>
        <v>-257981945582275.75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-257981945582275.75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-1074924773259.4822</v>
      </c>
      <c r="L4782" s="444">
        <f t="shared" ca="1" si="174"/>
        <v>-259056870355535.22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-259056870355535.22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-1079403626481.3967</v>
      </c>
      <c r="L4783" s="444">
        <f t="shared" ca="1" si="174"/>
        <v>-260136273982016.63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-260136273982016.63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-1083901141591.736</v>
      </c>
      <c r="L4784" s="444">
        <f t="shared" ca="1" si="174"/>
        <v>-261220175123608.38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-261220175123608.38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-1088417396348.3683</v>
      </c>
      <c r="L4785" s="444">
        <f t="shared" ca="1" si="174"/>
        <v>-262308592519956.75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-262308592519956.75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-1092952468833.1531</v>
      </c>
      <c r="L4786" s="444">
        <f t="shared" ca="1" si="174"/>
        <v>-263401544988789.91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-263401544988789.91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-1097506437453.2913</v>
      </c>
      <c r="L4787" s="444">
        <f t="shared" ca="1" si="174"/>
        <v>-264499051426243.19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-264499051426243.19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-1102079380942.6802</v>
      </c>
      <c r="L4788" s="444">
        <f t="shared" ca="1" si="174"/>
        <v>-265601130807185.88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-265601130807185.88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-1106671378363.2744</v>
      </c>
      <c r="L4789" s="444">
        <f t="shared" ca="1" si="174"/>
        <v>-266707802185549.16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-266707802185549.16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-1111282509106.4546</v>
      </c>
      <c r="L4790" s="444">
        <f t="shared" ca="1" si="174"/>
        <v>-267819084694655.63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-267819084694655.63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-1115912852894.3984</v>
      </c>
      <c r="L4791" s="444">
        <f t="shared" ca="1" si="174"/>
        <v>-268934997547550.03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-268934997547550.03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-1120562489781.4585</v>
      </c>
      <c r="L4792" s="444">
        <f t="shared" ca="1" si="174"/>
        <v>-270055560037331.5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-270055560037331.5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-1125231500155.5479</v>
      </c>
      <c r="L4793" s="444">
        <f t="shared" ca="1" si="174"/>
        <v>-271180791537487.06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-271180791537487.06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-1129919964739.5293</v>
      </c>
      <c r="L4794" s="444">
        <f t="shared" ca="1" si="174"/>
        <v>-272310711502226.59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-272310711502226.59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-1134627964592.6108</v>
      </c>
      <c r="L4795" s="444">
        <f t="shared" ca="1" si="174"/>
        <v>-273445339466819.22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-273445339466819.22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-1139355581111.7468</v>
      </c>
      <c r="L4796" s="444">
        <f t="shared" ca="1" si="174"/>
        <v>-274584695047930.97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-274584695047930.97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-1144102896033.0457</v>
      </c>
      <c r="L4797" s="444">
        <f t="shared" ca="1" si="174"/>
        <v>-275728797943964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-275728797943964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-1148869991433.1831</v>
      </c>
      <c r="L4798" s="444">
        <f t="shared" ca="1" si="174"/>
        <v>-276877667935397.19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-276877667935397.19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-1153656949730.8215</v>
      </c>
      <c r="L4799" s="444">
        <f t="shared" ca="1" si="174"/>
        <v>-278031324885128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-278031324885128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-1158463853688.0332</v>
      </c>
      <c r="L4800" s="444">
        <f t="shared" ca="1" si="174"/>
        <v>-279189788738816.03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-279189788738816.03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-1163290786411.7334</v>
      </c>
      <c r="L4801" s="444">
        <f t="shared" ca="1" si="174"/>
        <v>-280353079525227.75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-280353079525227.75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-1168137831355.1157</v>
      </c>
      <c r="L4802" s="444">
        <f t="shared" ca="1" si="174"/>
        <v>-281521217356582.88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-281521217356582.88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-1173005072319.0952</v>
      </c>
      <c r="L4803" s="444">
        <f t="shared" ca="1" si="174"/>
        <v>-282694222428902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-282694222428902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-1177892593453.7583</v>
      </c>
      <c r="L4804" s="444">
        <f t="shared" ca="1" si="174"/>
        <v>-283872115022355.75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-283872115022355.75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-1182800479259.8157</v>
      </c>
      <c r="L4805" s="444">
        <f t="shared" ca="1" si="174"/>
        <v>-285054915501615.56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-285054915501615.56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-1187728814590.0649</v>
      </c>
      <c r="L4806" s="444">
        <f t="shared" ca="1" si="174"/>
        <v>-286242644316205.63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-286242644316205.63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-1192677684650.8567</v>
      </c>
      <c r="L4807" s="444">
        <f t="shared" ca="1" si="174"/>
        <v>-287435322000856.5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-287435322000856.5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-1197647175003.5688</v>
      </c>
      <c r="L4808" s="444">
        <f t="shared" ca="1" si="174"/>
        <v>-288632969175860.06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-288632969175860.06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-1202637371566.0835</v>
      </c>
      <c r="L4809" s="444">
        <f t="shared" ca="1" si="174"/>
        <v>-289835606547426.13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-289835606547426.13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-1207648360614.2754</v>
      </c>
      <c r="L4810" s="444">
        <f t="shared" ca="1" si="174"/>
        <v>-291043254908040.38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-291043254908040.38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-1212680228783.5015</v>
      </c>
      <c r="L4811" s="444">
        <f t="shared" ca="1" si="174"/>
        <v>-292255935136823.88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-292255935136823.88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-1217733063070.0994</v>
      </c>
      <c r="L4812" s="444">
        <f t="shared" ca="1" si="174"/>
        <v>-293473668199894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-293473668199894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-1222806950832.8916</v>
      </c>
      <c r="L4813" s="444">
        <f t="shared" ca="1" si="174"/>
        <v>-294696475150726.88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-294696475150726.88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-1227901979794.6953</v>
      </c>
      <c r="L4814" s="444">
        <f t="shared" ca="1" si="174"/>
        <v>-295924377130521.56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-295924377130521.56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-1233018238043.8398</v>
      </c>
      <c r="L4815" s="444">
        <f t="shared" ca="1" si="174"/>
        <v>-297157395368565.38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-297157395368565.38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-1238155814035.689</v>
      </c>
      <c r="L4816" s="444">
        <f t="shared" ca="1" si="174"/>
        <v>-298395551182601.06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-298395551182601.06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-1243314796594.1711</v>
      </c>
      <c r="L4817" s="444">
        <f t="shared" ca="1" si="174"/>
        <v>-299638865979195.25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-299638865979195.25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-1248495274913.3135</v>
      </c>
      <c r="L4818" s="444">
        <f t="shared" ca="1" si="174"/>
        <v>-300887361254108.56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-300887361254108.56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-1253697338558.7856</v>
      </c>
      <c r="L4819" s="444">
        <f t="shared" ca="1" si="174"/>
        <v>-302141058592667.38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-302141058592667.38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-1258921077469.4473</v>
      </c>
      <c r="L4820" s="444">
        <f t="shared" ca="1" si="174"/>
        <v>-303399979670136.81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-303399979670136.81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-1264166581958.9033</v>
      </c>
      <c r="L4821" s="444">
        <f t="shared" ca="1" si="174"/>
        <v>-304664146252095.69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-304664146252095.69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-1269433942717.0654</v>
      </c>
      <c r="L4822" s="444">
        <f t="shared" ca="1" si="174"/>
        <v>-305933580194812.75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-305933580194812.75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-1274723250811.7197</v>
      </c>
      <c r="L4823" s="444">
        <f t="shared" ca="1" si="174"/>
        <v>-307208303445624.5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-307208303445624.5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-1280034597690.1021</v>
      </c>
      <c r="L4824" s="444">
        <f t="shared" ca="1" si="174"/>
        <v>-308488338043314.63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-308488338043314.63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-1285368075180.4775</v>
      </c>
      <c r="L4825" s="444">
        <f t="shared" ca="1" si="174"/>
        <v>-309773706118495.13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-309773706118495.13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-1290723775493.7297</v>
      </c>
      <c r="L4826" s="444">
        <f t="shared" ca="1" si="174"/>
        <v>-311064429893988.88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-311064429893988.88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-1296101791224.9536</v>
      </c>
      <c r="L4827" s="444">
        <f t="shared" ca="1" si="174"/>
        <v>-312360531685213.81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-312360531685213.81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-1301502215355.0576</v>
      </c>
      <c r="L4828" s="444">
        <f t="shared" ca="1" si="174"/>
        <v>-313662033900568.88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-313662033900568.88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-1306925141252.3704</v>
      </c>
      <c r="L4829" s="444">
        <f t="shared" ca="1" si="174"/>
        <v>-314968959041821.25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-314968959041821.25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-1312370662674.2551</v>
      </c>
      <c r="L4830" s="444">
        <f t="shared" ca="1" si="174"/>
        <v>-316281329704495.5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-316281329704495.5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-1317838873768.7312</v>
      </c>
      <c r="L4831" s="444">
        <f t="shared" ca="1" si="174"/>
        <v>-317599168578264.25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-317599168578264.25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-1323329869076.1011</v>
      </c>
      <c r="L4832" s="444">
        <f t="shared" ca="1" si="174"/>
        <v>-318922498447340.38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-318922498447340.38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-1328843743530.585</v>
      </c>
      <c r="L4833" s="444">
        <f t="shared" ca="1" si="174"/>
        <v>-320251342190870.94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-320251342190870.94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-1334380592461.9622</v>
      </c>
      <c r="L4834" s="444">
        <f t="shared" ca="1" si="174"/>
        <v>-321585722783332.88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-321585722783332.88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-1339940511597.2202</v>
      </c>
      <c r="L4835" s="444">
        <f t="shared" ca="1" si="174"/>
        <v>-322925663294930.13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-322925663294930.13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-1345523597062.2087</v>
      </c>
      <c r="L4836" s="444">
        <f t="shared" ca="1" si="174"/>
        <v>-324271186891992.31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-324271186891992.31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-1351129945383.3013</v>
      </c>
      <c r="L4837" s="444">
        <f t="shared" ca="1" si="174"/>
        <v>-325622316837375.63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-325622316837375.63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-1356759653489.0652</v>
      </c>
      <c r="L4838" s="444">
        <f t="shared" ca="1" si="174"/>
        <v>-326979076490864.69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-326979076490864.69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-1362412818711.9363</v>
      </c>
      <c r="L4839" s="444">
        <f t="shared" ca="1" si="174"/>
        <v>-328341489309576.63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-328341489309576.63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-1368089538789.9026</v>
      </c>
      <c r="L4840" s="444">
        <f t="shared" ca="1" si="174"/>
        <v>-329709578848366.5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-329709578848366.5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-1373789911868.1938</v>
      </c>
      <c r="L4841" s="444">
        <f t="shared" ca="1" si="174"/>
        <v>-331083368760234.69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-331083368760234.69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-1379514036500.9778</v>
      </c>
      <c r="L4842" s="444">
        <f t="shared" ca="1" si="174"/>
        <v>-332462882796735.69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-332462882796735.69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-1385262011653.0654</v>
      </c>
      <c r="L4843" s="444">
        <f t="shared" ca="1" si="174"/>
        <v>-333848144808388.75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-333848144808388.75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-1391033936701.6199</v>
      </c>
      <c r="L4844" s="444">
        <f t="shared" ca="1" si="174"/>
        <v>-335239178745090.38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-335239178745090.38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-1396829911437.8765</v>
      </c>
      <c r="L4845" s="444">
        <f t="shared" ca="1" si="174"/>
        <v>-336636008656528.25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-336636008656528.25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-1402650036068.8677</v>
      </c>
      <c r="L4846" s="444">
        <f t="shared" ca="1" si="174"/>
        <v>-338038658692597.13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-338038658692597.13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-1408494411219.1548</v>
      </c>
      <c r="L4847" s="444">
        <f t="shared" ca="1" si="174"/>
        <v>-339447153103816.25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-339447153103816.25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-1414363137932.5676</v>
      </c>
      <c r="L4848" s="444">
        <f t="shared" ca="1" si="174"/>
        <v>-340861516241748.81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-340861516241748.81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-1420256317673.9534</v>
      </c>
      <c r="L4849" s="444">
        <f t="shared" ca="1" si="174"/>
        <v>-342281772559422.75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-342281772559422.75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-1426174052330.9282</v>
      </c>
      <c r="L4850" s="444">
        <f t="shared" ca="1" si="174"/>
        <v>-343707946611753.69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-343707946611753.69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-1432116444215.6404</v>
      </c>
      <c r="L4851" s="444">
        <f t="shared" ca="1" si="174"/>
        <v>-345140063055969.31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-345140063055969.31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-1438083596066.5388</v>
      </c>
      <c r="L4852" s="444">
        <f t="shared" ca="1" si="174"/>
        <v>-346578146652035.88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-346578146652035.88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-1444075611050.1494</v>
      </c>
      <c r="L4853" s="444">
        <f t="shared" ref="L4853:L5107" ca="1" si="179">I4853-J4853+K4853</f>
        <v>-348022222263086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-348022222263086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-1450092592762.8584</v>
      </c>
      <c r="L4854" s="444">
        <f t="shared" ca="1" si="179"/>
        <v>-349472314855848.88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-349472314855848.88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-1456134645232.7036</v>
      </c>
      <c r="L4855" s="444">
        <f t="shared" ca="1" si="179"/>
        <v>-350928449501081.56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-350928449501081.56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-1462201872921.1731</v>
      </c>
      <c r="L4856" s="444">
        <f t="shared" ca="1" si="179"/>
        <v>-352390651374002.75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-352390651374002.75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-1468294380725.0115</v>
      </c>
      <c r="L4857" s="444">
        <f t="shared" ca="1" si="179"/>
        <v>-353858945754727.75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-353858945754727.75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-1474412273978.0322</v>
      </c>
      <c r="L4858" s="444">
        <f t="shared" ca="1" si="179"/>
        <v>-355333358028705.81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-355333358028705.81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-1480555658452.9409</v>
      </c>
      <c r="L4859" s="444">
        <f t="shared" ca="1" si="179"/>
        <v>-356813913687158.75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-356813913687158.75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-1486724640363.1614</v>
      </c>
      <c r="L4860" s="444">
        <f t="shared" ca="1" si="179"/>
        <v>-358300638327521.94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-358300638327521.94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-1492919326364.6748</v>
      </c>
      <c r="L4861" s="444">
        <f t="shared" ca="1" si="179"/>
        <v>-359793557653886.63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-359793557653886.63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-1499139823557.8608</v>
      </c>
      <c r="L4862" s="444">
        <f t="shared" ca="1" si="179"/>
        <v>-361292697477444.5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-361292697477444.5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-1505386239489.3521</v>
      </c>
      <c r="L4863" s="444">
        <f t="shared" ca="1" si="179"/>
        <v>-362798083716933.88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-362798083716933.88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-1511658682153.8911</v>
      </c>
      <c r="L4864" s="444">
        <f t="shared" ca="1" si="179"/>
        <v>-364309742399087.75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-364309742399087.75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-1517957259996.199</v>
      </c>
      <c r="L4865" s="444">
        <f t="shared" ca="1" si="179"/>
        <v>-365827699659083.94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-365827699659083.94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-1524282081912.8496</v>
      </c>
      <c r="L4866" s="444">
        <f t="shared" ca="1" si="179"/>
        <v>-367351981740996.81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-367351981740996.81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-1530633257254.1533</v>
      </c>
      <c r="L4867" s="444">
        <f t="shared" ca="1" si="179"/>
        <v>-368882614998250.94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-368882614998250.94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-1537010895826.0457</v>
      </c>
      <c r="L4868" s="444">
        <f t="shared" ca="1" si="179"/>
        <v>-370419625894077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-370419625894077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-1543415107891.9875</v>
      </c>
      <c r="L4869" s="444">
        <f t="shared" ca="1" si="179"/>
        <v>-371963041001969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-371963041001969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-1549846004174.8708</v>
      </c>
      <c r="L4870" s="444">
        <f t="shared" ca="1" si="179"/>
        <v>-373512887006143.88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-373512887006143.88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-1556303695858.9329</v>
      </c>
      <c r="L4871" s="444">
        <f t="shared" ca="1" si="179"/>
        <v>-375069190702002.81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-375069190702002.81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-1562788294591.6785</v>
      </c>
      <c r="L4872" s="444">
        <f t="shared" ca="1" si="179"/>
        <v>-376631978996594.5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-376631978996594.5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-1569299912485.8103</v>
      </c>
      <c r="L4873" s="444">
        <f t="shared" ca="1" si="179"/>
        <v>-378201278909080.31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-378201278909080.31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-1575838662121.168</v>
      </c>
      <c r="L4874" s="444">
        <f t="shared" ca="1" si="179"/>
        <v>-379777117571201.5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-379777117571201.5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-1582404656546.6729</v>
      </c>
      <c r="L4875" s="444">
        <f t="shared" ca="1" si="179"/>
        <v>-381359522227748.19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-381359522227748.19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-1588998009282.2842</v>
      </c>
      <c r="L4876" s="444">
        <f t="shared" ca="1" si="179"/>
        <v>-382948520237030.5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-382948520237030.5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-1595618834320.9604</v>
      </c>
      <c r="L4877" s="444">
        <f t="shared" ca="1" si="179"/>
        <v>-384544139071351.44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-384544139071351.44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-1602267246130.6309</v>
      </c>
      <c r="L4878" s="444">
        <f t="shared" ca="1" si="179"/>
        <v>-386146406317482.06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-386146406317482.06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-1608943359656.1753</v>
      </c>
      <c r="L4879" s="444">
        <f t="shared" ca="1" si="179"/>
        <v>-387755349677138.25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-387755349677138.25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-1615647290321.4094</v>
      </c>
      <c r="L4880" s="444">
        <f t="shared" ca="1" si="179"/>
        <v>-389370996967459.69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-389370996967459.69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-1622379154031.082</v>
      </c>
      <c r="L4881" s="444">
        <f t="shared" ca="1" si="179"/>
        <v>-390993376121490.75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-390993376121490.75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-1629139067172.8782</v>
      </c>
      <c r="L4882" s="444">
        <f t="shared" ca="1" si="179"/>
        <v>-392622515188663.63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-392622515188663.63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-1635927146619.4316</v>
      </c>
      <c r="L4883" s="444">
        <f t="shared" ca="1" si="179"/>
        <v>-394258442335283.06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-394258442335283.06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-1642743509730.3462</v>
      </c>
      <c r="L4884" s="444">
        <f t="shared" ca="1" si="179"/>
        <v>-395901185845013.44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-395901185845013.44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-1649588274354.2227</v>
      </c>
      <c r="L4885" s="444">
        <f t="shared" ca="1" si="179"/>
        <v>-397550774119367.69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-397550774119367.69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-1656461558830.6987</v>
      </c>
      <c r="L4886" s="444">
        <f t="shared" ca="1" si="179"/>
        <v>-399207235678198.38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-399207235678198.38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-1663363481992.4932</v>
      </c>
      <c r="L4887" s="444">
        <f t="shared" ca="1" si="179"/>
        <v>-400870599160190.88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-400870599160190.88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-1670294163167.4619</v>
      </c>
      <c r="L4888" s="444">
        <f t="shared" ca="1" si="179"/>
        <v>-402540893323358.31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-402540893323358.31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-1677253722180.6597</v>
      </c>
      <c r="L4889" s="444">
        <f t="shared" ca="1" si="179"/>
        <v>-404218147045539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-404218147045539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-1684242279356.4126</v>
      </c>
      <c r="L4890" s="444">
        <f t="shared" ca="1" si="179"/>
        <v>-405902389324895.44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-405902389324895.44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-1691259955520.3977</v>
      </c>
      <c r="L4891" s="444">
        <f t="shared" ca="1" si="179"/>
        <v>-407593649280415.81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-407593649280415.81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-1698306872001.7324</v>
      </c>
      <c r="L4892" s="444">
        <f t="shared" ca="1" si="179"/>
        <v>-409291956152417.56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-409291956152417.56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-1705383150635.0732</v>
      </c>
      <c r="L4893" s="444">
        <f t="shared" ca="1" si="179"/>
        <v>-410997339303052.63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-410997339303052.63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-1712488913762.7192</v>
      </c>
      <c r="L4894" s="444">
        <f t="shared" ca="1" si="179"/>
        <v>-412709828216815.38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-412709828216815.38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-1719624284236.7307</v>
      </c>
      <c r="L4895" s="444">
        <f t="shared" ca="1" si="179"/>
        <v>-414429452501052.13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-414429452501052.13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-1726789385421.0505</v>
      </c>
      <c r="L4896" s="444">
        <f t="shared" ca="1" si="179"/>
        <v>-416156241886473.19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-416156241886473.19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-1733984341193.6382</v>
      </c>
      <c r="L4897" s="444">
        <f t="shared" ca="1" si="179"/>
        <v>-417890226227666.81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-417890226227666.81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-1741209275948.6118</v>
      </c>
      <c r="L4898" s="444">
        <f t="shared" ca="1" si="179"/>
        <v>-419631435503615.44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-419631435503615.44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-1748464314598.3977</v>
      </c>
      <c r="L4899" s="444">
        <f t="shared" ca="1" si="179"/>
        <v>-421379899818213.81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-421379899818213.81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-1755749582575.8909</v>
      </c>
      <c r="L4900" s="444">
        <f t="shared" ca="1" si="179"/>
        <v>-423135649400789.69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-423135649400789.69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-1763065205836.6238</v>
      </c>
      <c r="L4901" s="444">
        <f t="shared" ca="1" si="179"/>
        <v>-424898714606626.31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-424898714606626.31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-1770411310860.9429</v>
      </c>
      <c r="L4902" s="444">
        <f t="shared" ca="1" si="179"/>
        <v>-426669125917487.25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-426669125917487.25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-1777788024656.1968</v>
      </c>
      <c r="L4903" s="444">
        <f t="shared" ca="1" si="179"/>
        <v>-428446913942143.44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-428446913942143.44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-1785195474758.9309</v>
      </c>
      <c r="L4904" s="444">
        <f t="shared" ca="1" si="179"/>
        <v>-430232109416902.38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-430232109416902.38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-1792633789237.0933</v>
      </c>
      <c r="L4905" s="444">
        <f t="shared" ca="1" si="179"/>
        <v>-432024743206139.44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-432024743206139.44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-1800103096692.2476</v>
      </c>
      <c r="L4906" s="444">
        <f t="shared" ca="1" si="179"/>
        <v>-433824846302831.69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-433824846302831.69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-1807603526261.7986</v>
      </c>
      <c r="L4907" s="444">
        <f t="shared" ca="1" si="179"/>
        <v>-435632449829093.5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-435632449829093.5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-1815135207621.2229</v>
      </c>
      <c r="L4908" s="444">
        <f t="shared" ca="1" si="179"/>
        <v>-437447585036714.75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-437447585036714.75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-1822698270986.3115</v>
      </c>
      <c r="L4909" s="444">
        <f t="shared" ca="1" si="179"/>
        <v>-439270283307701.06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-439270283307701.06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-1830292847115.4211</v>
      </c>
      <c r="L4910" s="444">
        <f t="shared" ca="1" si="179"/>
        <v>-441100576154816.5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-441100576154816.5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-1837919067311.7351</v>
      </c>
      <c r="L4911" s="444">
        <f t="shared" ca="1" si="179"/>
        <v>-442938495222128.25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-442938495222128.25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-1845577063425.5342</v>
      </c>
      <c r="L4912" s="444">
        <f t="shared" ca="1" si="179"/>
        <v>-444784072285553.81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-444784072285553.81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-1853266967856.4739</v>
      </c>
      <c r="L4913" s="444">
        <f t="shared" ca="1" si="179"/>
        <v>-446637339253410.31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-446637339253410.31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-1860988913555.8765</v>
      </c>
      <c r="L4914" s="444">
        <f t="shared" ca="1" si="179"/>
        <v>-448498328166966.19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-448498328166966.19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-1868743034029.0254</v>
      </c>
      <c r="L4915" s="444">
        <f t="shared" ca="1" si="179"/>
        <v>-450367071200995.19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-450367071200995.19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-1876529463337.48</v>
      </c>
      <c r="L4916" s="444">
        <f t="shared" ca="1" si="179"/>
        <v>-452243600664332.69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-452243600664332.69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-1884348336101.386</v>
      </c>
      <c r="L4917" s="444">
        <f t="shared" ca="1" si="179"/>
        <v>-454127949000434.06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-454127949000434.06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-1892199787501.8088</v>
      </c>
      <c r="L4918" s="444">
        <f t="shared" ca="1" si="179"/>
        <v>-456020148787935.88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-456020148787935.88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-1900083953283.0662</v>
      </c>
      <c r="L4919" s="444">
        <f t="shared" ca="1" si="179"/>
        <v>-457920232741218.94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-457920232741218.94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-1908000969755.0791</v>
      </c>
      <c r="L4920" s="444">
        <f t="shared" ca="1" si="179"/>
        <v>-459828233710974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-459828233710974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-1915950973795.7253</v>
      </c>
      <c r="L4921" s="444">
        <f t="shared" ca="1" si="179"/>
        <v>-461744184684769.75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-461744184684769.75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-1923934102853.2075</v>
      </c>
      <c r="L4922" s="444">
        <f t="shared" ca="1" si="179"/>
        <v>-463668118787622.94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-463668118787622.94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-1931950494948.429</v>
      </c>
      <c r="L4923" s="444">
        <f t="shared" ca="1" si="179"/>
        <v>-465600069282571.38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-465600069282571.38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-1940000288677.3809</v>
      </c>
      <c r="L4924" s="444">
        <f t="shared" ca="1" si="179"/>
        <v>-467540069571248.75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-467540069571248.75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-1948083623213.5364</v>
      </c>
      <c r="L4925" s="444">
        <f t="shared" ca="1" si="179"/>
        <v>-469488153194462.31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-469488153194462.31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-1956200638310.2595</v>
      </c>
      <c r="L4926" s="444">
        <f t="shared" ca="1" si="179"/>
        <v>-471444353832772.56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-471444353832772.56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-1964351474303.219</v>
      </c>
      <c r="L4927" s="444">
        <f t="shared" ca="1" si="179"/>
        <v>-473408705307075.81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-473408705307075.81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-1972536272112.8157</v>
      </c>
      <c r="L4928" s="444">
        <f t="shared" ca="1" si="179"/>
        <v>-475381241579188.63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-475381241579188.63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-1980755173246.6191</v>
      </c>
      <c r="L4929" s="444">
        <f t="shared" ca="1" si="179"/>
        <v>-477361996752435.25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-477361996752435.25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-1989008319801.8137</v>
      </c>
      <c r="L4930" s="444">
        <f t="shared" ca="1" si="179"/>
        <v>-479351005072237.06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-479351005072237.06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-1997295854467.6543</v>
      </c>
      <c r="L4931" s="444">
        <f t="shared" ca="1" si="179"/>
        <v>-481348300926704.69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-481348300926704.69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-2005617920527.9363</v>
      </c>
      <c r="L4932" s="444">
        <f t="shared" ca="1" si="179"/>
        <v>-483353918847232.63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-483353918847232.63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-2013974661863.4692</v>
      </c>
      <c r="L4933" s="444">
        <f t="shared" ca="1" si="179"/>
        <v>-485367893509096.13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-485367893509096.13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-2022366222954.5671</v>
      </c>
      <c r="L4934" s="444">
        <f t="shared" ca="1" si="179"/>
        <v>-487390259732050.69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-487390259732050.69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-2030792748883.5444</v>
      </c>
      <c r="L4935" s="444">
        <f t="shared" ca="1" si="179"/>
        <v>-489421052480934.25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-489421052480934.25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-2039254385337.2261</v>
      </c>
      <c r="L4936" s="444">
        <f t="shared" ca="1" si="179"/>
        <v>-491460306866271.5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-491460306866271.5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-2047751278609.4648</v>
      </c>
      <c r="L4937" s="444">
        <f t="shared" ca="1" si="179"/>
        <v>-493508058144880.94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-493508058144880.94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-2056283575603.6709</v>
      </c>
      <c r="L4938" s="444">
        <f t="shared" ca="1" si="179"/>
        <v>-495564341720484.63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-495564341720484.63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-2064851423835.3528</v>
      </c>
      <c r="L4939" s="444">
        <f t="shared" ca="1" si="179"/>
        <v>-497629193144320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-497629193144320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-2073454971434.6667</v>
      </c>
      <c r="L4940" s="444">
        <f t="shared" ca="1" si="179"/>
        <v>-499702648115754.69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-499702648115754.69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-2082094367148.9778</v>
      </c>
      <c r="L4941" s="444">
        <f t="shared" ca="1" si="179"/>
        <v>-501784742482903.69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-501784742482903.69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-2090769760345.4316</v>
      </c>
      <c r="L4942" s="444">
        <f t="shared" ca="1" si="179"/>
        <v>-503875512243249.13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-503875512243249.13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-2099481301013.5378</v>
      </c>
      <c r="L4943" s="444">
        <f t="shared" ca="1" si="179"/>
        <v>-505974993544262.69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-505974993544262.69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-2108229139767.7612</v>
      </c>
      <c r="L4944" s="444">
        <f t="shared" ca="1" si="179"/>
        <v>-508083222684030.44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-508083222684030.44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-2117013427850.1267</v>
      </c>
      <c r="L4945" s="444">
        <f t="shared" ca="1" si="179"/>
        <v>-510200236111880.56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-510200236111880.56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-2125834317132.8354</v>
      </c>
      <c r="L4946" s="444">
        <f t="shared" ca="1" si="179"/>
        <v>-512326070429013.38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-512326070429013.38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-2134691960120.8889</v>
      </c>
      <c r="L4947" s="444">
        <f t="shared" ca="1" si="179"/>
        <v>-514460762389134.25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-514460762389134.25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-2143586509954.7261</v>
      </c>
      <c r="L4948" s="444">
        <f t="shared" ca="1" si="179"/>
        <v>-516604348899089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-516604348899089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-2152518120412.8711</v>
      </c>
      <c r="L4949" s="444">
        <f t="shared" ca="1" si="179"/>
        <v>-518756867019501.88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-518756867019501.88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-2161486945914.5913</v>
      </c>
      <c r="L4950" s="444">
        <f t="shared" ca="1" si="179"/>
        <v>-520918353965416.44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-520918353965416.44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-2170493141522.5681</v>
      </c>
      <c r="L4951" s="444">
        <f t="shared" ca="1" si="179"/>
        <v>-523088847106939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-523088847106939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-2179536862945.5793</v>
      </c>
      <c r="L4952" s="444">
        <f t="shared" ca="1" si="179"/>
        <v>-525268383969884.56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-525268383969884.56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-2188618266541.1855</v>
      </c>
      <c r="L4953" s="444">
        <f t="shared" ca="1" si="179"/>
        <v>-527457002236425.75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-527457002236425.75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-2197737509318.4407</v>
      </c>
      <c r="L4954" s="444">
        <f t="shared" ca="1" si="179"/>
        <v>-529654739745744.19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-529654739745744.19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-2206894748940.6006</v>
      </c>
      <c r="L4955" s="444">
        <f t="shared" ca="1" si="179"/>
        <v>-531861634494684.81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-531861634494684.81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-2216090143727.8535</v>
      </c>
      <c r="L4956" s="444">
        <f t="shared" ca="1" si="179"/>
        <v>-534077724638412.69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-534077724638412.69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-2225323852660.0527</v>
      </c>
      <c r="L4957" s="444">
        <f t="shared" ca="1" si="179"/>
        <v>-536303048491072.75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-536303048491072.75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-2234596035379.4697</v>
      </c>
      <c r="L4958" s="444">
        <f t="shared" ca="1" si="179"/>
        <v>-538537644526452.25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-538537644526452.25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-2243906852193.5508</v>
      </c>
      <c r="L4959" s="444">
        <f t="shared" ca="1" si="179"/>
        <v>-540781551378645.81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-540781551378645.81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-2253256464077.6909</v>
      </c>
      <c r="L4960" s="444">
        <f t="shared" ca="1" si="179"/>
        <v>-543034807842723.5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-543034807842723.5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-2262645032678.0146</v>
      </c>
      <c r="L4961" s="444">
        <f t="shared" ca="1" si="179"/>
        <v>-545297452875401.5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-545297452875401.5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-2272072720314.1733</v>
      </c>
      <c r="L4962" s="444">
        <f t="shared" ca="1" si="179"/>
        <v>-547569525595715.69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-547569525595715.69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-2281539689982.1484</v>
      </c>
      <c r="L4963" s="444">
        <f t="shared" ca="1" si="179"/>
        <v>-549851065285697.81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-549851065285697.81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-2291046105357.0742</v>
      </c>
      <c r="L4964" s="444">
        <f t="shared" ca="1" si="179"/>
        <v>-552142111391054.88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-552142111391054.88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-2300592130796.0615</v>
      </c>
      <c r="L4965" s="444">
        <f t="shared" ca="1" si="179"/>
        <v>-554442703521850.94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-554442703521850.94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-2310177931341.0454</v>
      </c>
      <c r="L4966" s="444">
        <f t="shared" ca="1" si="179"/>
        <v>-556752881453192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-556752881453192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-2319803672721.6333</v>
      </c>
      <c r="L4967" s="444">
        <f t="shared" ca="1" si="179"/>
        <v>-559072685125913.63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-559072685125913.63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-2329469521357.9736</v>
      </c>
      <c r="L4968" s="444">
        <f t="shared" ca="1" si="179"/>
        <v>-561402154647271.63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-561402154647271.63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-2339175644363.6318</v>
      </c>
      <c r="L4969" s="444">
        <f t="shared" ca="1" si="179"/>
        <v>-563741330291635.25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-563741330291635.25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-2348922209548.48</v>
      </c>
      <c r="L4970" s="444">
        <f t="shared" ca="1" si="179"/>
        <v>-566090252501183.75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-566090252501183.75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-2358709385421.5991</v>
      </c>
      <c r="L4971" s="444">
        <f t="shared" ca="1" si="179"/>
        <v>-568448961886605.38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-568448961886605.38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-2368537341194.189</v>
      </c>
      <c r="L4972" s="444">
        <f t="shared" ca="1" si="179"/>
        <v>-570817499227799.63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-570817499227799.63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-2378406246782.4985</v>
      </c>
      <c r="L4973" s="444">
        <f t="shared" ca="1" si="179"/>
        <v>-573195905474582.13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-573195905474582.13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-2388316272810.7588</v>
      </c>
      <c r="L4974" s="444">
        <f t="shared" ca="1" si="179"/>
        <v>-575584221747392.88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-575584221747392.88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-2398267590614.1367</v>
      </c>
      <c r="L4975" s="444">
        <f t="shared" ca="1" si="179"/>
        <v>-577982489338007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-577982489338007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-2408260372241.6958</v>
      </c>
      <c r="L4976" s="444">
        <f t="shared" ca="1" si="179"/>
        <v>-580390749710248.75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-580390749710248.75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-2418294790459.3696</v>
      </c>
      <c r="L4977" s="444">
        <f t="shared" ca="1" si="179"/>
        <v>-582809044500708.13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-582809044500708.13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-2428371018752.9507</v>
      </c>
      <c r="L4978" s="444">
        <f t="shared" ca="1" si="179"/>
        <v>-585237415519461.13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-585237415519461.13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-2438489231331.0879</v>
      </c>
      <c r="L4979" s="444">
        <f t="shared" ca="1" si="179"/>
        <v>-587675904750792.25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-587675904750792.25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-2448649603128.3008</v>
      </c>
      <c r="L4980" s="444">
        <f t="shared" ca="1" si="179"/>
        <v>-590124554353920.5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-590124554353920.5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-2458852309808.002</v>
      </c>
      <c r="L4981" s="444">
        <f t="shared" ca="1" si="179"/>
        <v>-592583406663728.5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-592583406663728.5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-2469097527765.5352</v>
      </c>
      <c r="L4982" s="444">
        <f t="shared" ca="1" si="179"/>
        <v>-595052504191494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-595052504191494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-2479385434131.2251</v>
      </c>
      <c r="L4983" s="444">
        <f t="shared" ca="1" si="179"/>
        <v>-597531889625625.25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-597531889625625.25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-2489716206773.4385</v>
      </c>
      <c r="L4984" s="444">
        <f t="shared" ca="1" si="179"/>
        <v>-600021605832398.75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-600021605832398.75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-2500090024301.6616</v>
      </c>
      <c r="L4985" s="444">
        <f t="shared" ca="1" si="179"/>
        <v>-602521695856700.38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-602521695856700.38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-2510507066069.585</v>
      </c>
      <c r="L4986" s="444">
        <f t="shared" ca="1" si="179"/>
        <v>-605032202922770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-605032202922770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-2520967512178.2085</v>
      </c>
      <c r="L4987" s="444">
        <f t="shared" ca="1" si="179"/>
        <v>-607553170434948.25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-607553170434948.25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-2531471543478.9512</v>
      </c>
      <c r="L4988" s="444">
        <f t="shared" ca="1" si="179"/>
        <v>-610084641978427.25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-610084641978427.25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-2542019341576.7803</v>
      </c>
      <c r="L4989" s="444">
        <f t="shared" ca="1" si="179"/>
        <v>-612626661320004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-612626661320004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-2552611088833.3501</v>
      </c>
      <c r="L4990" s="444">
        <f t="shared" ca="1" si="179"/>
        <v>-615179272408837.38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-615179272408837.38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-2563246968370.1558</v>
      </c>
      <c r="L4991" s="444">
        <f t="shared" ca="1" si="179"/>
        <v>-617742519377207.5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-617742519377207.5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-2573927164071.6978</v>
      </c>
      <c r="L4992" s="444">
        <f t="shared" ca="1" si="179"/>
        <v>-620316446541279.25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-620316446541279.25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-2584651860588.6636</v>
      </c>
      <c r="L4993" s="444">
        <f t="shared" ca="1" si="179"/>
        <v>-622901098401867.88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-622901098401867.88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-2595421243341.1162</v>
      </c>
      <c r="L4994" s="444">
        <f t="shared" ca="1" si="179"/>
        <v>-625496519645209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-625496519645209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-2606235498521.7041</v>
      </c>
      <c r="L4995" s="444">
        <f t="shared" ca="1" si="179"/>
        <v>-628102755143730.75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-628102755143730.75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-2617094813098.8779</v>
      </c>
      <c r="L4996" s="444">
        <f t="shared" ca="1" si="179"/>
        <v>-630719849956829.63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-630719849956829.63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-2627999374820.1235</v>
      </c>
      <c r="L4997" s="444">
        <f t="shared" ca="1" si="179"/>
        <v>-633347849331649.75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-633347849331649.75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-2638949372215.207</v>
      </c>
      <c r="L4998" s="444">
        <f t="shared" ca="1" si="179"/>
        <v>-635986798703865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-635986798703865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-2649944994599.4375</v>
      </c>
      <c r="L4999" s="444">
        <f t="shared" ca="1" si="179"/>
        <v>-638636743698464.5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-638636743698464.5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-2660986432076.9355</v>
      </c>
      <c r="L5000" s="444">
        <f t="shared" ca="1" si="179"/>
        <v>-641297730130541.38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-641297730130541.38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-2672073875543.9224</v>
      </c>
      <c r="L5001" s="444">
        <f t="shared" ca="1" si="179"/>
        <v>-643969804006085.25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-643969804006085.25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-2683207516692.022</v>
      </c>
      <c r="L5002" s="444">
        <f t="shared" ca="1" si="179"/>
        <v>-646653011522777.25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-646653011522777.25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-2694387548011.5718</v>
      </c>
      <c r="L5003" s="444">
        <f t="shared" ca="1" si="179"/>
        <v>-649347399070788.88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-649347399070788.88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-2705614162794.9536</v>
      </c>
      <c r="L5004" s="444">
        <f t="shared" ca="1" si="179"/>
        <v>-652053013233583.88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-652053013233583.88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-2716887555139.9326</v>
      </c>
      <c r="L5005" s="444">
        <f t="shared" ca="1" si="179"/>
        <v>-654769900788723.75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-654769900788723.75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-2728207919953.0156</v>
      </c>
      <c r="L5006" s="444">
        <f t="shared" ca="1" si="179"/>
        <v>-657498108708676.75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-657498108708676.75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-2739575452952.8198</v>
      </c>
      <c r="L5007" s="444">
        <f t="shared" ca="1" si="179"/>
        <v>-660237684161629.63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-660237684161629.63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-2750990350673.4565</v>
      </c>
      <c r="L5008" s="444">
        <f t="shared" ca="1" si="179"/>
        <v>-662988674512303.13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-662988674512303.13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-2762452810467.9297</v>
      </c>
      <c r="L5009" s="444">
        <f t="shared" ca="1" si="179"/>
        <v>-665751127322771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-665751127322771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-2773963030511.5459</v>
      </c>
      <c r="L5010" s="444">
        <f t="shared" ca="1" si="179"/>
        <v>-668525090353282.5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-668525090353282.5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-2785521209805.3438</v>
      </c>
      <c r="L5011" s="444">
        <f t="shared" ca="1" si="179"/>
        <v>-671310611563087.88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-671310611563087.88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-2797127548179.5327</v>
      </c>
      <c r="L5012" s="444">
        <f t="shared" ca="1" si="179"/>
        <v>-674107739111267.38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-674107739111267.38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-2808782246296.9473</v>
      </c>
      <c r="L5013" s="444">
        <f t="shared" ca="1" si="179"/>
        <v>-676916521357564.38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-676916521357564.38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-2820485505656.5181</v>
      </c>
      <c r="L5014" s="444">
        <f t="shared" ca="1" si="179"/>
        <v>-679737006863220.88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-679737006863220.88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-2832237528596.7534</v>
      </c>
      <c r="L5015" s="444">
        <f t="shared" ca="1" si="179"/>
        <v>-682569244391817.63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-682569244391817.63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-2844038518299.2402</v>
      </c>
      <c r="L5016" s="444">
        <f t="shared" ca="1" si="179"/>
        <v>-685413282910116.88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-685413282910116.88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-2855888678792.1538</v>
      </c>
      <c r="L5017" s="444">
        <f t="shared" ca="1" si="179"/>
        <v>-688269171588909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-688269171588909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-2867788214953.7876</v>
      </c>
      <c r="L5018" s="444">
        <f t="shared" ca="1" si="179"/>
        <v>-691136959803862.75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-691136959803862.75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-2879737332516.0947</v>
      </c>
      <c r="L5019" s="444">
        <f t="shared" ca="1" si="179"/>
        <v>-694016697136378.88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-694016697136378.88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-2891736238068.2451</v>
      </c>
      <c r="L5020" s="444">
        <f t="shared" ca="1" si="179"/>
        <v>-696908433374447.13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-696908433374447.13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-2903785139060.1963</v>
      </c>
      <c r="L5021" s="444">
        <f t="shared" ca="1" si="179"/>
        <v>-699812218513507.38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-699812218513507.38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-2915884243806.2808</v>
      </c>
      <c r="L5022" s="444">
        <f t="shared" ca="1" si="179"/>
        <v>-702728102757313.63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-702728102757313.63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-2928033761488.8066</v>
      </c>
      <c r="L5023" s="444">
        <f t="shared" ca="1" si="179"/>
        <v>-705656136518802.38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-705656136518802.38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-2940233902161.6768</v>
      </c>
      <c r="L5024" s="444">
        <f t="shared" ca="1" si="179"/>
        <v>-708596370420964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-708596370420964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-2952484876754.0166</v>
      </c>
      <c r="L5025" s="444">
        <f t="shared" ca="1" si="179"/>
        <v>-711548855297718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-711548855297718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-2964786897073.8252</v>
      </c>
      <c r="L5026" s="444">
        <f t="shared" ca="1" si="179"/>
        <v>-714513642194791.88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-714513642194791.88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-2977140175811.6328</v>
      </c>
      <c r="L5027" s="444">
        <f t="shared" ca="1" si="179"/>
        <v>-717490782370603.5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-717490782370603.5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-2989544926544.1812</v>
      </c>
      <c r="L5028" s="444">
        <f t="shared" ca="1" si="179"/>
        <v>-720480327297147.63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-720480327297147.63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-3002001363738.1152</v>
      </c>
      <c r="L5029" s="444">
        <f t="shared" ca="1" si="179"/>
        <v>-723482328660885.75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-723482328660885.75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-3014509702753.6904</v>
      </c>
      <c r="L5030" s="444">
        <f t="shared" ca="1" si="179"/>
        <v>-726496838363639.5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-726496838363639.5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-3027070159848.498</v>
      </c>
      <c r="L5031" s="444">
        <f t="shared" ca="1" si="179"/>
        <v>-729523908523488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-729523908523488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-3039682952181.2002</v>
      </c>
      <c r="L5032" s="444">
        <f t="shared" ca="1" si="179"/>
        <v>-732563591475669.25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-732563591475669.25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-3052348297815.2886</v>
      </c>
      <c r="L5033" s="444">
        <f t="shared" ca="1" si="179"/>
        <v>-735615939773484.5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-735615939773484.5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-3065066415722.8521</v>
      </c>
      <c r="L5034" s="444">
        <f t="shared" ca="1" si="179"/>
        <v>-738681006189207.38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-738681006189207.38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-3077837525788.3643</v>
      </c>
      <c r="L5035" s="444">
        <f t="shared" ca="1" si="179"/>
        <v>-741758843714995.75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-741758843714995.75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-3090661848812.4824</v>
      </c>
      <c r="L5036" s="444">
        <f t="shared" ca="1" si="179"/>
        <v>-744849505563808.25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-744849505563808.25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-3103539606515.8677</v>
      </c>
      <c r="L5037" s="444">
        <f t="shared" ca="1" si="179"/>
        <v>-747953045170324.13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-747953045170324.13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-3116471021543.0171</v>
      </c>
      <c r="L5038" s="444">
        <f t="shared" ca="1" si="179"/>
        <v>-751069516191867.13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-751069516191867.13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-3129456317466.1128</v>
      </c>
      <c r="L5039" s="444">
        <f t="shared" ca="1" si="179"/>
        <v>-754198972509333.25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-754198972509333.25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-3142495718788.8887</v>
      </c>
      <c r="L5040" s="444">
        <f t="shared" ca="1" si="179"/>
        <v>-757341468228122.13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-757341468228122.13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-3155589450950.5088</v>
      </c>
      <c r="L5041" s="444">
        <f t="shared" ca="1" si="179"/>
        <v>-760497057679072.63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-760497057679072.63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-3168737740329.4692</v>
      </c>
      <c r="L5042" s="444">
        <f t="shared" ca="1" si="179"/>
        <v>-763665795419402.13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-763665795419402.13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-3181940814247.5088</v>
      </c>
      <c r="L5043" s="444">
        <f t="shared" ca="1" si="179"/>
        <v>-766847736233649.63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-766847736233649.63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-3195198900973.54</v>
      </c>
      <c r="L5044" s="444">
        <f t="shared" ca="1" si="179"/>
        <v>-770042935134623.13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-770042935134623.13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-3208512229727.5962</v>
      </c>
      <c r="L5045" s="444">
        <f t="shared" ca="1" si="179"/>
        <v>-773251447364350.75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-773251447364350.75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-3221881030684.7949</v>
      </c>
      <c r="L5046" s="444">
        <f t="shared" ca="1" si="179"/>
        <v>-776473328395035.5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-776473328395035.5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-3235305534979.3145</v>
      </c>
      <c r="L5047" s="444">
        <f t="shared" ca="1" si="179"/>
        <v>-779708633930014.88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-779708633930014.88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-3248785974708.3955</v>
      </c>
      <c r="L5048" s="444">
        <f t="shared" ca="1" si="179"/>
        <v>-782957419904723.25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-782957419904723.25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-3262322582936.3467</v>
      </c>
      <c r="L5049" s="444">
        <f t="shared" ca="1" si="179"/>
        <v>-786219742487659.63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-786219742487659.63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-3275915593698.5815</v>
      </c>
      <c r="L5050" s="444">
        <f t="shared" ca="1" si="179"/>
        <v>-789495658081358.25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-789495658081358.25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-3289565242005.6592</v>
      </c>
      <c r="L5051" s="444">
        <f t="shared" ca="1" si="179"/>
        <v>-792785223323363.88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-792785223323363.88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-3303271763847.3496</v>
      </c>
      <c r="L5052" s="444">
        <f t="shared" ca="1" si="179"/>
        <v>-796088495087211.25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-796088495087211.25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-3317035396196.7134</v>
      </c>
      <c r="L5053" s="444">
        <f t="shared" ca="1" si="179"/>
        <v>-799405530483408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-799405530483408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-3330856377014.2002</v>
      </c>
      <c r="L5054" s="444">
        <f t="shared" ca="1" si="179"/>
        <v>-802736386860422.25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-802736386860422.25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-3344734945251.7593</v>
      </c>
      <c r="L5055" s="444">
        <f t="shared" ca="1" si="179"/>
        <v>-806081121805674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-806081121805674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-3358671340856.9751</v>
      </c>
      <c r="L5056" s="444">
        <f t="shared" ca="1" si="179"/>
        <v>-809439793146531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-809439793146531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-3372665804777.2124</v>
      </c>
      <c r="L5057" s="444">
        <f t="shared" ca="1" si="179"/>
        <v>-812812458951308.25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-812812458951308.25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-3386718578963.7842</v>
      </c>
      <c r="L5058" s="444">
        <f t="shared" ca="1" si="179"/>
        <v>-816199177530272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-816199177530272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-3400829906376.1333</v>
      </c>
      <c r="L5059" s="444">
        <f t="shared" ca="1" si="179"/>
        <v>-819600007436648.13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-819600007436648.13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-3415000030986.0337</v>
      </c>
      <c r="L5060" s="444">
        <f t="shared" ca="1" si="179"/>
        <v>-823015007467634.13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-823015007467634.13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-3429229197781.8086</v>
      </c>
      <c r="L5061" s="444">
        <f t="shared" ca="1" si="179"/>
        <v>-826444236665415.88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-826444236665415.88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-3443517652772.5659</v>
      </c>
      <c r="L5062" s="444">
        <f t="shared" ca="1" si="179"/>
        <v>-829887754318188.5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-829887754318188.5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-3457865642992.4521</v>
      </c>
      <c r="L5063" s="444">
        <f t="shared" ca="1" si="179"/>
        <v>-833345619961181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-833345619961181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-3472273416504.9209</v>
      </c>
      <c r="L5064" s="444">
        <f t="shared" ca="1" si="179"/>
        <v>-836817893377685.88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-836817893377685.88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-3486741222407.0244</v>
      </c>
      <c r="L5065" s="444">
        <f t="shared" ca="1" si="179"/>
        <v>-840304634600092.88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-840304634600092.88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-3501269310833.7202</v>
      </c>
      <c r="L5066" s="444">
        <f t="shared" ca="1" si="179"/>
        <v>-843805903910926.63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-843805903910926.63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-3515857932962.1943</v>
      </c>
      <c r="L5067" s="444">
        <f t="shared" ca="1" si="179"/>
        <v>-847321761843888.88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-847321761843888.88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-3530507341016.2036</v>
      </c>
      <c r="L5068" s="444">
        <f t="shared" ca="1" si="179"/>
        <v>-850852269184905.13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-850852269184905.13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-3545217788270.438</v>
      </c>
      <c r="L5069" s="444">
        <f t="shared" ca="1" si="179"/>
        <v>-854397486973175.63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-854397486973175.63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-3559989529054.8984</v>
      </c>
      <c r="L5070" s="444">
        <f t="shared" ca="1" si="179"/>
        <v>-857957476502230.5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-857957476502230.5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-3574822818759.2935</v>
      </c>
      <c r="L5071" s="444">
        <f t="shared" ca="1" si="179"/>
        <v>-861532299320989.75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-861532299320989.75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-3589717913837.457</v>
      </c>
      <c r="L5072" s="444">
        <f t="shared" ca="1" si="179"/>
        <v>-865122017234827.25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-865122017234827.25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-3604675071811.7803</v>
      </c>
      <c r="L5073" s="444">
        <f t="shared" ca="1" si="179"/>
        <v>-868726692306639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-868726692306639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-3619694551277.6626</v>
      </c>
      <c r="L5074" s="444">
        <f t="shared" ca="1" si="179"/>
        <v>-872346386857916.63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-872346386857916.63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-3634776611907.9858</v>
      </c>
      <c r="L5075" s="444">
        <f t="shared" ca="1" si="179"/>
        <v>-875981163469824.63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-875981163469824.63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-3649921514457.6025</v>
      </c>
      <c r="L5076" s="444">
        <f t="shared" ca="1" si="179"/>
        <v>-879631084984282.25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-879631084984282.25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-3665129520767.8423</v>
      </c>
      <c r="L5077" s="444">
        <f t="shared" ca="1" si="179"/>
        <v>-883296214505050.13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-883296214505050.13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-3680400893771.042</v>
      </c>
      <c r="L5078" s="444">
        <f t="shared" ca="1" si="179"/>
        <v>-886976615398821.13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-886976615398821.13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-3695735897495.0884</v>
      </c>
      <c r="L5079" s="444">
        <f t="shared" ca="1" si="179"/>
        <v>-890672351296316.25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-890672351296316.25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-3711134797067.9839</v>
      </c>
      <c r="L5080" s="444">
        <f t="shared" ca="1" si="179"/>
        <v>-894383486093384.25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-894383486093384.25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-3726597858722.4341</v>
      </c>
      <c r="L5081" s="444">
        <f t="shared" ca="1" si="179"/>
        <v>-898110083952106.63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-898110083952106.63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-3742125349800.4443</v>
      </c>
      <c r="L5082" s="444">
        <f t="shared" ca="1" si="179"/>
        <v>-901852209301907.13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-901852209301907.13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-3757717538757.9468</v>
      </c>
      <c r="L5083" s="444">
        <f t="shared" ca="1" si="179"/>
        <v>-905609926840665.13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-905609926840665.13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-3773374695169.4375</v>
      </c>
      <c r="L5084" s="444">
        <f t="shared" ca="1" si="179"/>
        <v>-909383301535834.5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-909383301535834.5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-3789097089732.6436</v>
      </c>
      <c r="L5085" s="444">
        <f t="shared" ca="1" si="179"/>
        <v>-913172398625567.13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-913172398625567.13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-3804884994273.1963</v>
      </c>
      <c r="L5086" s="444">
        <f t="shared" ca="1" si="179"/>
        <v>-916977283619840.38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-916977283619840.38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-3820738681749.3354</v>
      </c>
      <c r="L5087" s="444">
        <f t="shared" ca="1" si="179"/>
        <v>-920798022301589.75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-920798022301589.75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-3836658426256.6245</v>
      </c>
      <c r="L5088" s="444">
        <f t="shared" ca="1" si="179"/>
        <v>-924634680727846.38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-924634680727846.38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-3852644503032.6938</v>
      </c>
      <c r="L5089" s="444">
        <f t="shared" ca="1" si="179"/>
        <v>-928487325230879.13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-928487325230879.13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-3868697188461.9956</v>
      </c>
      <c r="L5090" s="444">
        <f t="shared" ca="1" si="179"/>
        <v>-932356022419341.13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-932356022419341.13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-3884816760080.5879</v>
      </c>
      <c r="L5091" s="444">
        <f t="shared" ca="1" si="179"/>
        <v>-936240839179421.75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-936240839179421.75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-3901003496580.9238</v>
      </c>
      <c r="L5092" s="444">
        <f t="shared" ca="1" si="179"/>
        <v>-940141842676002.63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-940141842676002.63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-3917257677816.6772</v>
      </c>
      <c r="L5093" s="444">
        <f t="shared" ca="1" si="179"/>
        <v>-944059100353819.25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-944059100353819.25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-3933579584807.5806</v>
      </c>
      <c r="L5094" s="444">
        <f t="shared" ca="1" si="179"/>
        <v>-947992679938626.88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-947992679938626.88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-3949969499744.2788</v>
      </c>
      <c r="L5095" s="444">
        <f t="shared" ca="1" si="179"/>
        <v>-951942649438371.13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-951942649438371.13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-3966427705993.2129</v>
      </c>
      <c r="L5096" s="444">
        <f t="shared" ca="1" si="179"/>
        <v>-955909077144364.38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-955909077144364.38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-3982954488101.5186</v>
      </c>
      <c r="L5097" s="444">
        <f t="shared" ca="1" si="179"/>
        <v>-959892031632465.88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-959892031632465.88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-3999550131801.9409</v>
      </c>
      <c r="L5098" s="444">
        <f t="shared" ca="1" si="179"/>
        <v>-963891581764267.88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-963891581764267.88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-4016214924017.7827</v>
      </c>
      <c r="L5099" s="444">
        <f t="shared" ca="1" si="179"/>
        <v>-967907796688285.63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-967907796688285.63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-4032949152867.856</v>
      </c>
      <c r="L5100" s="444">
        <f t="shared" ca="1" si="179"/>
        <v>-971940745841153.5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-971940745841153.5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-4049753107671.4722</v>
      </c>
      <c r="L5101" s="444">
        <f t="shared" ca="1" si="179"/>
        <v>-975990498948825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-975990498948825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-4066627078953.4375</v>
      </c>
      <c r="L5102" s="444">
        <f t="shared" ca="1" si="179"/>
        <v>-980057126027778.5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-980057126027778.5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-4083571358449.0771</v>
      </c>
      <c r="L5103" s="444">
        <f t="shared" ca="1" si="179"/>
        <v>-984140697386227.63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-984140697386227.63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-4100586239109.2817</v>
      </c>
      <c r="L5104" s="444">
        <f t="shared" ca="1" si="179"/>
        <v>-988241283625336.88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-988241283625336.88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-4117672015105.5698</v>
      </c>
      <c r="L5105" s="444">
        <f t="shared" ca="1" si="179"/>
        <v>-992358955640442.5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-992358955640442.5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-4134828981835.1763</v>
      </c>
      <c r="L5106" s="444">
        <f t="shared" ca="1" si="179"/>
        <v>-996493784622277.63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-996493784622277.63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-4152057435926.1567</v>
      </c>
      <c r="L5107" s="444">
        <f t="shared" ca="1" si="179"/>
        <v>-1000645842058203.8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-1000645842058203.8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-4169357675242.5156</v>
      </c>
      <c r="L5108" s="444">
        <f t="shared" ref="L5108:L5362" ca="1" si="184">I5108-J5108+K5108</f>
        <v>-1004815199733446.3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-1004815199733446.3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-4186729998889.3599</v>
      </c>
      <c r="L5109" s="444">
        <f t="shared" ca="1" si="184"/>
        <v>-1009001929732335.6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-1009001929732335.6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-4204174707218.0649</v>
      </c>
      <c r="L5110" s="444">
        <f t="shared" ca="1" si="184"/>
        <v>-1013206104439553.8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-1013206104439553.8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-4221692101831.4741</v>
      </c>
      <c r="L5111" s="444">
        <f t="shared" ca="1" si="184"/>
        <v>-1017427796541385.3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-1017427796541385.3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-4239282485589.1055</v>
      </c>
      <c r="L5112" s="444">
        <f t="shared" ca="1" si="184"/>
        <v>-1021667079026974.4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-1021667079026974.4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-4256946162612.3931</v>
      </c>
      <c r="L5113" s="444">
        <f t="shared" ca="1" si="184"/>
        <v>-1025924025189586.8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-1025924025189586.8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-4274683438289.9443</v>
      </c>
      <c r="L5114" s="444">
        <f t="shared" ca="1" si="184"/>
        <v>-1030198708627876.8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-1030198708627876.8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-4292494619282.8198</v>
      </c>
      <c r="L5115" s="444">
        <f t="shared" ca="1" si="184"/>
        <v>-1034491203247159.6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-1034491203247159.6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-4310380013529.8315</v>
      </c>
      <c r="L5116" s="444">
        <f t="shared" ca="1" si="184"/>
        <v>-1038801583260689.5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-1038801583260689.5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-4328339930252.873</v>
      </c>
      <c r="L5117" s="444">
        <f t="shared" ca="1" si="184"/>
        <v>-1043129923190942.4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-1043129923190942.4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-4346374679962.2598</v>
      </c>
      <c r="L5118" s="444">
        <f t="shared" ca="1" si="184"/>
        <v>-1047476297870904.6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-1047476297870904.6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-4364484574462.1025</v>
      </c>
      <c r="L5119" s="444">
        <f t="shared" ca="1" si="184"/>
        <v>-1051840782445366.8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-1051840782445366.8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-4382669926855.6948</v>
      </c>
      <c r="L5120" s="444">
        <f t="shared" ca="1" si="184"/>
        <v>-1056223452372222.5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-1056223452372222.5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-4400931051550.9268</v>
      </c>
      <c r="L5121" s="444">
        <f t="shared" ca="1" si="184"/>
        <v>-1060624383423773.4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-1060624383423773.4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-4419268264265.7217</v>
      </c>
      <c r="L5122" s="444">
        <f t="shared" ca="1" si="184"/>
        <v>-1065043651688039.1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-1065043651688039.1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-4437681882033.4961</v>
      </c>
      <c r="L5123" s="444">
        <f t="shared" ca="1" si="184"/>
        <v>-1069481333570072.6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-1069481333570072.6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-4456172223208.6357</v>
      </c>
      <c r="L5124" s="444">
        <f t="shared" ca="1" si="184"/>
        <v>-1073937505793281.3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-1073937505793281.3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-4474739607472.0049</v>
      </c>
      <c r="L5125" s="444">
        <f t="shared" ca="1" si="184"/>
        <v>-1078412245400753.3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-1078412245400753.3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-4493384355836.4717</v>
      </c>
      <c r="L5126" s="444">
        <f t="shared" ca="1" si="184"/>
        <v>-1082905629756589.8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-1082905629756589.8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-4512106790652.457</v>
      </c>
      <c r="L5127" s="444">
        <f t="shared" ca="1" si="184"/>
        <v>-1087417736547242.3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-1087417736547242.3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-4530907235613.5098</v>
      </c>
      <c r="L5128" s="444">
        <f t="shared" ca="1" si="184"/>
        <v>-1091948643782855.8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-1091948643782855.8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-4549786015761.8984</v>
      </c>
      <c r="L5129" s="444">
        <f t="shared" ca="1" si="184"/>
        <v>-1096498429798617.6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-1096498429798617.6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-4568743457494.2402</v>
      </c>
      <c r="L5130" s="444">
        <f t="shared" ca="1" si="184"/>
        <v>-1101067173256111.9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-1101067173256111.9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-4587779888567.1328</v>
      </c>
      <c r="L5131" s="444">
        <f t="shared" ca="1" si="184"/>
        <v>-1105654953144679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-1105654953144679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-4606895638102.8291</v>
      </c>
      <c r="L5132" s="444">
        <f t="shared" ca="1" si="184"/>
        <v>-1110261848782781.9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-1110261848782781.9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-4626091036594.9248</v>
      </c>
      <c r="L5133" s="444">
        <f t="shared" ca="1" si="184"/>
        <v>-1114887939819376.8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-1114887939819376.8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-4645366415914.0693</v>
      </c>
      <c r="L5134" s="444">
        <f t="shared" ca="1" si="184"/>
        <v>-1119533306235290.9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-1119533306235290.9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-4664722109313.7109</v>
      </c>
      <c r="L5135" s="444">
        <f t="shared" ca="1" si="184"/>
        <v>-1124198028344604.6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-1124198028344604.6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-4684158451435.8535</v>
      </c>
      <c r="L5136" s="444">
        <f t="shared" ca="1" si="184"/>
        <v>-1128882186796040.5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-1128882186796040.5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-4703675778316.835</v>
      </c>
      <c r="L5137" s="444">
        <f t="shared" ca="1" si="184"/>
        <v>-1133585862574357.3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-1133585862574357.3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-4723274427393.1553</v>
      </c>
      <c r="L5138" s="444">
        <f t="shared" ca="1" si="184"/>
        <v>-1138309137001750.5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-1138309137001750.5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-4742954737507.2939</v>
      </c>
      <c r="L5139" s="444">
        <f t="shared" ca="1" si="184"/>
        <v>-1143052091739257.8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-1143052091739257.8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-4762717048913.5742</v>
      </c>
      <c r="L5140" s="444">
        <f t="shared" ca="1" si="184"/>
        <v>-1147814808788171.3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-1147814808788171.3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-4782561703284.0469</v>
      </c>
      <c r="L5141" s="444">
        <f t="shared" ca="1" si="184"/>
        <v>-1152597370491455.3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-1152597370491455.3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-4802489043714.3965</v>
      </c>
      <c r="L5142" s="444">
        <f t="shared" ca="1" si="184"/>
        <v>-1157399859535169.8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-1157399859535169.8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-4822499414729.874</v>
      </c>
      <c r="L5143" s="444">
        <f t="shared" ca="1" si="184"/>
        <v>-1162222358949899.5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-1162222358949899.5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-4842593162291.248</v>
      </c>
      <c r="L5144" s="444">
        <f t="shared" ca="1" si="184"/>
        <v>-1167064952112190.8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-1167064952112190.8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-4862770633800.7949</v>
      </c>
      <c r="L5145" s="444">
        <f t="shared" ca="1" si="184"/>
        <v>-1171927722745991.5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-1171927722745991.5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-4883032178108.2979</v>
      </c>
      <c r="L5146" s="444">
        <f t="shared" ca="1" si="184"/>
        <v>-1176810754924099.8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-1176810754924099.8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-4903378145517.082</v>
      </c>
      <c r="L5147" s="444">
        <f t="shared" ca="1" si="184"/>
        <v>-1181714133069616.8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-1181714133069616.8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-4923808887790.0693</v>
      </c>
      <c r="L5148" s="444">
        <f t="shared" ca="1" si="184"/>
        <v>-1186637941957406.8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-1186637941957406.8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-4944324758155.8613</v>
      </c>
      <c r="L5149" s="444">
        <f t="shared" ca="1" si="184"/>
        <v>-1191582266715562.5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-1191582266715562.5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-4964926111314.8438</v>
      </c>
      <c r="L5150" s="444">
        <f t="shared" ca="1" si="184"/>
        <v>-1196547192826877.3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-1196547192826877.3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-4985613303445.3223</v>
      </c>
      <c r="L5151" s="444">
        <f t="shared" ca="1" si="184"/>
        <v>-1201532806130322.5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-1201532806130322.5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-5006386692209.6768</v>
      </c>
      <c r="L5152" s="444">
        <f t="shared" ca="1" si="184"/>
        <v>-1206539192822532.3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-1206539192822532.3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-5027246636760.5508</v>
      </c>
      <c r="L5153" s="444">
        <f t="shared" ca="1" si="184"/>
        <v>-1211566439459292.8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-1211566439459292.8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-5048193497747.0527</v>
      </c>
      <c r="L5154" s="444">
        <f t="shared" ca="1" si="184"/>
        <v>-1216614632957039.8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-1216614632957039.8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-5069227637320.999</v>
      </c>
      <c r="L5155" s="444">
        <f t="shared" ca="1" si="184"/>
        <v>-1221683860594360.8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-1221683860594360.8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-5090349419143.1699</v>
      </c>
      <c r="L5156" s="444">
        <f t="shared" ca="1" si="184"/>
        <v>-1226774210013504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-1226774210013504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-5111559208389.5996</v>
      </c>
      <c r="L5157" s="444">
        <f t="shared" ca="1" si="184"/>
        <v>-1231885769221893.5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-1231885769221893.5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-5132857371757.8896</v>
      </c>
      <c r="L5158" s="444">
        <f t="shared" ca="1" si="184"/>
        <v>-1237018626593651.5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-1237018626593651.5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-5154244277473.5479</v>
      </c>
      <c r="L5159" s="444">
        <f t="shared" ca="1" si="184"/>
        <v>-1242172870871125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-1242172870871125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-5175720295296.3545</v>
      </c>
      <c r="L5160" s="444">
        <f t="shared" ca="1" si="184"/>
        <v>-1247348591166421.3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-1247348591166421.3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-5197285796526.7549</v>
      </c>
      <c r="L5161" s="444">
        <f t="shared" ca="1" si="184"/>
        <v>-1252545876962948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-1252545876962948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-5218941154012.2832</v>
      </c>
      <c r="L5162" s="444">
        <f t="shared" ca="1" si="184"/>
        <v>-1257764818116960.3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-1257764818116960.3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-5240686742154.001</v>
      </c>
      <c r="L5163" s="444">
        <f t="shared" ca="1" si="184"/>
        <v>-1263005504859114.3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-1263005504859114.3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-5262522936912.9756</v>
      </c>
      <c r="L5164" s="444">
        <f t="shared" ca="1" si="184"/>
        <v>-1268268027796027.3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-1268268027796027.3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-5284450115816.7803</v>
      </c>
      <c r="L5165" s="444">
        <f t="shared" ca="1" si="184"/>
        <v>-1273552477911844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-1273552477911844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-5306468657966.0166</v>
      </c>
      <c r="L5166" s="444">
        <f t="shared" ca="1" si="184"/>
        <v>-1278858946569810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-1278858946569810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-5328578944040.875</v>
      </c>
      <c r="L5167" s="444">
        <f t="shared" ca="1" si="184"/>
        <v>-1284187525513851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-1284187525513851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-5350781356307.7129</v>
      </c>
      <c r="L5168" s="444">
        <f t="shared" ca="1" si="184"/>
        <v>-1289538306870158.8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-1289538306870158.8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-5373076278625.6611</v>
      </c>
      <c r="L5169" s="444">
        <f t="shared" ca="1" si="184"/>
        <v>-1294911383148784.5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-1294911383148784.5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-5395464096453.2686</v>
      </c>
      <c r="L5170" s="444">
        <f t="shared" ca="1" si="184"/>
        <v>-1300306847245237.8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-1300306847245237.8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-5417945196855.1572</v>
      </c>
      <c r="L5171" s="444">
        <f t="shared" ca="1" si="184"/>
        <v>-1305724792442093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-1305724792442093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-5440519968508.7207</v>
      </c>
      <c r="L5172" s="444">
        <f t="shared" ca="1" si="184"/>
        <v>-1311165312410601.8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-1311165312410601.8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-5463188801710.8408</v>
      </c>
      <c r="L5173" s="444">
        <f t="shared" ca="1" si="184"/>
        <v>-1316628501212312.5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-1316628501212312.5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-5485952088384.6357</v>
      </c>
      <c r="L5174" s="444">
        <f t="shared" ca="1" si="184"/>
        <v>-1322114453300697.3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-1322114453300697.3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-5508810222086.2383</v>
      </c>
      <c r="L5175" s="444">
        <f t="shared" ca="1" si="184"/>
        <v>-1327623263522783.5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-1327623263522783.5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-5531763598011.5977</v>
      </c>
      <c r="L5176" s="444">
        <f t="shared" ca="1" si="184"/>
        <v>-1333155027120795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-1333155027120795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-5554812613003.3125</v>
      </c>
      <c r="L5177" s="444">
        <f t="shared" ca="1" si="184"/>
        <v>-1338709839733798.3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-1338709839733798.3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-5577957665557.4922</v>
      </c>
      <c r="L5178" s="444">
        <f t="shared" ca="1" si="184"/>
        <v>-1344287797399355.8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-1344287797399355.8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-5601199155830.6484</v>
      </c>
      <c r="L5179" s="444">
        <f t="shared" ca="1" si="184"/>
        <v>-1349888996555186.5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-1349888996555186.5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-5624537485646.6104</v>
      </c>
      <c r="L5180" s="444">
        <f t="shared" ca="1" si="184"/>
        <v>-1355513534040833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-1355513534040833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-5647973058503.4707</v>
      </c>
      <c r="L5181" s="444">
        <f t="shared" ca="1" si="184"/>
        <v>-1361161507099336.5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-1361161507099336.5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-5671506279580.5684</v>
      </c>
      <c r="L5182" s="444">
        <f t="shared" ca="1" si="184"/>
        <v>-1366833013378917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-1366833013378917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-5695137555745.4873</v>
      </c>
      <c r="L5183" s="444">
        <f t="shared" ca="1" si="184"/>
        <v>-1372528150934662.5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-1372528150934662.5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-5718867295561.0938</v>
      </c>
      <c r="L5184" s="444">
        <f t="shared" ca="1" si="184"/>
        <v>-1378247018230223.5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-1378247018230223.5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-5742695909292.5977</v>
      </c>
      <c r="L5185" s="444">
        <f t="shared" ca="1" si="184"/>
        <v>-1383989714139516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-1383989714139516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-5766623808914.6504</v>
      </c>
      <c r="L5186" s="444">
        <f t="shared" ca="1" si="184"/>
        <v>-1389756337948430.8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-1389756337948430.8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-5790651408118.4609</v>
      </c>
      <c r="L5187" s="444">
        <f t="shared" ca="1" si="184"/>
        <v>-1395546989356549.3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-1395546989356549.3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-5814779122318.9551</v>
      </c>
      <c r="L5188" s="444">
        <f t="shared" ca="1" si="184"/>
        <v>-1401361768478868.3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-1401361768478868.3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-5839007368661.9512</v>
      </c>
      <c r="L5189" s="444">
        <f t="shared" ca="1" si="184"/>
        <v>-1407200775847530.3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-1407200775847530.3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-5863336566031.376</v>
      </c>
      <c r="L5190" s="444">
        <f t="shared" ca="1" si="184"/>
        <v>-1413064112413561.8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-1413064112413561.8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-5887767135056.5068</v>
      </c>
      <c r="L5191" s="444">
        <f t="shared" ca="1" si="184"/>
        <v>-1418951879548618.3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-1418951879548618.3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-5912299498119.2422</v>
      </c>
      <c r="L5192" s="444">
        <f t="shared" ca="1" si="184"/>
        <v>-1424864179046737.5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-1424864179046737.5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-5936934079361.4063</v>
      </c>
      <c r="L5193" s="444">
        <f t="shared" ca="1" si="184"/>
        <v>-1430801113126099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-1430801113126099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-5961671304692.0791</v>
      </c>
      <c r="L5194" s="444">
        <f t="shared" ca="1" si="184"/>
        <v>-1436762784430791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-1436762784430791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-5986511601794.9629</v>
      </c>
      <c r="L5195" s="444">
        <f t="shared" ca="1" si="184"/>
        <v>-1442749296032586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-1442749296032586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-6011455400135.7754</v>
      </c>
      <c r="L5196" s="444">
        <f t="shared" ca="1" si="184"/>
        <v>-1448760751432721.8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-1448760751432721.8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-6036503130969.6738</v>
      </c>
      <c r="L5197" s="444">
        <f t="shared" ca="1" si="184"/>
        <v>-1454797254563691.5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-1454797254563691.5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-6061655227348.7148</v>
      </c>
      <c r="L5198" s="444">
        <f t="shared" ca="1" si="184"/>
        <v>-1460858909791040.3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-1460858909791040.3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-6086912124129.334</v>
      </c>
      <c r="L5199" s="444">
        <f t="shared" ca="1" si="184"/>
        <v>-1466945821915169.5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-1466945821915169.5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-6112274257979.873</v>
      </c>
      <c r="L5200" s="444">
        <f t="shared" ca="1" si="184"/>
        <v>-1473058096173149.3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-1473058096173149.3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-6137742067388.1221</v>
      </c>
      <c r="L5201" s="444">
        <f t="shared" ca="1" si="184"/>
        <v>-1479195838240537.3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-1479195838240537.3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-6163315992668.9053</v>
      </c>
      <c r="L5202" s="444">
        <f t="shared" ca="1" si="184"/>
        <v>-1485359154233206.3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-1485359154233206.3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-6188996475971.6924</v>
      </c>
      <c r="L5203" s="444">
        <f t="shared" ca="1" si="184"/>
        <v>-1491548150709178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-1491548150709178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-6214783961288.2412</v>
      </c>
      <c r="L5204" s="444">
        <f t="shared" ca="1" si="184"/>
        <v>-1497762934670466.3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-1497762934670466.3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-6240678894460.2764</v>
      </c>
      <c r="L5205" s="444">
        <f t="shared" ca="1" si="184"/>
        <v>-1504003613564926.5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-1504003613564926.5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-6266681723187.1934</v>
      </c>
      <c r="L5206" s="444">
        <f t="shared" ca="1" si="184"/>
        <v>-1510270295288113.8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-1510270295288113.8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-6292792897033.8076</v>
      </c>
      <c r="L5207" s="444">
        <f t="shared" ca="1" si="184"/>
        <v>-1516563088185147.5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-1516563088185147.5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-6319012867438.1143</v>
      </c>
      <c r="L5208" s="444">
        <f t="shared" ca="1" si="184"/>
        <v>-1522882101052585.5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-1522882101052585.5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-6345342087719.1064</v>
      </c>
      <c r="L5209" s="444">
        <f t="shared" ca="1" si="184"/>
        <v>-1529227443140304.5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-1529227443140304.5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-6371781013084.6016</v>
      </c>
      <c r="L5210" s="444">
        <f t="shared" ca="1" si="184"/>
        <v>-1535599224153389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-1535599224153389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-6398330100639.1211</v>
      </c>
      <c r="L5211" s="444">
        <f t="shared" ca="1" si="184"/>
        <v>-1541997554254028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-1541997554254028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-6424989809391.7832</v>
      </c>
      <c r="L5212" s="444">
        <f t="shared" ca="1" si="184"/>
        <v>-1548422544063419.8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-1548422544063419.8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-6451760600264.249</v>
      </c>
      <c r="L5213" s="444">
        <f t="shared" ca="1" si="184"/>
        <v>-1554874304663684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-1554874304663684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-6478642936098.6836</v>
      </c>
      <c r="L5214" s="444">
        <f t="shared" ca="1" si="184"/>
        <v>-1561352947599782.8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-1561352947599782.8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-6505637281665.7617</v>
      </c>
      <c r="L5215" s="444">
        <f t="shared" ca="1" si="184"/>
        <v>-1567858584881448.5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-1567858584881448.5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-6532744103672.7021</v>
      </c>
      <c r="L5216" s="444">
        <f t="shared" ca="1" si="184"/>
        <v>-1574391328985121.3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-1574391328985121.3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-6559963870771.3389</v>
      </c>
      <c r="L5217" s="444">
        <f t="shared" ca="1" si="184"/>
        <v>-1580951292855892.5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-1580951292855892.5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-6587297053566.2188</v>
      </c>
      <c r="L5218" s="444">
        <f t="shared" ca="1" si="184"/>
        <v>-1587538589909458.8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-1587538589909458.8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-6614744124622.7451</v>
      </c>
      <c r="L5219" s="444">
        <f t="shared" ca="1" si="184"/>
        <v>-1594153334034081.5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-1594153334034081.5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-6642305558475.3398</v>
      </c>
      <c r="L5220" s="444">
        <f t="shared" ca="1" si="184"/>
        <v>-1600795639592556.8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-1600795639592556.8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-6669981831635.6533</v>
      </c>
      <c r="L5221" s="444">
        <f t="shared" ca="1" si="184"/>
        <v>-1607465621424192.5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-1607465621424192.5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-6697773422600.8018</v>
      </c>
      <c r="L5222" s="444">
        <f t="shared" ca="1" si="184"/>
        <v>-1614163394846793.3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-1614163394846793.3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-6725680811861.6387</v>
      </c>
      <c r="L5223" s="444">
        <f t="shared" ca="1" si="184"/>
        <v>-1620889075658655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-1620889075658655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-6753704481911.0625</v>
      </c>
      <c r="L5224" s="444">
        <f t="shared" ca="1" si="184"/>
        <v>-1627642780140566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-1627642780140566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-6781844917252.3584</v>
      </c>
      <c r="L5225" s="444">
        <f t="shared" ca="1" si="184"/>
        <v>-1634424625057818.3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-1634424625057818.3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-6810102604407.5762</v>
      </c>
      <c r="L5226" s="444">
        <f t="shared" ca="1" si="184"/>
        <v>-1641234727662225.8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-1641234727662225.8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-6838478031925.9404</v>
      </c>
      <c r="L5227" s="444">
        <f t="shared" ca="1" si="184"/>
        <v>-1648073205694151.8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-1648073205694151.8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-6866971690392.2988</v>
      </c>
      <c r="L5228" s="444">
        <f t="shared" ca="1" si="184"/>
        <v>-1654940177384544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-1654940177384544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-6895584072435.5996</v>
      </c>
      <c r="L5229" s="444">
        <f t="shared" ca="1" si="184"/>
        <v>-1661835761456979.5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-1661835761456979.5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-6924315672737.4141</v>
      </c>
      <c r="L5230" s="444">
        <f t="shared" ca="1" si="184"/>
        <v>-1668760077129717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-1668760077129717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-6953166988040.4873</v>
      </c>
      <c r="L5231" s="444">
        <f t="shared" ca="1" si="184"/>
        <v>-1675713244117757.5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-1675713244117757.5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-6982138517157.3232</v>
      </c>
      <c r="L5232" s="444">
        <f t="shared" ca="1" si="184"/>
        <v>-1682695382634914.8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-1682695382634914.8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-7011230760978.8115</v>
      </c>
      <c r="L5233" s="444">
        <f t="shared" ca="1" si="184"/>
        <v>-1689706613395893.5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-1689706613395893.5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-7040444222482.8896</v>
      </c>
      <c r="L5234" s="444">
        <f t="shared" ca="1" si="184"/>
        <v>-1696747057618376.5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-1696747057618376.5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-7069779406743.2354</v>
      </c>
      <c r="L5235" s="444">
        <f t="shared" ca="1" si="184"/>
        <v>-1703816837025119.8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-1703816837025119.8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-7099236820937.999</v>
      </c>
      <c r="L5236" s="444">
        <f t="shared" ca="1" si="184"/>
        <v>-1710916073846057.8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-1710916073846057.8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-7128816974358.5742</v>
      </c>
      <c r="L5237" s="444">
        <f t="shared" ca="1" si="184"/>
        <v>-1718044890820416.3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-1718044890820416.3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-7158520378418.4014</v>
      </c>
      <c r="L5238" s="444">
        <f t="shared" ca="1" si="184"/>
        <v>-1725203411198834.8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-1725203411198834.8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-7188347546661.8115</v>
      </c>
      <c r="L5239" s="444">
        <f t="shared" ca="1" si="184"/>
        <v>-1732391758745496.5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-1732391758745496.5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-7218298994772.9023</v>
      </c>
      <c r="L5240" s="444">
        <f t="shared" ca="1" si="184"/>
        <v>-1739610057740269.5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-1739610057740269.5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-7248375240584.4561</v>
      </c>
      <c r="L5241" s="444">
        <f t="shared" ca="1" si="184"/>
        <v>-1746858432980854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-1746858432980854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-7278576804086.8916</v>
      </c>
      <c r="L5242" s="444">
        <f t="shared" ca="1" si="184"/>
        <v>-1754137009784941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-1754137009784941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-7308904207437.2539</v>
      </c>
      <c r="L5243" s="444">
        <f t="shared" ca="1" si="184"/>
        <v>-1761445913992378.3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-1761445913992378.3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-7339357974968.2422</v>
      </c>
      <c r="L5244" s="444">
        <f t="shared" ca="1" si="184"/>
        <v>-1768785271967346.5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-1768785271967346.5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-7369938633197.2773</v>
      </c>
      <c r="L5245" s="444">
        <f t="shared" ca="1" si="184"/>
        <v>-1776155210600543.8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-1776155210600543.8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-7400646710835.5977</v>
      </c>
      <c r="L5246" s="444">
        <f t="shared" ca="1" si="184"/>
        <v>-1783555857311379.3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-1783555857311379.3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-7431482738797.4131</v>
      </c>
      <c r="L5247" s="444">
        <f t="shared" ca="1" si="184"/>
        <v>-1790987340050176.8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-1790987340050176.8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-7462447250209.0693</v>
      </c>
      <c r="L5248" s="444">
        <f t="shared" ca="1" si="184"/>
        <v>-1798449787300385.8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-1798449787300385.8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-7493540780418.2744</v>
      </c>
      <c r="L5249" s="444">
        <f t="shared" ca="1" si="184"/>
        <v>-1805943328080804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-1805943328080804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-7524763867003.3486</v>
      </c>
      <c r="L5250" s="444">
        <f t="shared" ca="1" si="184"/>
        <v>-1813468091947807.3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-1813468091947807.3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-7556117049782.5303</v>
      </c>
      <c r="L5251" s="444">
        <f t="shared" ca="1" si="184"/>
        <v>-1821024208997589.8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-1821024208997589.8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-7587600870823.29</v>
      </c>
      <c r="L5252" s="444">
        <f t="shared" ca="1" si="184"/>
        <v>-1828611809868413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-1828611809868413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-7619215874451.7197</v>
      </c>
      <c r="L5253" s="444">
        <f t="shared" ca="1" si="184"/>
        <v>-1836231025742864.8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-1836231025742864.8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-7650962607261.9355</v>
      </c>
      <c r="L5254" s="444">
        <f t="shared" ca="1" si="184"/>
        <v>-1843881988350126.8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-1843881988350126.8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-7682841618125.5283</v>
      </c>
      <c r="L5255" s="444">
        <f t="shared" ca="1" si="184"/>
        <v>-1851564829968252.3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-1851564829968252.3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-7714853458201.0508</v>
      </c>
      <c r="L5256" s="444">
        <f t="shared" ca="1" si="184"/>
        <v>-1859279683426453.3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-1859279683426453.3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-7746998680943.5547</v>
      </c>
      <c r="L5257" s="444">
        <f t="shared" ca="1" si="184"/>
        <v>-1867026682107396.8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-1867026682107396.8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-7779277842114.1533</v>
      </c>
      <c r="L5258" s="444">
        <f t="shared" ca="1" si="184"/>
        <v>-1874805959949511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-1874805959949511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-7811691499789.6289</v>
      </c>
      <c r="L5259" s="444">
        <f t="shared" ca="1" si="184"/>
        <v>-1882617651449300.8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-1882617651449300.8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-7844240214372.0859</v>
      </c>
      <c r="L5260" s="444">
        <f t="shared" ca="1" si="184"/>
        <v>-1890461891663672.8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-1890461891663672.8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-7876924548598.6377</v>
      </c>
      <c r="L5261" s="444">
        <f t="shared" ca="1" si="184"/>
        <v>-1898338816212271.5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-1898338816212271.5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-7909745067551.1299</v>
      </c>
      <c r="L5262" s="444">
        <f t="shared" ca="1" si="184"/>
        <v>-1906248561279822.8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-1906248561279822.8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-7942702338665.9277</v>
      </c>
      <c r="L5263" s="444">
        <f t="shared" ca="1" si="184"/>
        <v>-1914191263618488.8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-1914191263618488.8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-7975796931743.7031</v>
      </c>
      <c r="L5264" s="444">
        <f t="shared" ca="1" si="184"/>
        <v>-1922167060550232.5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-1922167060550232.5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-8009029418959.3018</v>
      </c>
      <c r="L5265" s="444">
        <f t="shared" ca="1" si="184"/>
        <v>-1930176089969191.8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-1930176089969191.8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-8042400374871.6318</v>
      </c>
      <c r="L5266" s="444">
        <f t="shared" ca="1" si="184"/>
        <v>-1938218490344063.5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-1938218490344063.5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-8075910376433.5977</v>
      </c>
      <c r="L5267" s="444">
        <f t="shared" ca="1" si="184"/>
        <v>-1946294400720497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-1946294400720497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-8109560003002.0703</v>
      </c>
      <c r="L5268" s="444">
        <f t="shared" ca="1" si="184"/>
        <v>-1954403960723499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-1954403960723499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-8143349836347.9121</v>
      </c>
      <c r="L5269" s="444">
        <f t="shared" ca="1" si="184"/>
        <v>-1962547310559847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-1962547310559847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-8177280460666.0283</v>
      </c>
      <c r="L5270" s="444">
        <f t="shared" ca="1" si="184"/>
        <v>-1970724591020513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-1970724591020513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-8211352462585.4707</v>
      </c>
      <c r="L5271" s="444">
        <f t="shared" ca="1" si="184"/>
        <v>-1978935943483098.5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-1978935943483098.5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-8245566431179.5771</v>
      </c>
      <c r="L5272" s="444">
        <f t="shared" ca="1" si="184"/>
        <v>-1987181509914278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-1987181509914278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-8279922957976.1582</v>
      </c>
      <c r="L5273" s="444">
        <f t="shared" ca="1" si="184"/>
        <v>-1995461432872254.3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-1995461432872254.3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-8314422636967.7256</v>
      </c>
      <c r="L5274" s="444">
        <f t="shared" ca="1" si="184"/>
        <v>-2003775855509222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-2003775855509222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-8349066064621.7578</v>
      </c>
      <c r="L5275" s="444">
        <f t="shared" ca="1" si="184"/>
        <v>-2012124921573843.8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-2012124921573843.8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-8383853839891.0146</v>
      </c>
      <c r="L5276" s="444">
        <f t="shared" ca="1" si="184"/>
        <v>-2020508775413734.8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-2020508775413734.8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-8418786564223.8955</v>
      </c>
      <c r="L5277" s="444">
        <f t="shared" ca="1" si="184"/>
        <v>-2028927561977958.8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-2028927561977958.8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-8453864841574.8291</v>
      </c>
      <c r="L5278" s="444">
        <f t="shared" ca="1" si="184"/>
        <v>-2037381426819533.5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-2037381426819533.5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-8489089278414.7227</v>
      </c>
      <c r="L5279" s="444">
        <f t="shared" ca="1" si="184"/>
        <v>-2045870516097948.3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-2045870516097948.3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-8524460483741.4521</v>
      </c>
      <c r="L5280" s="444">
        <f t="shared" ca="1" si="184"/>
        <v>-2054394976581689.8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-2054394976581689.8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-8559979069090.374</v>
      </c>
      <c r="L5281" s="444">
        <f t="shared" ca="1" si="184"/>
        <v>-2062954955650780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-2062954955650780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-8595645648544.917</v>
      </c>
      <c r="L5282" s="444">
        <f t="shared" ca="1" si="184"/>
        <v>-2071550601299325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-2071550601299325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-8631460838747.1875</v>
      </c>
      <c r="L5283" s="444">
        <f t="shared" ca="1" si="184"/>
        <v>-2080182062138072.3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-2080182062138072.3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-8667425258908.6357</v>
      </c>
      <c r="L5284" s="444">
        <f t="shared" ca="1" si="184"/>
        <v>-2088849487396981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-2088849487396981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-8703539530820.7529</v>
      </c>
      <c r="L5285" s="444">
        <f t="shared" ca="1" si="184"/>
        <v>-2097553026927801.8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-2097553026927801.8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-8739804278865.8408</v>
      </c>
      <c r="L5286" s="444">
        <f t="shared" ca="1" si="184"/>
        <v>-2106292831206667.5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-2106292831206667.5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-8776220130027.7813</v>
      </c>
      <c r="L5287" s="444">
        <f t="shared" ca="1" si="184"/>
        <v>-2115069051336695.3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-2115069051336695.3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-8812787713902.8984</v>
      </c>
      <c r="L5288" s="444">
        <f t="shared" ca="1" si="184"/>
        <v>-2123881839050598.3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-2123881839050598.3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-8849507662710.8262</v>
      </c>
      <c r="L5289" s="444">
        <f t="shared" ca="1" si="184"/>
        <v>-2132731346713309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-2132731346713309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-8886380611305.4531</v>
      </c>
      <c r="L5290" s="444">
        <f t="shared" ca="1" si="184"/>
        <v>-2141617727324614.5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-2141617727324614.5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-8923407197185.8945</v>
      </c>
      <c r="L5291" s="444">
        <f t="shared" ca="1" si="184"/>
        <v>-2150541134521800.5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-2150541134521800.5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-8960588060507.502</v>
      </c>
      <c r="L5292" s="444">
        <f t="shared" ca="1" si="184"/>
        <v>-2159501722582308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-2159501722582308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-8997923844092.9492</v>
      </c>
      <c r="L5293" s="444">
        <f t="shared" ca="1" si="184"/>
        <v>-2168499646426401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-2168499646426401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-9035415193443.3379</v>
      </c>
      <c r="L5294" s="444">
        <f t="shared" ca="1" si="184"/>
        <v>-2177535061619844.3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-2177535061619844.3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-9073062756749.3516</v>
      </c>
      <c r="L5295" s="444">
        <f t="shared" ca="1" si="184"/>
        <v>-2186608124376593.5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-2186608124376593.5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-9110867184902.4727</v>
      </c>
      <c r="L5296" s="444">
        <f t="shared" ca="1" si="184"/>
        <v>-2195718991561496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-2195718991561496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-9148829131506.2324</v>
      </c>
      <c r="L5297" s="444">
        <f t="shared" ca="1" si="184"/>
        <v>-2204867820693002.3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-2204867820693002.3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-9186949252887.5098</v>
      </c>
      <c r="L5298" s="444">
        <f t="shared" ca="1" si="184"/>
        <v>-2214054769945889.8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-2214054769945889.8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-9225228208107.873</v>
      </c>
      <c r="L5299" s="444">
        <f t="shared" ca="1" si="184"/>
        <v>-2223279998153997.5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-2223279998153997.5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-9263666658974.9902</v>
      </c>
      <c r="L5300" s="444">
        <f t="shared" ca="1" si="184"/>
        <v>-2232543664812972.5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-2232543664812972.5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-9302265270054.0527</v>
      </c>
      <c r="L5301" s="444">
        <f t="shared" ca="1" si="184"/>
        <v>-2241845930083026.5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-2241845930083026.5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-9341024708679.2754</v>
      </c>
      <c r="L5302" s="444">
        <f t="shared" ca="1" si="184"/>
        <v>-2251186954791705.8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-2251186954791705.8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-9379945644965.4414</v>
      </c>
      <c r="L5303" s="444">
        <f t="shared" ca="1" si="184"/>
        <v>-2260566900436671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-2260566900436671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-9419028751819.4629</v>
      </c>
      <c r="L5304" s="444">
        <f t="shared" ca="1" si="184"/>
        <v>-2269985929188490.5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-2269985929188490.5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-9458274704952.043</v>
      </c>
      <c r="L5305" s="444">
        <f t="shared" ca="1" si="184"/>
        <v>-2279444203893442.5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-2279444203893442.5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-9497684182889.3438</v>
      </c>
      <c r="L5306" s="444">
        <f t="shared" ca="1" si="184"/>
        <v>-2288941888076332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-2288941888076332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-9537257866984.7168</v>
      </c>
      <c r="L5307" s="444">
        <f t="shared" ca="1" si="184"/>
        <v>-2298479145943316.5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-2298479145943316.5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-9576996441430.4844</v>
      </c>
      <c r="L5308" s="444">
        <f t="shared" ca="1" si="184"/>
        <v>-2308056142384747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-2308056142384747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-9616900593269.7793</v>
      </c>
      <c r="L5309" s="444">
        <f t="shared" ca="1" si="184"/>
        <v>-2317673042978017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-2317673042978017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-9656971012408.4043</v>
      </c>
      <c r="L5310" s="444">
        <f t="shared" ca="1" si="184"/>
        <v>-2327330013990425.5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-2327330013990425.5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-9697208391626.7734</v>
      </c>
      <c r="L5311" s="444">
        <f t="shared" ca="1" si="184"/>
        <v>-2337027222382052.5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-2337027222382052.5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-9737613426591.8848</v>
      </c>
      <c r="L5312" s="444">
        <f t="shared" ca="1" si="184"/>
        <v>-2346764835808644.5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-2346764835808644.5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-9778186815869.3516</v>
      </c>
      <c r="L5313" s="444">
        <f t="shared" ca="1" si="184"/>
        <v>-2356543022624514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-2356543022624514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-9818929260935.4746</v>
      </c>
      <c r="L5314" s="444">
        <f t="shared" ca="1" si="184"/>
        <v>-2366361951885449.5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-2366361951885449.5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-9859841466189.373</v>
      </c>
      <c r="L5315" s="444">
        <f t="shared" ca="1" si="184"/>
        <v>-2376221793351639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-2376221793351639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-9900924138965.1621</v>
      </c>
      <c r="L5316" s="444">
        <f t="shared" ca="1" si="184"/>
        <v>-2386122717490604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-2386122717490604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-9942177989544.1836</v>
      </c>
      <c r="L5317" s="444">
        <f t="shared" ca="1" si="184"/>
        <v>-2396064895480148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-2396064895480148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-9983603731167.2832</v>
      </c>
      <c r="L5318" s="444">
        <f t="shared" ca="1" si="184"/>
        <v>-2406048499211315.5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-2406048499211315.5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-10025202080047.148</v>
      </c>
      <c r="L5319" s="444">
        <f t="shared" ca="1" si="184"/>
        <v>-2416073701291362.5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-2416073701291362.5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-10066973755380.678</v>
      </c>
      <c r="L5320" s="444">
        <f t="shared" ca="1" si="184"/>
        <v>-2426140675046743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-2426140675046743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-10108919479361.43</v>
      </c>
      <c r="L5321" s="444">
        <f t="shared" ca="1" si="184"/>
        <v>-2436249594526104.5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-2436249594526104.5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-10151039977192.102</v>
      </c>
      <c r="L5322" s="444">
        <f t="shared" ca="1" si="184"/>
        <v>-2446400634503296.5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-2446400634503296.5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-10193335977097.068</v>
      </c>
      <c r="L5323" s="444">
        <f t="shared" ca="1" si="184"/>
        <v>-2456593970480393.5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-2456593970480393.5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-10235808210334.973</v>
      </c>
      <c r="L5324" s="444">
        <f t="shared" ca="1" si="184"/>
        <v>-2466829778690728.5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-2466829778690728.5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-10278457411211.369</v>
      </c>
      <c r="L5325" s="444">
        <f t="shared" ca="1" si="184"/>
        <v>-2477108236101940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-2477108236101940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-10321284317091.416</v>
      </c>
      <c r="L5326" s="444">
        <f t="shared" ca="1" si="184"/>
        <v>-2487429520419031.5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-2487429520419031.5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-10364289668412.631</v>
      </c>
      <c r="L5327" s="444">
        <f t="shared" ca="1" si="184"/>
        <v>-2497793810087444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-2497793810087444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-10407474208697.684</v>
      </c>
      <c r="L5328" s="444">
        <f t="shared" ca="1" si="184"/>
        <v>-2508201284296141.5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-2508201284296141.5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-10450838684567.256</v>
      </c>
      <c r="L5329" s="444">
        <f t="shared" ca="1" si="184"/>
        <v>-2518652122980709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-2518652122980709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-10494383845752.953</v>
      </c>
      <c r="L5330" s="444">
        <f t="shared" ca="1" si="184"/>
        <v>-2529146506826462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-2529146506826462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-10538110445110.258</v>
      </c>
      <c r="L5331" s="444">
        <f t="shared" ca="1" si="184"/>
        <v>-2539684617271572.5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-2539684617271572.5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-10582019238631.553</v>
      </c>
      <c r="L5332" s="444">
        <f t="shared" ca="1" si="184"/>
        <v>-2550266636510204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-2550266636510204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-10626110985459.184</v>
      </c>
      <c r="L5333" s="444">
        <f t="shared" ca="1" si="184"/>
        <v>-2560892747495663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-2560892747495663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-10670386447898.596</v>
      </c>
      <c r="L5334" s="444">
        <f t="shared" ca="1" si="184"/>
        <v>-2571563133943561.5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-2571563133943561.5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-10714846391431.506</v>
      </c>
      <c r="L5335" s="444">
        <f t="shared" ca="1" si="184"/>
        <v>-2582277980334993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-2582277980334993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-10759491584729.137</v>
      </c>
      <c r="L5336" s="444">
        <f t="shared" ca="1" si="184"/>
        <v>-2593037471919722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-2593037471919722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-10804322799665.508</v>
      </c>
      <c r="L5337" s="444">
        <f t="shared" ca="1" si="184"/>
        <v>-2603841794719387.5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-2603841794719387.5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-10849340811330.781</v>
      </c>
      <c r="L5338" s="444">
        <f t="shared" ca="1" si="184"/>
        <v>-2614691135530718.5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-2614691135530718.5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-10894546398044.66</v>
      </c>
      <c r="L5339" s="444">
        <f t="shared" ca="1" si="184"/>
        <v>-2625585681928763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-2625585681928763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-10939940341369.846</v>
      </c>
      <c r="L5340" s="444">
        <f t="shared" ca="1" si="184"/>
        <v>-2636525622270133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-2636525622270133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-10985523426125.555</v>
      </c>
      <c r="L5341" s="444">
        <f t="shared" ca="1" si="184"/>
        <v>-2647511145696258.5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-2647511145696258.5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-11031296440401.076</v>
      </c>
      <c r="L5342" s="444">
        <f t="shared" ca="1" si="184"/>
        <v>-2658542442136659.5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-2658542442136659.5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-11077260175569.414</v>
      </c>
      <c r="L5343" s="444">
        <f t="shared" ca="1" si="184"/>
        <v>-2669619702312229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-2669619702312229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-11123415426300.953</v>
      </c>
      <c r="L5344" s="444">
        <f t="shared" ca="1" si="184"/>
        <v>-2680743117738530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-2680743117738530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-11169762990577.209</v>
      </c>
      <c r="L5345" s="444">
        <f t="shared" ca="1" si="184"/>
        <v>-2691912880729107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-2691912880729107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-11216303669704.613</v>
      </c>
      <c r="L5346" s="444">
        <f t="shared" ca="1" si="184"/>
        <v>-2703129184398811.5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-2703129184398811.5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-11263038268328.381</v>
      </c>
      <c r="L5347" s="444">
        <f t="shared" ca="1" si="184"/>
        <v>-2714392222667140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-2714392222667140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-11309967594446.416</v>
      </c>
      <c r="L5348" s="444">
        <f t="shared" ca="1" si="184"/>
        <v>-2725702190261586.5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-2725702190261586.5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-11357092459423.277</v>
      </c>
      <c r="L5349" s="444">
        <f t="shared" ca="1" si="184"/>
        <v>-2737059282721010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-2737059282721010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-11404413678004.209</v>
      </c>
      <c r="L5350" s="444">
        <f t="shared" ca="1" si="184"/>
        <v>-2748463696399014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-2748463696399014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-11451932068329.225</v>
      </c>
      <c r="L5351" s="444">
        <f t="shared" ca="1" si="184"/>
        <v>-2759915628467343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-2759915628467343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-11499648451947.262</v>
      </c>
      <c r="L5352" s="444">
        <f t="shared" ca="1" si="184"/>
        <v>-2771415276919290.5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-2771415276919290.5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-11547563653830.377</v>
      </c>
      <c r="L5353" s="444">
        <f t="shared" ca="1" si="184"/>
        <v>-2782962840573121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-2782962840573121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-11595678502388.004</v>
      </c>
      <c r="L5354" s="444">
        <f t="shared" ca="1" si="184"/>
        <v>-2794558519075509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-2794558519075509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-11643993829481.287</v>
      </c>
      <c r="L5355" s="444">
        <f t="shared" ca="1" si="184"/>
        <v>-2806202512904990.5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-2806202512904990.5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-11692510470437.461</v>
      </c>
      <c r="L5356" s="444">
        <f t="shared" ca="1" si="184"/>
        <v>-2817895023375428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-2817895023375428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-11741229264064.283</v>
      </c>
      <c r="L5357" s="444">
        <f t="shared" ca="1" si="184"/>
        <v>-2829636252639492.5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-2829636252639492.5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-11790151052664.553</v>
      </c>
      <c r="L5358" s="444">
        <f t="shared" ca="1" si="184"/>
        <v>-2841426403692157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-2841426403692157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-11839276682050.654</v>
      </c>
      <c r="L5359" s="444">
        <f t="shared" ca="1" si="184"/>
        <v>-2853265680374207.5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-2853265680374207.5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-11888607001559.197</v>
      </c>
      <c r="L5360" s="444">
        <f t="shared" ca="1" si="184"/>
        <v>-2865154287375766.5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-2865154287375766.5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-11938142864065.693</v>
      </c>
      <c r="L5361" s="444">
        <f t="shared" ca="1" si="184"/>
        <v>-2877092430239832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-2877092430239832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-11987885125999.301</v>
      </c>
      <c r="L5362" s="444">
        <f t="shared" ca="1" si="184"/>
        <v>-2889080315365831.5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-2889080315365831.5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-12037834647357.631</v>
      </c>
      <c r="L5363" s="444">
        <f t="shared" ref="L5363:L5617" ca="1" si="189">I5363-J5363+K5363</f>
        <v>-2901118150013189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-2901118150013189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-12087992291721.621</v>
      </c>
      <c r="L5364" s="444">
        <f t="shared" ca="1" si="189"/>
        <v>-2913206142304910.5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-2913206142304910.5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-12138358926270.461</v>
      </c>
      <c r="L5365" s="444">
        <f t="shared" ca="1" si="189"/>
        <v>-2925344501231181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-2925344501231181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-12188935421796.588</v>
      </c>
      <c r="L5366" s="444">
        <f t="shared" ca="1" si="189"/>
        <v>-2937533436652977.5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-2937533436652977.5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-12239722652720.74</v>
      </c>
      <c r="L5367" s="444">
        <f t="shared" ca="1" si="189"/>
        <v>-2949773159305698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-2949773159305698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-12290721497107.074</v>
      </c>
      <c r="L5368" s="444">
        <f t="shared" ca="1" si="189"/>
        <v>-2962063880802805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-2962063880802805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-12341932836678.354</v>
      </c>
      <c r="L5369" s="444">
        <f t="shared" ca="1" si="189"/>
        <v>-2974405813639483.5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-2974405813639483.5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-12393357556831.182</v>
      </c>
      <c r="L5370" s="444">
        <f t="shared" ca="1" si="189"/>
        <v>-2986799171196314.5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-2986799171196314.5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-12444996546651.311</v>
      </c>
      <c r="L5371" s="444">
        <f t="shared" ca="1" si="189"/>
        <v>-2999244167742966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-2999244167742966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-12496850698929.025</v>
      </c>
      <c r="L5372" s="444">
        <f t="shared" ca="1" si="189"/>
        <v>-3011741018441895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-3011741018441895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-12548920910174.563</v>
      </c>
      <c r="L5373" s="444">
        <f t="shared" ca="1" si="189"/>
        <v>-3024289939352069.5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-3024289939352069.5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-12601208080633.623</v>
      </c>
      <c r="L5374" s="444">
        <f t="shared" ca="1" si="189"/>
        <v>-3036891147432703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-3036891147432703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-12653713114302.93</v>
      </c>
      <c r="L5375" s="444">
        <f t="shared" ca="1" si="189"/>
        <v>-3049544860547006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-3049544860547006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-12706436918945.857</v>
      </c>
      <c r="L5376" s="444">
        <f t="shared" ca="1" si="189"/>
        <v>-3062251297465952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-3062251297465952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-12759380406108.133</v>
      </c>
      <c r="L5377" s="444">
        <f t="shared" ca="1" si="189"/>
        <v>-3075010677872060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-3075010677872060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-12812544491133.584</v>
      </c>
      <c r="L5378" s="444">
        <f t="shared" ca="1" si="189"/>
        <v>-3087823222363193.5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-3087823222363193.5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-12865930093179.973</v>
      </c>
      <c r="L5379" s="444">
        <f t="shared" ca="1" si="189"/>
        <v>-3100689152456373.5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-3100689152456373.5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-12919538135234.889</v>
      </c>
      <c r="L5380" s="444">
        <f t="shared" ca="1" si="189"/>
        <v>-3113608690591608.5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-3113608690591608.5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-12973369544131.701</v>
      </c>
      <c r="L5381" s="444">
        <f t="shared" ca="1" si="189"/>
        <v>-3126582060135740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-3126582060135740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-13027425250565.584</v>
      </c>
      <c r="L5382" s="444">
        <f t="shared" ca="1" si="189"/>
        <v>-3139609485386305.5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-3139609485386305.5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-13081706189109.605</v>
      </c>
      <c r="L5383" s="444">
        <f t="shared" ca="1" si="189"/>
        <v>-3152691191575415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-3152691191575415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-13136213298230.896</v>
      </c>
      <c r="L5384" s="444">
        <f t="shared" ca="1" si="189"/>
        <v>-3165827404873646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-3165827404873646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-13190947520306.857</v>
      </c>
      <c r="L5385" s="444">
        <f t="shared" ca="1" si="189"/>
        <v>-3179018352393953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-3179018352393953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-13245909801641.471</v>
      </c>
      <c r="L5386" s="444">
        <f t="shared" ca="1" si="189"/>
        <v>-3192264262195594.5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-3192264262195594.5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-13301101092481.645</v>
      </c>
      <c r="L5387" s="444">
        <f t="shared" ca="1" si="189"/>
        <v>-3205565363288076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-3205565363288076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-13356522347033.65</v>
      </c>
      <c r="L5388" s="444">
        <f t="shared" ca="1" si="189"/>
        <v>-3218921885635109.5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-3218921885635109.5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-13412174523479.623</v>
      </c>
      <c r="L5389" s="444">
        <f t="shared" ca="1" si="189"/>
        <v>-3232334060158589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-3232334060158589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-13468058583994.121</v>
      </c>
      <c r="L5390" s="444">
        <f t="shared" ca="1" si="189"/>
        <v>-3245802118742583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-3245802118742583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-13524175494760.762</v>
      </c>
      <c r="L5391" s="444">
        <f t="shared" ca="1" si="189"/>
        <v>-3259326294237344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-3259326294237344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-13580526225988.934</v>
      </c>
      <c r="L5392" s="444">
        <f t="shared" ca="1" si="189"/>
        <v>-3272906820463333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-3272906820463333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-13637111751930.555</v>
      </c>
      <c r="L5393" s="444">
        <f t="shared" ca="1" si="189"/>
        <v>-3286543932215263.5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-3286543932215263.5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-13693933050896.932</v>
      </c>
      <c r="L5394" s="444">
        <f t="shared" ca="1" si="189"/>
        <v>-3300237865266160.5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-3300237865266160.5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-13750991105275.668</v>
      </c>
      <c r="L5395" s="444">
        <f t="shared" ca="1" si="189"/>
        <v>-3313988856371436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-3313988856371436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-13808286901547.65</v>
      </c>
      <c r="L5396" s="444">
        <f t="shared" ca="1" si="189"/>
        <v>-3327797143272983.5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-3327797143272983.5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-13865821430304.098</v>
      </c>
      <c r="L5397" s="444">
        <f t="shared" ca="1" si="189"/>
        <v>-3341662964703287.5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-3341662964703287.5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-13923595686263.697</v>
      </c>
      <c r="L5398" s="444">
        <f t="shared" ca="1" si="189"/>
        <v>-3355586560389551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-3355586560389551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-13981610668289.795</v>
      </c>
      <c r="L5399" s="444">
        <f t="shared" ca="1" si="189"/>
        <v>-3369568171057841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-3369568171057841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-14039867379407.67</v>
      </c>
      <c r="L5400" s="444">
        <f t="shared" ca="1" si="189"/>
        <v>-3383608038437248.5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-3383608038437248.5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-14098366826821.869</v>
      </c>
      <c r="L5401" s="444">
        <f t="shared" ca="1" si="189"/>
        <v>-3397706405264070.5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-3397706405264070.5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-14157110021933.627</v>
      </c>
      <c r="L5402" s="444">
        <f t="shared" ca="1" si="189"/>
        <v>-3411863515286004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-3411863515286004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-14216097980358.35</v>
      </c>
      <c r="L5403" s="444">
        <f t="shared" ca="1" si="189"/>
        <v>-3426079613266362.5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-3426079613266362.5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-14275331721943.178</v>
      </c>
      <c r="L5404" s="444">
        <f t="shared" ca="1" si="189"/>
        <v>-3440354944988305.5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-3440354944988305.5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-14334812270784.605</v>
      </c>
      <c r="L5405" s="444">
        <f t="shared" ca="1" si="189"/>
        <v>-3454689757259090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-3454689757259090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-14394540655246.209</v>
      </c>
      <c r="L5406" s="444">
        <f t="shared" ca="1" si="189"/>
        <v>-3469084297914336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-3469084297914336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-14454517907976.4</v>
      </c>
      <c r="L5407" s="444">
        <f t="shared" ca="1" si="189"/>
        <v>-3483538815822312.5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-3483538815822312.5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-14514745065926.303</v>
      </c>
      <c r="L5408" s="444">
        <f t="shared" ca="1" si="189"/>
        <v>-3498053560888239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-3498053560888239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-14575223170367.662</v>
      </c>
      <c r="L5409" s="444">
        <f t="shared" ca="1" si="189"/>
        <v>-3512628784058606.5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-3512628784058606.5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-14635953266910.859</v>
      </c>
      <c r="L5410" s="444">
        <f t="shared" ca="1" si="189"/>
        <v>-3527264737325517.5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-3527264737325517.5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-14696936405522.99</v>
      </c>
      <c r="L5411" s="444">
        <f t="shared" ca="1" si="189"/>
        <v>-3541961673731040.5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-3541961673731040.5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-14758173640546.002</v>
      </c>
      <c r="L5412" s="444">
        <f t="shared" ca="1" si="189"/>
        <v>-3556719847371586.5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-3556719847371586.5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-14819666030714.943</v>
      </c>
      <c r="L5413" s="444">
        <f t="shared" ca="1" si="189"/>
        <v>-3571539513402301.5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-3571539513402301.5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-14881414639176.256</v>
      </c>
      <c r="L5414" s="444">
        <f t="shared" ca="1" si="189"/>
        <v>-3586420928041478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-3586420928041478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-14943420533506.158</v>
      </c>
      <c r="L5415" s="444">
        <f t="shared" ca="1" si="189"/>
        <v>-3601364348574984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-3601364348574984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-15005684785729.1</v>
      </c>
      <c r="L5416" s="444">
        <f t="shared" ca="1" si="189"/>
        <v>-3616370033360713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-3616370033360713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-15068208472336.307</v>
      </c>
      <c r="L5417" s="444">
        <f t="shared" ca="1" si="189"/>
        <v>-3631438241833049.5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-3631438241833049.5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-15130992674304.373</v>
      </c>
      <c r="L5418" s="444">
        <f t="shared" ca="1" si="189"/>
        <v>-3646569234507354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-3646569234507354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-15194038477113.973</v>
      </c>
      <c r="L5419" s="444">
        <f t="shared" ca="1" si="189"/>
        <v>-3661763272984468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-3661763272984468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-15257346970768.619</v>
      </c>
      <c r="L5420" s="444">
        <f t="shared" ca="1" si="189"/>
        <v>-3677020619955236.5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-3677020619955236.5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-15320919249813.482</v>
      </c>
      <c r="L5421" s="444">
        <f t="shared" ca="1" si="189"/>
        <v>-3692341539205050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-3692341539205050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-15384756413354.375</v>
      </c>
      <c r="L5422" s="444">
        <f t="shared" ca="1" si="189"/>
        <v>-3707726295618404.5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-3707726295618404.5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-15448859565076.686</v>
      </c>
      <c r="L5423" s="444">
        <f t="shared" ca="1" si="189"/>
        <v>-3723175155183481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-3723175155183481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-15513229813264.504</v>
      </c>
      <c r="L5424" s="444">
        <f t="shared" ca="1" si="189"/>
        <v>-3738688384996745.5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-3738688384996745.5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-15577868270819.773</v>
      </c>
      <c r="L5425" s="444">
        <f t="shared" ca="1" si="189"/>
        <v>-3754266253267565.5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-3754266253267565.5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-15642776055281.525</v>
      </c>
      <c r="L5426" s="444">
        <f t="shared" ca="1" si="189"/>
        <v>-3769909029322847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-3769909029322847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-15707954288845.195</v>
      </c>
      <c r="L5427" s="444">
        <f t="shared" ca="1" si="189"/>
        <v>-3785616983611692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-3785616983611692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-15773404098382.049</v>
      </c>
      <c r="L5428" s="444">
        <f t="shared" ca="1" si="189"/>
        <v>-3801390387710074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-3801390387710074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-15839126615458.639</v>
      </c>
      <c r="L5429" s="444">
        <f t="shared" ca="1" si="189"/>
        <v>-3817229514325532.5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-3817229514325532.5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-15905122976356.385</v>
      </c>
      <c r="L5430" s="444">
        <f t="shared" ca="1" si="189"/>
        <v>-3833134637301889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-3833134637301889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-15971394322091.203</v>
      </c>
      <c r="L5431" s="444">
        <f t="shared" ca="1" si="189"/>
        <v>-3849106031623980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-3849106031623980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-16037941798433.25</v>
      </c>
      <c r="L5432" s="444">
        <f t="shared" ca="1" si="189"/>
        <v>-3865143973422413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-3865143973422413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-16104766555926.719</v>
      </c>
      <c r="L5433" s="444">
        <f t="shared" ca="1" si="189"/>
        <v>-3881248739978339.5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-3881248739978339.5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-16171869749909.746</v>
      </c>
      <c r="L5434" s="444">
        <f t="shared" ca="1" si="189"/>
        <v>-3897420609728249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-3897420609728249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-16239252540534.371</v>
      </c>
      <c r="L5435" s="444">
        <f t="shared" ca="1" si="189"/>
        <v>-3913659862268783.5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-3913659862268783.5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-16306916092786.598</v>
      </c>
      <c r="L5436" s="444">
        <f t="shared" ca="1" si="189"/>
        <v>-3929966778361570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-3929966778361570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-16374861576506.541</v>
      </c>
      <c r="L5437" s="444">
        <f t="shared" ca="1" si="189"/>
        <v>-3946341639938076.5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-3946341639938076.5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-16443090166408.652</v>
      </c>
      <c r="L5438" s="444">
        <f t="shared" ca="1" si="189"/>
        <v>-3962784730104485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-3962784730104485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-16511603042102.021</v>
      </c>
      <c r="L5439" s="444">
        <f t="shared" ca="1" si="189"/>
        <v>-3979296333146587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-3979296333146587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-16580401388110.779</v>
      </c>
      <c r="L5440" s="444">
        <f t="shared" ca="1" si="189"/>
        <v>-3995876734534698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-3995876734534698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-16649486393894.574</v>
      </c>
      <c r="L5441" s="444">
        <f t="shared" ca="1" si="189"/>
        <v>-4012526220928592.5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-4012526220928592.5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-16718859253869.135</v>
      </c>
      <c r="L5442" s="444">
        <f t="shared" ca="1" si="189"/>
        <v>-4029245080182461.5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-4029245080182461.5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-16788521167426.922</v>
      </c>
      <c r="L5443" s="444">
        <f t="shared" ca="1" si="189"/>
        <v>-4046033601349888.5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-4046033601349888.5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-16858473338957.869</v>
      </c>
      <c r="L5444" s="444">
        <f t="shared" ca="1" si="189"/>
        <v>-4062892074688846.5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-4062892074688846.5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-16928716977870.193</v>
      </c>
      <c r="L5445" s="444">
        <f t="shared" ca="1" si="189"/>
        <v>-4079820791666716.5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-4079820791666716.5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-16999253298611.318</v>
      </c>
      <c r="L5446" s="444">
        <f t="shared" ca="1" si="189"/>
        <v>-4096820044965328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-4096820044965328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-17070083520688.867</v>
      </c>
      <c r="L5447" s="444">
        <f t="shared" ca="1" si="189"/>
        <v>-4113890128486017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-4113890128486017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-17141208868691.736</v>
      </c>
      <c r="L5448" s="444">
        <f t="shared" ca="1" si="189"/>
        <v>-4131031337354708.5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-4131031337354708.5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-17212630572311.285</v>
      </c>
      <c r="L5449" s="444">
        <f t="shared" ca="1" si="189"/>
        <v>-4148243967927020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-4148243967927020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-17284349866362.584</v>
      </c>
      <c r="L5450" s="444">
        <f t="shared" ca="1" si="189"/>
        <v>-4165528317793382.5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-4165528317793382.5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-17356367990805.762</v>
      </c>
      <c r="L5451" s="444">
        <f t="shared" ca="1" si="189"/>
        <v>-4182884685784188.5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-4182884685784188.5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-17428686190767.453</v>
      </c>
      <c r="L5452" s="444">
        <f t="shared" ca="1" si="189"/>
        <v>-4200313371974956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-4200313371974956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-17501305716562.316</v>
      </c>
      <c r="L5453" s="444">
        <f t="shared" ca="1" si="189"/>
        <v>-4217814677691518.5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-4217814677691518.5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-17574227823714.658</v>
      </c>
      <c r="L5454" s="444">
        <f t="shared" ca="1" si="189"/>
        <v>-4235388905515233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-4235388905515233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-17647453772980.141</v>
      </c>
      <c r="L5455" s="444">
        <f t="shared" ca="1" si="189"/>
        <v>-4253036359288213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-4253036359288213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-17720984830367.555</v>
      </c>
      <c r="L5456" s="444">
        <f t="shared" ca="1" si="189"/>
        <v>-4270757344118580.5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-4270757344118580.5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-17794822267160.75</v>
      </c>
      <c r="L5457" s="444">
        <f t="shared" ca="1" si="189"/>
        <v>-4288552166385741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-4288552166385741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-17868967359940.59</v>
      </c>
      <c r="L5458" s="444">
        <f t="shared" ca="1" si="189"/>
        <v>-4306421133745681.5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-4306421133745681.5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-17943421390607.008</v>
      </c>
      <c r="L5459" s="444">
        <f t="shared" ca="1" si="189"/>
        <v>-4324364555136288.5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-4324364555136288.5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-18018185646401.203</v>
      </c>
      <c r="L5460" s="444">
        <f t="shared" ca="1" si="189"/>
        <v>-4342382740782689.5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-4342382740782689.5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-18093261419927.871</v>
      </c>
      <c r="L5461" s="444">
        <f t="shared" ca="1" si="189"/>
        <v>-4360476002202617.5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-4360476002202617.5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-18168650009177.574</v>
      </c>
      <c r="L5462" s="444">
        <f t="shared" ca="1" si="189"/>
        <v>-4378644652211795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-4378644652211795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-18244352717549.145</v>
      </c>
      <c r="L5463" s="444">
        <f t="shared" ca="1" si="189"/>
        <v>-4396889004929344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-4396889004929344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-18320370853872.27</v>
      </c>
      <c r="L5464" s="444">
        <f t="shared" ca="1" si="189"/>
        <v>-4415209375783216.5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-4415209375783216.5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-18396705732430.066</v>
      </c>
      <c r="L5465" s="444">
        <f t="shared" ca="1" si="189"/>
        <v>-4433606081515646.5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-4433606081515646.5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-18473358672981.859</v>
      </c>
      <c r="L5466" s="444">
        <f t="shared" ca="1" si="189"/>
        <v>-4452079440188628.5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-4452079440188628.5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-18550331000785.953</v>
      </c>
      <c r="L5467" s="444">
        <f t="shared" ca="1" si="189"/>
        <v>-4470629771189414.5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-4470629771189414.5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-18627624046622.563</v>
      </c>
      <c r="L5468" s="444">
        <f t="shared" ca="1" si="189"/>
        <v>-4489257395236037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-4489257395236037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-18705239146816.82</v>
      </c>
      <c r="L5469" s="444">
        <f t="shared" ca="1" si="189"/>
        <v>-4507962634382854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-4507962634382854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-18783177643261.891</v>
      </c>
      <c r="L5470" s="444">
        <f t="shared" ca="1" si="189"/>
        <v>-4526745812026116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-4526745812026116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-18861440883442.148</v>
      </c>
      <c r="L5471" s="444">
        <f t="shared" ca="1" si="189"/>
        <v>-4545607252909558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-4545607252909558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-18940030220456.492</v>
      </c>
      <c r="L5472" s="444">
        <f t="shared" ca="1" si="189"/>
        <v>-4564547283130014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-4564547283130014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-19018947013041.727</v>
      </c>
      <c r="L5473" s="444">
        <f t="shared" ca="1" si="189"/>
        <v>-4583566230143056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-4583566230143056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-19098192625596.066</v>
      </c>
      <c r="L5474" s="444">
        <f t="shared" ca="1" si="189"/>
        <v>-4602664422768652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-4602664422768652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-19177768428202.715</v>
      </c>
      <c r="L5475" s="444">
        <f t="shared" ca="1" si="189"/>
        <v>-4621842191196855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-4621842191196855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-19257675796653.563</v>
      </c>
      <c r="L5476" s="444">
        <f t="shared" ca="1" si="189"/>
        <v>-4641099866993509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-4641099866993509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-19337916112472.953</v>
      </c>
      <c r="L5477" s="444">
        <f t="shared" ca="1" si="189"/>
        <v>-4660437783105982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-4660437783105982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-19418490762941.59</v>
      </c>
      <c r="L5478" s="444">
        <f t="shared" ca="1" si="189"/>
        <v>-4679856273868924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-4679856273868924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-19499401141120.516</v>
      </c>
      <c r="L5479" s="444">
        <f t="shared" ca="1" si="189"/>
        <v>-4699355675010045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-4699355675010045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-19580648645875.188</v>
      </c>
      <c r="L5480" s="444">
        <f t="shared" ca="1" si="189"/>
        <v>-4718936323655920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-4718936323655920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-19662234681899.668</v>
      </c>
      <c r="L5481" s="444">
        <f t="shared" ca="1" si="189"/>
        <v>-4738598558337820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-4738598558337820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-19744160659740.918</v>
      </c>
      <c r="L5482" s="444">
        <f t="shared" ca="1" si="189"/>
        <v>-4758342718997561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-4758342718997561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-19826427995823.172</v>
      </c>
      <c r="L5483" s="444">
        <f t="shared" ca="1" si="189"/>
        <v>-4778169146993384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-4778169146993384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-19909038112472.434</v>
      </c>
      <c r="L5484" s="444">
        <f t="shared" ca="1" si="189"/>
        <v>-4798078185105856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-4798078185105856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-19991992437941.066</v>
      </c>
      <c r="L5485" s="444">
        <f t="shared" ca="1" si="189"/>
        <v>-4818070177543797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-4818070177543797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-20075292406432.488</v>
      </c>
      <c r="L5486" s="444">
        <f t="shared" ca="1" si="189"/>
        <v>-4838145469950229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-4838145469950229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-20158939458125.953</v>
      </c>
      <c r="L5487" s="444">
        <f t="shared" ca="1" si="189"/>
        <v>-4858304409408355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-4858304409408355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-20242935039201.48</v>
      </c>
      <c r="L5488" s="444">
        <f t="shared" ca="1" si="189"/>
        <v>-4878547344447556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-4878547344447556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-20327280601864.816</v>
      </c>
      <c r="L5489" s="444">
        <f t="shared" ca="1" si="189"/>
        <v>-4898874625049421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-4898874625049421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-20411977604372.586</v>
      </c>
      <c r="L5490" s="444">
        <f t="shared" ca="1" si="189"/>
        <v>-4919286602653794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-4919286602653794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-20497027511057.477</v>
      </c>
      <c r="L5491" s="444">
        <f t="shared" ca="1" si="189"/>
        <v>-4939783630164851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-4939783630164851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-20582431792353.547</v>
      </c>
      <c r="L5492" s="444">
        <f t="shared" ca="1" si="189"/>
        <v>-4960366061957205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-4960366061957205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-20668191924821.688</v>
      </c>
      <c r="L5493" s="444">
        <f t="shared" ca="1" si="189"/>
        <v>-4981034253882027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-4981034253882027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-20754309391175.113</v>
      </c>
      <c r="L5494" s="444">
        <f t="shared" ca="1" si="189"/>
        <v>-5001788563273202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-5001788563273202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-20840785680305.008</v>
      </c>
      <c r="L5495" s="444">
        <f t="shared" ca="1" si="189"/>
        <v>-5022629348953507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-5022629348953507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-20927622287306.277</v>
      </c>
      <c r="L5496" s="444">
        <f t="shared" ca="1" si="189"/>
        <v>-5043556971240813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-5043556971240813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-21014820713503.387</v>
      </c>
      <c r="L5497" s="444">
        <f t="shared" ca="1" si="189"/>
        <v>-5064571791954316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-5064571791954316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-21102382466476.316</v>
      </c>
      <c r="L5498" s="444">
        <f t="shared" ca="1" si="189"/>
        <v>-5085674174420792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-5085674174420792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-21190309060086.633</v>
      </c>
      <c r="L5499" s="444">
        <f t="shared" ca="1" si="189"/>
        <v>-5106864483480879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-5106864483480879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-21278602014503.664</v>
      </c>
      <c r="L5500" s="444">
        <f t="shared" ca="1" si="189"/>
        <v>-5128143085495383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-5128143085495383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-21367262856230.762</v>
      </c>
      <c r="L5501" s="444">
        <f t="shared" ca="1" si="189"/>
        <v>-5149510348351614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-5149510348351614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-21456293118131.727</v>
      </c>
      <c r="L5502" s="444">
        <f t="shared" ca="1" si="189"/>
        <v>-5170966641469746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-5170966641469746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-21545694339457.273</v>
      </c>
      <c r="L5503" s="444">
        <f t="shared" ca="1" si="189"/>
        <v>-5192512335809203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-5192512335809203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-21635468065871.68</v>
      </c>
      <c r="L5504" s="444">
        <f t="shared" ca="1" si="189"/>
        <v>-5214147803875075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-5214147803875075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-21725615849479.48</v>
      </c>
      <c r="L5505" s="444">
        <f t="shared" ca="1" si="189"/>
        <v>-5235873419724554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-5235873419724554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-21816139248852.309</v>
      </c>
      <c r="L5506" s="444">
        <f t="shared" ca="1" si="189"/>
        <v>-5257689558973406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-5257689558973406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-21907039829055.859</v>
      </c>
      <c r="L5507" s="444">
        <f t="shared" ca="1" si="189"/>
        <v>-5279596598802462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-5279596598802462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-21998319161676.926</v>
      </c>
      <c r="L5508" s="444">
        <f t="shared" ca="1" si="189"/>
        <v>-5301594917964139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-5301594917964139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-22089978824850.578</v>
      </c>
      <c r="L5509" s="444">
        <f t="shared" ca="1" si="189"/>
        <v>-5323684896788990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-5323684896788990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-22182020403287.457</v>
      </c>
      <c r="L5510" s="444">
        <f t="shared" ca="1" si="189"/>
        <v>-5345866917192277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-5345866917192277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-22274445488301.152</v>
      </c>
      <c r="L5511" s="444">
        <f t="shared" ca="1" si="189"/>
        <v>-5368141362680578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-5368141362680578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-22367255677835.742</v>
      </c>
      <c r="L5512" s="444">
        <f t="shared" ca="1" si="189"/>
        <v>-5390508618358414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-5390508618358414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-22460452576493.391</v>
      </c>
      <c r="L5513" s="444">
        <f t="shared" ca="1" si="189"/>
        <v>-5412969070934907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-5412969070934907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-22554037795562.113</v>
      </c>
      <c r="L5514" s="444">
        <f t="shared" ca="1" si="189"/>
        <v>-5435523108730469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-5435523108730469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-22648012953043.621</v>
      </c>
      <c r="L5515" s="444">
        <f t="shared" ca="1" si="189"/>
        <v>-5458171121683513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-5458171121683513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-22742379673681.305</v>
      </c>
      <c r="L5516" s="444">
        <f t="shared" ca="1" si="189"/>
        <v>-5480913501357194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-5480913501357194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-22837139588988.309</v>
      </c>
      <c r="L5517" s="444">
        <f t="shared" ca="1" si="189"/>
        <v>-5503750640946182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-5503750640946182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-22932294337275.758</v>
      </c>
      <c r="L5518" s="444">
        <f t="shared" ca="1" si="189"/>
        <v>-5526682935283458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-5526682935283458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-23027845563681.074</v>
      </c>
      <c r="L5519" s="444">
        <f t="shared" ca="1" si="189"/>
        <v>-5549710780847139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-5549710780847139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-23123794920196.414</v>
      </c>
      <c r="L5520" s="444">
        <f t="shared" ca="1" si="189"/>
        <v>-5572834575767335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-5572834575767335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-23220144065697.23</v>
      </c>
      <c r="L5521" s="444">
        <f t="shared" ca="1" si="189"/>
        <v>-5596054719833032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-5596054719833032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-23316894665970.965</v>
      </c>
      <c r="L5522" s="444">
        <f t="shared" ca="1" si="189"/>
        <v>-5619371614499003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-5619371614499003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-23414048393745.844</v>
      </c>
      <c r="L5523" s="444">
        <f t="shared" ca="1" si="189"/>
        <v>-5642785662892749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-5642785662892749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-23511606928719.789</v>
      </c>
      <c r="L5524" s="444">
        <f t="shared" ca="1" si="189"/>
        <v>-5666297269821469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-5666297269821469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-23609571957589.453</v>
      </c>
      <c r="L5525" s="444">
        <f t="shared" ca="1" si="189"/>
        <v>-5689906841779058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-5689906841779058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-23707945174079.406</v>
      </c>
      <c r="L5526" s="444">
        <f t="shared" ca="1" si="189"/>
        <v>-5713614786953137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-5713614786953137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-23806728278971.402</v>
      </c>
      <c r="L5527" s="444">
        <f t="shared" ca="1" si="189"/>
        <v>-5737421515232108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-5737421515232108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-23905922980133.781</v>
      </c>
      <c r="L5528" s="444">
        <f t="shared" ca="1" si="189"/>
        <v>-5761327438212242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-5761327438212242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-24005530992551.008</v>
      </c>
      <c r="L5529" s="444">
        <f t="shared" ca="1" si="189"/>
        <v>-5785332969204793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-5785332969204793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-24105554038353.305</v>
      </c>
      <c r="L5530" s="444">
        <f t="shared" ca="1" si="189"/>
        <v>-5809438523243146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-5809438523243146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-24205993846846.441</v>
      </c>
      <c r="L5531" s="444">
        <f t="shared" ca="1" si="189"/>
        <v>-5833644517089992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-5833644517089992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-24306852154541.633</v>
      </c>
      <c r="L5532" s="444">
        <f t="shared" ca="1" si="189"/>
        <v>-5857951369244534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-5857951369244534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-24408130705185.559</v>
      </c>
      <c r="L5533" s="444">
        <f t="shared" ca="1" si="189"/>
        <v>-5882359499949720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-5882359499949720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-24509831249790.5</v>
      </c>
      <c r="L5534" s="444">
        <f t="shared" ca="1" si="189"/>
        <v>-5906869331199510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-5906869331199510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-24611955546664.625</v>
      </c>
      <c r="L5535" s="444">
        <f t="shared" ca="1" si="189"/>
        <v>-5931481286746175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-5931481286746175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-24714505361442.395</v>
      </c>
      <c r="L5536" s="444">
        <f t="shared" ca="1" si="189"/>
        <v>-5956195792107617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-5956195792107617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-24817482467115.07</v>
      </c>
      <c r="L5537" s="444">
        <f t="shared" ca="1" si="189"/>
        <v>-5981013274574732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-5981013274574732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-24920888644061.383</v>
      </c>
      <c r="L5538" s="444">
        <f t="shared" ca="1" si="189"/>
        <v>-6005934163218793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-6005934163218793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-25024725680078.305</v>
      </c>
      <c r="L5539" s="444">
        <f t="shared" ca="1" si="189"/>
        <v>-6030958888898871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-6030958888898871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-25128995370411.961</v>
      </c>
      <c r="L5540" s="444">
        <f t="shared" ca="1" si="189"/>
        <v>-6056087884269283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-6056087884269283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-25233699517788.68</v>
      </c>
      <c r="L5541" s="444">
        <f t="shared" ca="1" si="189"/>
        <v>-6081321583787072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-6081321583787072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-25338839932446.133</v>
      </c>
      <c r="L5542" s="444">
        <f t="shared" ca="1" si="189"/>
        <v>-6106660423719518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-6106660423719518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-25444418432164.656</v>
      </c>
      <c r="L5543" s="444">
        <f t="shared" ca="1" si="189"/>
        <v>-6132104842151683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-6132104842151683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-25550436842298.68</v>
      </c>
      <c r="L5544" s="444">
        <f t="shared" ca="1" si="189"/>
        <v>-6157655278993982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-6157655278993982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-25656896995808.258</v>
      </c>
      <c r="L5545" s="444">
        <f t="shared" ca="1" si="189"/>
        <v>-6183312175989790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-6183312175989790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-25763800733290.793</v>
      </c>
      <c r="L5546" s="444">
        <f t="shared" ca="1" si="189"/>
        <v>-6209075976723081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-6209075976723081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-25871149903012.836</v>
      </c>
      <c r="L5547" s="444">
        <f t="shared" ca="1" si="189"/>
        <v>-6234947126626094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-6234947126626094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-25978946360942.059</v>
      </c>
      <c r="L5548" s="444">
        <f t="shared" ca="1" si="189"/>
        <v>-6260926072987036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-6260926072987036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-26087191970779.316</v>
      </c>
      <c r="L5549" s="444">
        <f t="shared" ca="1" si="189"/>
        <v>-6287013264957815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-6287013264957815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-26195888603990.895</v>
      </c>
      <c r="L5550" s="444">
        <f t="shared" ca="1" si="189"/>
        <v>-6313209153561806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-6313209153561806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-26305038139840.859</v>
      </c>
      <c r="L5551" s="444">
        <f t="shared" ca="1" si="189"/>
        <v>-6339514191701647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-6339514191701647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-26414642465423.527</v>
      </c>
      <c r="L5552" s="444">
        <f t="shared" ca="1" si="189"/>
        <v>-6365928834167071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-6365928834167071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-26524703475696.129</v>
      </c>
      <c r="L5553" s="444">
        <f t="shared" ca="1" si="189"/>
        <v>-6392453537642767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-6392453537642767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-26635223073511.527</v>
      </c>
      <c r="L5554" s="444">
        <f t="shared" ca="1" si="189"/>
        <v>-6419088760716279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-6419088760716279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-26746203169651.164</v>
      </c>
      <c r="L5555" s="444">
        <f t="shared" ca="1" si="189"/>
        <v>-6445834963885930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-6445834963885930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-26857645682858.043</v>
      </c>
      <c r="L5556" s="444">
        <f t="shared" ca="1" si="189"/>
        <v>-6472692609568788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-6472692609568788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-26969552539869.949</v>
      </c>
      <c r="L5557" s="444">
        <f t="shared" ca="1" si="189"/>
        <v>-6499662162108658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-6499662162108658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-27081925675452.742</v>
      </c>
      <c r="L5558" s="444">
        <f t="shared" ca="1" si="189"/>
        <v>-6526744087784111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-6526744087784111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-27194767032433.797</v>
      </c>
      <c r="L5559" s="444">
        <f t="shared" ca="1" si="189"/>
        <v>-6553938854816545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-6553938854816545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-27308078561735.605</v>
      </c>
      <c r="L5560" s="444">
        <f t="shared" ca="1" si="189"/>
        <v>-6581246933378281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-6581246933378281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-27421862222409.504</v>
      </c>
      <c r="L5561" s="444">
        <f t="shared" ca="1" si="189"/>
        <v>-6608668795600691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-6608668795600691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-27536119981669.547</v>
      </c>
      <c r="L5562" s="444">
        <f t="shared" ca="1" si="189"/>
        <v>-6636204915582361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-6636204915582361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-27650853814926.504</v>
      </c>
      <c r="L5563" s="444">
        <f t="shared" ca="1" si="189"/>
        <v>-6663855769397288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-6663855769397288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-27766065705822.031</v>
      </c>
      <c r="L5564" s="444">
        <f t="shared" ca="1" si="189"/>
        <v>-6691621835103110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-6691621835103110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-27881757646262.957</v>
      </c>
      <c r="L5565" s="444">
        <f t="shared" ca="1" si="189"/>
        <v>-6719503592749373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-6719503592749373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-27997931636455.719</v>
      </c>
      <c r="L5566" s="444">
        <f t="shared" ca="1" si="189"/>
        <v>-6747501524385829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-6747501524385829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-28114589684940.953</v>
      </c>
      <c r="L5567" s="444">
        <f t="shared" ca="1" si="189"/>
        <v>-6775616114070770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-6775616114070770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-28231733808628.207</v>
      </c>
      <c r="L5568" s="444">
        <f t="shared" ca="1" si="189"/>
        <v>-6803847847879398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-6803847847879398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-28349366032830.824</v>
      </c>
      <c r="L5569" s="444">
        <f t="shared" ca="1" si="189"/>
        <v>-6832197213912229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-6832197213912229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-28467488391300.953</v>
      </c>
      <c r="L5570" s="444">
        <f t="shared" ca="1" si="189"/>
        <v>-6860664702303530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-6860664702303530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-28586102926264.707</v>
      </c>
      <c r="L5571" s="444">
        <f t="shared" ca="1" si="189"/>
        <v>-6889250805229795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-6889250805229795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-28705211688457.48</v>
      </c>
      <c r="L5572" s="444">
        <f t="shared" ca="1" si="189"/>
        <v>-6917956016918252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-6917956016918252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-28824816737159.383</v>
      </c>
      <c r="L5573" s="444">
        <f t="shared" ca="1" si="189"/>
        <v>-6946780833655411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-6946780833655411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-28944920140230.879</v>
      </c>
      <c r="L5574" s="444">
        <f t="shared" ca="1" si="189"/>
        <v>-6975725753795642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-6975725753795642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-29065523974148.508</v>
      </c>
      <c r="L5575" s="444">
        <f t="shared" ca="1" si="189"/>
        <v>-7004791277769791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-7004791277769791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-29186630324040.797</v>
      </c>
      <c r="L5576" s="444">
        <f t="shared" ca="1" si="189"/>
        <v>-7033977908093832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-7033977908093832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-29308241283724.301</v>
      </c>
      <c r="L5577" s="444">
        <f t="shared" ca="1" si="189"/>
        <v>-7063286149377556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-7063286149377556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-29430358955739.816</v>
      </c>
      <c r="L5578" s="444">
        <f t="shared" ca="1" si="189"/>
        <v>-7092716508333296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-7092716508333296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-29552985451388.734</v>
      </c>
      <c r="L5579" s="444">
        <f t="shared" ca="1" si="189"/>
        <v>-7122269493784685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-7122269493784685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-29676122890769.523</v>
      </c>
      <c r="L5580" s="444">
        <f t="shared" ca="1" si="189"/>
        <v>-7151945616675455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-7151945616675455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-29799773402814.395</v>
      </c>
      <c r="L5581" s="444">
        <f t="shared" ca="1" si="189"/>
        <v>-7181745390078269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-7181745390078269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-29923939125326.121</v>
      </c>
      <c r="L5582" s="444">
        <f t="shared" ca="1" si="189"/>
        <v>-7211669329203595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-7211669329203595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-30048622205014.98</v>
      </c>
      <c r="L5583" s="444">
        <f t="shared" ca="1" si="189"/>
        <v>-7241717951408610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-7241717951408610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-30173824797535.879</v>
      </c>
      <c r="L5584" s="444">
        <f t="shared" ca="1" si="189"/>
        <v>-7271891776206146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-7271891776206146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-30299549067525.605</v>
      </c>
      <c r="L5585" s="444">
        <f t="shared" ca="1" si="189"/>
        <v>-7302191325273672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-7302191325273672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-30425797188640.301</v>
      </c>
      <c r="L5586" s="444">
        <f t="shared" ca="1" si="189"/>
        <v>-7332617122462312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-7332617122462312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-30552571343592.969</v>
      </c>
      <c r="L5587" s="444">
        <f t="shared" ca="1" si="189"/>
        <v>-7363169693805905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-7363169693805905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-30679873724191.27</v>
      </c>
      <c r="L5588" s="444">
        <f t="shared" ca="1" si="189"/>
        <v>-7393849567530096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-7393849567530096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-30807706531375.398</v>
      </c>
      <c r="L5589" s="444">
        <f t="shared" ca="1" si="189"/>
        <v>-7424657274061471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-7424657274061471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-30936071975256.125</v>
      </c>
      <c r="L5590" s="444">
        <f t="shared" ca="1" si="189"/>
        <v>-7455593346036727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-7455593346036727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-31064972275153.031</v>
      </c>
      <c r="L5591" s="444">
        <f t="shared" ca="1" si="189"/>
        <v>-7486658318311880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-7486658318311880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-31194409659632.836</v>
      </c>
      <c r="L5592" s="444">
        <f t="shared" ca="1" si="189"/>
        <v>-7517852727971513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-7517852727971513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-31324386366547.969</v>
      </c>
      <c r="L5593" s="444">
        <f t="shared" ca="1" si="189"/>
        <v>-7549177114338061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-7549177114338061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-31454904643075.254</v>
      </c>
      <c r="L5594" s="444">
        <f t="shared" ca="1" si="189"/>
        <v>-7580632018981136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-7580632018981136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-31585966745754.734</v>
      </c>
      <c r="L5595" s="444">
        <f t="shared" ca="1" si="189"/>
        <v>-7612217985726891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-7612217985726891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-31717574940528.715</v>
      </c>
      <c r="L5596" s="444">
        <f t="shared" ca="1" si="189"/>
        <v>-7643935560667420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-7643935560667420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-31849731502780.918</v>
      </c>
      <c r="L5597" s="444">
        <f t="shared" ca="1" si="189"/>
        <v>-7675785292170201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-7675785292170201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-31982438717375.832</v>
      </c>
      <c r="L5598" s="444">
        <f t="shared" ca="1" si="189"/>
        <v>-7707767730887577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-7707767730887577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-32115698878698.234</v>
      </c>
      <c r="L5599" s="444">
        <f t="shared" ca="1" si="189"/>
        <v>-7739883429766275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-7739883429766275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-32249514290692.813</v>
      </c>
      <c r="L5600" s="444">
        <f t="shared" ca="1" si="189"/>
        <v>-7772132944056968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-7772132944056968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-32383887266904.031</v>
      </c>
      <c r="L5601" s="444">
        <f t="shared" ca="1" si="189"/>
        <v>-7804516831323872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-7804516831323872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-32518820130516.133</v>
      </c>
      <c r="L5602" s="444">
        <f t="shared" ca="1" si="189"/>
        <v>-7837035651454388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-7837035651454388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-32654315214393.285</v>
      </c>
      <c r="L5603" s="444">
        <f t="shared" ca="1" si="189"/>
        <v>-7869689966668781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-7869689966668781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-32790374861119.922</v>
      </c>
      <c r="L5604" s="444">
        <f t="shared" ca="1" si="189"/>
        <v>-7902480341529901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-7902480341529901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-32927001423041.254</v>
      </c>
      <c r="L5605" s="444">
        <f t="shared" ca="1" si="189"/>
        <v>-7935407342952942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-7935407342952942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-33064197262303.922</v>
      </c>
      <c r="L5606" s="444">
        <f t="shared" ca="1" si="189"/>
        <v>-7968471540215246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-7968471540215246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-33201964750896.863</v>
      </c>
      <c r="L5607" s="444">
        <f t="shared" ca="1" si="189"/>
        <v>-8001673504966143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-8001673504966143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-33340306270692.262</v>
      </c>
      <c r="L5608" s="444">
        <f t="shared" ca="1" si="189"/>
        <v>-8035013811236835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-8035013811236835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-33479224213486.813</v>
      </c>
      <c r="L5609" s="444">
        <f t="shared" ca="1" si="189"/>
        <v>-8068493035450322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-8068493035450322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-33618720981043.008</v>
      </c>
      <c r="L5610" s="444">
        <f t="shared" ca="1" si="189"/>
        <v>-8102111756431365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-8102111756431365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-33758798985130.688</v>
      </c>
      <c r="L5611" s="444">
        <f t="shared" ca="1" si="189"/>
        <v>-8135870555416496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-8135870555416496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-33899460647568.734</v>
      </c>
      <c r="L5612" s="444">
        <f t="shared" ca="1" si="189"/>
        <v>-8169770016064065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-8169770016064065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-34040708400266.934</v>
      </c>
      <c r="L5613" s="444">
        <f t="shared" ca="1" si="189"/>
        <v>-8203810724464332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-8203810724464332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-34182544685268.051</v>
      </c>
      <c r="L5614" s="444">
        <f t="shared" ca="1" si="189"/>
        <v>-8237993269149600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-8237993269149600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-34324971954790</v>
      </c>
      <c r="L5615" s="444">
        <f t="shared" ca="1" si="189"/>
        <v>-8272318241104390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-8272318241104390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-34467992671268.293</v>
      </c>
      <c r="L5616" s="444">
        <f t="shared" ca="1" si="189"/>
        <v>-8306786233775658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-8306786233775658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-34611609307398.574</v>
      </c>
      <c r="L5617" s="444">
        <f t="shared" ca="1" si="189"/>
        <v>-8341397843083057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-8341397843083057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-34755824346179.398</v>
      </c>
      <c r="L5618" s="444">
        <f t="shared" ref="L5618:L5872" ca="1" si="194">I5618-J5618+K5618</f>
        <v>-8376153667429236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-8376153667429236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-34900640280955.152</v>
      </c>
      <c r="L5619" s="444">
        <f t="shared" ca="1" si="194"/>
        <v>-8411054307710191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-8411054307710191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-35046059615459.129</v>
      </c>
      <c r="L5620" s="444">
        <f t="shared" ca="1" si="194"/>
        <v>-8446100367325650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-8446100367325650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-35192084863856.875</v>
      </c>
      <c r="L5621" s="444">
        <f t="shared" ca="1" si="194"/>
        <v>-8481292452189507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-8481292452189507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-35338718550789.609</v>
      </c>
      <c r="L5622" s="444">
        <f t="shared" ca="1" si="194"/>
        <v>-8516631170740297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-8516631170740297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-35485963211417.906</v>
      </c>
      <c r="L5623" s="444">
        <f t="shared" ca="1" si="194"/>
        <v>-8552117133951715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-8552117133951715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-35633821391465.484</v>
      </c>
      <c r="L5624" s="444">
        <f t="shared" ca="1" si="194"/>
        <v>-8587750955343180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-8587750955343180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-35782295647263.25</v>
      </c>
      <c r="L5625" s="444">
        <f t="shared" ca="1" si="194"/>
        <v>-8623533250990443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-8623533250990443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-35931388545793.516</v>
      </c>
      <c r="L5626" s="444">
        <f t="shared" ca="1" si="194"/>
        <v>-8659464639536237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-8659464639536237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-36081102664734.32</v>
      </c>
      <c r="L5627" s="444">
        <f t="shared" ca="1" si="194"/>
        <v>-8695545742200971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-8695545742200971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-36231440592504.047</v>
      </c>
      <c r="L5628" s="444">
        <f t="shared" ca="1" si="194"/>
        <v>-8731777182793475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-8731777182793475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-36382404928306.148</v>
      </c>
      <c r="L5629" s="444">
        <f t="shared" ca="1" si="194"/>
        <v>-8768159587721781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-8768159587721781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-36533998282174.094</v>
      </c>
      <c r="L5630" s="444">
        <f t="shared" ca="1" si="194"/>
        <v>-8804693586003955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-8804693586003955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-36686223275016.477</v>
      </c>
      <c r="L5631" s="444">
        <f t="shared" ca="1" si="194"/>
        <v>-8841379809278971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-8841379809278971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-36839082538662.375</v>
      </c>
      <c r="L5632" s="444">
        <f t="shared" ca="1" si="194"/>
        <v>-8878218891817633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-8878218891817633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-36992578715906.805</v>
      </c>
      <c r="L5633" s="444">
        <f t="shared" ca="1" si="194"/>
        <v>-8915211470533540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-8915211470533540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-37146714460556.422</v>
      </c>
      <c r="L5634" s="444">
        <f t="shared" ca="1" si="194"/>
        <v>-8952358184994096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-8952358184994096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-37301492437475.398</v>
      </c>
      <c r="L5635" s="444">
        <f t="shared" ca="1" si="194"/>
        <v>-8989659677431571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-8989659677431571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-37456915322631.547</v>
      </c>
      <c r="L5636" s="444">
        <f t="shared" ca="1" si="194"/>
        <v>-9027116592754202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-9027116592754202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-37612985803142.508</v>
      </c>
      <c r="L5637" s="444">
        <f t="shared" ca="1" si="194"/>
        <v>-9064729578557344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-9064729578557344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-37769706577322.266</v>
      </c>
      <c r="L5638" s="444">
        <f t="shared" ca="1" si="194"/>
        <v>-9102499285134666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-9102499285134666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-37927080354727.773</v>
      </c>
      <c r="L5639" s="444">
        <f t="shared" ca="1" si="194"/>
        <v>-9140426365489394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-9140426365489394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-38085109856205.805</v>
      </c>
      <c r="L5640" s="444">
        <f t="shared" ca="1" si="194"/>
        <v>-9178511475345600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-9178511475345600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-38243797813940</v>
      </c>
      <c r="L5641" s="444">
        <f t="shared" ca="1" si="194"/>
        <v>-9216755273159540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-9216755273159540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-38403146971498.086</v>
      </c>
      <c r="L5642" s="444">
        <f t="shared" ca="1" si="194"/>
        <v>-9255158420131038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-9255158420131038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-38563160083879.328</v>
      </c>
      <c r="L5643" s="444">
        <f t="shared" ca="1" si="194"/>
        <v>-9293721580214918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-9293721580214918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-38723839917562.156</v>
      </c>
      <c r="L5644" s="444">
        <f t="shared" ca="1" si="194"/>
        <v>-9332445420132480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-9332445420132480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-38885189250552</v>
      </c>
      <c r="L5645" s="444">
        <f t="shared" ca="1" si="194"/>
        <v>-9371330609383032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-9371330609383032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-39047210872429.297</v>
      </c>
      <c r="L5646" s="444">
        <f t="shared" ca="1" si="194"/>
        <v>-9410377820255462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-9410377820255462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-39209907584397.758</v>
      </c>
      <c r="L5647" s="444">
        <f t="shared" ca="1" si="194"/>
        <v>-9449587727839860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-9449587727839860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-39373282199332.75</v>
      </c>
      <c r="L5648" s="444">
        <f t="shared" ca="1" si="194"/>
        <v>-9488961010039192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-9488961010039192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-39537337541829.969</v>
      </c>
      <c r="L5649" s="444">
        <f t="shared" ca="1" si="194"/>
        <v>-9528498347581022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-9528498347581022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-39702076448254.258</v>
      </c>
      <c r="L5650" s="444">
        <f t="shared" ca="1" si="194"/>
        <v>-9568200424029276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-9568200424029276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-39867501766788.648</v>
      </c>
      <c r="L5651" s="444">
        <f t="shared" ca="1" si="194"/>
        <v>-9608067925796064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-9608067925796064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-40033616357483.602</v>
      </c>
      <c r="L5652" s="444">
        <f t="shared" ca="1" si="194"/>
        <v>-9648101542153548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-9648101542153548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-40200423092306.453</v>
      </c>
      <c r="L5653" s="444">
        <f t="shared" ca="1" si="194"/>
        <v>-9688301965245854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-9688301965245854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-40367924855191.055</v>
      </c>
      <c r="L5654" s="444">
        <f t="shared" ca="1" si="194"/>
        <v>-9728669890101046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-9728669890101046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-40536124542087.688</v>
      </c>
      <c r="L5655" s="444">
        <f t="shared" ca="1" si="194"/>
        <v>-9769206014643134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-9769206014643134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-40705025061013.055</v>
      </c>
      <c r="L5656" s="444">
        <f t="shared" ca="1" si="194"/>
        <v>-9809911039704148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-9809911039704148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-40874629332100.617</v>
      </c>
      <c r="L5657" s="444">
        <f t="shared" ca="1" si="194"/>
        <v>-9850785669036248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-9850785669036248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-41044940287651.031</v>
      </c>
      <c r="L5658" s="444">
        <f t="shared" ca="1" si="194"/>
        <v>-9891830609323900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-9891830609323900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-41215960872182.914</v>
      </c>
      <c r="L5659" s="444">
        <f t="shared" ca="1" si="194"/>
        <v>-9933046570196082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-9933046570196082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-41387694042483.672</v>
      </c>
      <c r="L5660" s="444">
        <f t="shared" ca="1" si="194"/>
        <v>-9974434264238566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-9974434264238566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-41560142767660.688</v>
      </c>
      <c r="L5661" s="444">
        <f t="shared" ca="1" si="194"/>
        <v>-1.0015994407006226E+16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-1.0015994407006226E+16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-41733310029192.609</v>
      </c>
      <c r="L5662" s="444">
        <f t="shared" ca="1" si="194"/>
        <v>-1.0057727717035418E+16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-1.0057727717035418E+16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-41907198820980.906</v>
      </c>
      <c r="L5663" s="444">
        <f t="shared" ca="1" si="194"/>
        <v>-1.0099634915856398E+16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-1.0099634915856398E+16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-42081812149401.656</v>
      </c>
      <c r="L5664" s="444">
        <f t="shared" ca="1" si="194"/>
        <v>-1.01417167280058E+16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-1.01417167280058E+16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-42257153033357.5</v>
      </c>
      <c r="L5665" s="444">
        <f t="shared" ca="1" si="194"/>
        <v>-1.0183973881039158E+16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-1.0183973881039158E+16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-42433224504329.828</v>
      </c>
      <c r="L5666" s="444">
        <f t="shared" ca="1" si="194"/>
        <v>-1.0226407105543488E+16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-1.0226407105543488E+16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-42610029606431.203</v>
      </c>
      <c r="L5667" s="444">
        <f t="shared" ca="1" si="194"/>
        <v>-1.026901713514992E+16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-1.026901713514992E+16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-42787571396458</v>
      </c>
      <c r="L5668" s="444">
        <f t="shared" ca="1" si="194"/>
        <v>-1.0311804706546378E+16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-1.0311804706546378E+16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-42965852943943.242</v>
      </c>
      <c r="L5669" s="444">
        <f t="shared" ca="1" si="194"/>
        <v>-1.0354770559490322E+16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-1.0354770559490322E+16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-43144877331209.672</v>
      </c>
      <c r="L5670" s="444">
        <f t="shared" ca="1" si="194"/>
        <v>-1.0397915436821532E+16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-1.0397915436821532E+16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-43324647653423.047</v>
      </c>
      <c r="L5671" s="444">
        <f t="shared" ca="1" si="194"/>
        <v>-1.0441240084474956E+16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-1.0441240084474956E+16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-43505167018645.648</v>
      </c>
      <c r="L5672" s="444">
        <f t="shared" ca="1" si="194"/>
        <v>-1.0484745251493602E+16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-1.0484745251493602E+16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-43686438547890.008</v>
      </c>
      <c r="L5673" s="444">
        <f t="shared" ca="1" si="194"/>
        <v>-1.0528431690041492E+16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-1.0528431690041492E+16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-43868465375172.883</v>
      </c>
      <c r="L5674" s="444">
        <f t="shared" ca="1" si="194"/>
        <v>-1.0572300155416664E+16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-1.0572300155416664E+16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-44051250647569.43</v>
      </c>
      <c r="L5675" s="444">
        <f t="shared" ca="1" si="194"/>
        <v>-1.0616351406064234E+16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-1.0616351406064234E+16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-44234797525267.641</v>
      </c>
      <c r="L5676" s="444">
        <f t="shared" ca="1" si="194"/>
        <v>-1.0660586203589502E+16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-1.0660586203589502E+16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-44419109181622.922</v>
      </c>
      <c r="L5677" s="444">
        <f t="shared" ca="1" si="194"/>
        <v>-1.0705005312771124E+16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-1.0705005312771124E+16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-44604188803213.016</v>
      </c>
      <c r="L5678" s="444">
        <f t="shared" ca="1" si="194"/>
        <v>-1.0749609501574338E+16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-1.0749609501574338E+16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-44790039589893.078</v>
      </c>
      <c r="L5679" s="444">
        <f t="shared" ca="1" si="194"/>
        <v>-1.0794399541164232E+16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-1.0794399541164232E+16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-44976664754850.969</v>
      </c>
      <c r="L5680" s="444">
        <f t="shared" ca="1" si="194"/>
        <v>-1.0839376205919082E+16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-1.0839376205919082E+16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-45164067524662.844</v>
      </c>
      <c r="L5681" s="444">
        <f t="shared" ca="1" si="194"/>
        <v>-1.0884540273443744E+16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-1.0884540273443744E+16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-45352251139348.93</v>
      </c>
      <c r="L5682" s="444">
        <f t="shared" ca="1" si="194"/>
        <v>-1.0929892524583092E+16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-1.0929892524583092E+16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-45541218852429.547</v>
      </c>
      <c r="L5683" s="444">
        <f t="shared" ca="1" si="194"/>
        <v>-1.0975433743435522E+16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-1.0975433743435522E+16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-45730973930981.344</v>
      </c>
      <c r="L5684" s="444">
        <f t="shared" ca="1" si="194"/>
        <v>-1.1021164717366504E+16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-1.1021164717366504E+16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-45921519655693.766</v>
      </c>
      <c r="L5685" s="444">
        <f t="shared" ca="1" si="194"/>
        <v>-1.1067086237022198E+16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-1.1067086237022198E+16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-46112859320925.828</v>
      </c>
      <c r="L5686" s="444">
        <f t="shared" ca="1" si="194"/>
        <v>-1.1113199096343124E+16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-1.1113199096343124E+16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-46304996234763.016</v>
      </c>
      <c r="L5687" s="444">
        <f t="shared" ca="1" si="194"/>
        <v>-1.1159504092577888E+16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-1.1159504092577888E+16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-46497933719074.531</v>
      </c>
      <c r="L5688" s="444">
        <f t="shared" ca="1" si="194"/>
        <v>-1.1206002026296962E+16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-1.1206002026296962E+16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-46691675109570.672</v>
      </c>
      <c r="L5689" s="444">
        <f t="shared" ca="1" si="194"/>
        <v>-1.1252693701406532E+16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-1.1252693701406532E+16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-46886223755860.547</v>
      </c>
      <c r="L5690" s="444">
        <f t="shared" ca="1" si="194"/>
        <v>-1.1299579925162392E+16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-1.1299579925162392E+16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-47081583021509.969</v>
      </c>
      <c r="L5691" s="444">
        <f t="shared" ca="1" si="194"/>
        <v>-1.1346661508183902E+16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-1.1346661508183902E+16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-47277756284099.594</v>
      </c>
      <c r="L5692" s="444">
        <f t="shared" ca="1" si="194"/>
        <v>-1.1393939264468002E+16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-1.1393939264468002E+16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-47474746935283.344</v>
      </c>
      <c r="L5693" s="444">
        <f t="shared" ca="1" si="194"/>
        <v>-1.1441414011403286E+16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-1.1441414011403286E+16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-47672558380847.023</v>
      </c>
      <c r="L5694" s="444">
        <f t="shared" ca="1" si="194"/>
        <v>-1.1489086569784134E+16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-1.1489086569784134E+16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-47871194040767.227</v>
      </c>
      <c r="L5695" s="444">
        <f t="shared" ca="1" si="194"/>
        <v>-1.1536957763824902E+16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-1.1536957763824902E+16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-48070657349270.422</v>
      </c>
      <c r="L5696" s="444">
        <f t="shared" ca="1" si="194"/>
        <v>-1.1585028421174172E+16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-1.1585028421174172E+16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-48270951754892.383</v>
      </c>
      <c r="L5697" s="444">
        <f t="shared" ca="1" si="194"/>
        <v>-1.1633299372929064E+16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-1.1633299372929064E+16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-48472080720537.766</v>
      </c>
      <c r="L5698" s="444">
        <f t="shared" ca="1" si="194"/>
        <v>-1.1681771453649602E+16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-1.1681771453649602E+16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-48674047723540.008</v>
      </c>
      <c r="L5699" s="444">
        <f t="shared" ca="1" si="194"/>
        <v>-1.1730445501373142E+16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-1.1730445501373142E+16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-48876856255721.422</v>
      </c>
      <c r="L5700" s="444">
        <f t="shared" ca="1" si="194"/>
        <v>-1.1779322357628864E+16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-1.1779322357628864E+16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-49080509823453.602</v>
      </c>
      <c r="L5701" s="444">
        <f t="shared" ca="1" si="194"/>
        <v>-1.1828402867452318E+16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-1.1828402867452318E+16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-49285011947717.992</v>
      </c>
      <c r="L5702" s="444">
        <f t="shared" ca="1" si="194"/>
        <v>-1.1877687879400036E+16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-1.1877687879400036E+16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-49490366164166.813</v>
      </c>
      <c r="L5703" s="444">
        <f t="shared" ca="1" si="194"/>
        <v>-1.1927178245564202E+16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-1.1927178245564202E+16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-49696576023184.172</v>
      </c>
      <c r="L5704" s="444">
        <f t="shared" ca="1" si="194"/>
        <v>-1.1976874821587386E+16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-1.1976874821587386E+16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-49903645089947.438</v>
      </c>
      <c r="L5705" s="444">
        <f t="shared" ca="1" si="194"/>
        <v>-1.2026778466677334E+16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-1.2026778466677334E+16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-50111576944488.891</v>
      </c>
      <c r="L5706" s="444">
        <f t="shared" ca="1" si="194"/>
        <v>-1.2076890043621822E+16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-1.2076890043621822E+16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-50320375181757.594</v>
      </c>
      <c r="L5707" s="444">
        <f t="shared" ca="1" si="194"/>
        <v>-1.212721041880358E+16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-1.212721041880358E+16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-50530043411681.586</v>
      </c>
      <c r="L5708" s="444">
        <f t="shared" ca="1" si="194"/>
        <v>-1.2177740462215262E+16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-1.2177740462215262E+16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-50740585259230.258</v>
      </c>
      <c r="L5709" s="444">
        <f t="shared" ca="1" si="194"/>
        <v>-1.2228481047474492E+16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-1.2228481047474492E+16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-50952004364477.047</v>
      </c>
      <c r="L5710" s="444">
        <f t="shared" ca="1" si="194"/>
        <v>-1.227943305183897E+16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-1.227943305183897E+16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-51164304382662.375</v>
      </c>
      <c r="L5711" s="444">
        <f t="shared" ca="1" si="194"/>
        <v>-1.2330597356221632E+16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-1.2330597356221632E+16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-51377488984256.797</v>
      </c>
      <c r="L5712" s="444">
        <f t="shared" ca="1" si="194"/>
        <v>-1.2381974845205888E+16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-1.2381974845205888E+16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-51591561855024.531</v>
      </c>
      <c r="L5713" s="444">
        <f t="shared" ca="1" si="194"/>
        <v>-1.2433566407060912E+16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-1.2433566407060912E+16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-51806526696087.133</v>
      </c>
      <c r="L5714" s="444">
        <f t="shared" ca="1" si="194"/>
        <v>-1.2485372933757E+16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-1.2485372933757E+16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-52022387223987.5</v>
      </c>
      <c r="L5715" s="444">
        <f t="shared" ca="1" si="194"/>
        <v>-1.2537395320980988E+16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-1.2537395320980988E+16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-52239147170754.117</v>
      </c>
      <c r="L5716" s="444">
        <f t="shared" ca="1" si="194"/>
        <v>-1.2589634468151742E+16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-1.2589634468151742E+16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-52456810283965.594</v>
      </c>
      <c r="L5717" s="444">
        <f t="shared" ca="1" si="194"/>
        <v>-1.2642091278435708E+16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-1.2642091278435708E+16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-52675380326815.453</v>
      </c>
      <c r="L5718" s="444">
        <f t="shared" ca="1" si="194"/>
        <v>-1.2694766658762524E+16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-1.2694766658762524E+16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-52894861078177.18</v>
      </c>
      <c r="L5719" s="444">
        <f t="shared" ca="1" si="194"/>
        <v>-1.2747661519840702E+16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-1.2747661519840702E+16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-53115256332669.594</v>
      </c>
      <c r="L5720" s="444">
        <f t="shared" ca="1" si="194"/>
        <v>-1.2800776776173372E+16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-1.2800776776173372E+16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-53336569900722.383</v>
      </c>
      <c r="L5721" s="444">
        <f t="shared" ca="1" si="194"/>
        <v>-1.2854113346074094E+16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-1.2854113346074094E+16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-53558805608642.055</v>
      </c>
      <c r="L5722" s="444">
        <f t="shared" ca="1" si="194"/>
        <v>-1.2907672151682736E+16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-1.2907672151682736E+16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-53781967298678.063</v>
      </c>
      <c r="L5723" s="444">
        <f t="shared" ca="1" si="194"/>
        <v>-1.2961454118981414E+16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-1.2961454118981414E+16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-54006058829089.227</v>
      </c>
      <c r="L5724" s="444">
        <f t="shared" ca="1" si="194"/>
        <v>-1.3015460177810504E+16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-1.3015460177810504E+16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-54231084074210.43</v>
      </c>
      <c r="L5725" s="444">
        <f t="shared" ca="1" si="194"/>
        <v>-1.3069691261884714E+16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-1.3069691261884714E+16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-54457046924519.641</v>
      </c>
      <c r="L5726" s="444">
        <f t="shared" ca="1" si="194"/>
        <v>-1.3124148308809234E+16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-1.3124148308809234E+16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-54683951286705.141</v>
      </c>
      <c r="L5727" s="444">
        <f t="shared" ca="1" si="194"/>
        <v>-1.317883226009594E+16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-1.317883226009594E+16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-54911801083733.086</v>
      </c>
      <c r="L5728" s="444">
        <f t="shared" ca="1" si="194"/>
        <v>-1.3233744061179674E+16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-1.3233744061179674E+16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-55140600254915.305</v>
      </c>
      <c r="L5729" s="444">
        <f t="shared" ca="1" si="194"/>
        <v>-1.328888466143459E+16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-1.328888466143459E+16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-55370352755977.461</v>
      </c>
      <c r="L5730" s="444">
        <f t="shared" ca="1" si="194"/>
        <v>-1.3344255014190568E+16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-1.3344255014190568E+16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-55601062559127.367</v>
      </c>
      <c r="L5731" s="444">
        <f t="shared" ca="1" si="194"/>
        <v>-1.3399856076749696E+16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-1.3399856076749696E+16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-55832733653123.734</v>
      </c>
      <c r="L5732" s="444">
        <f t="shared" ca="1" si="194"/>
        <v>-1.345568881040282E+16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-1.345568881040282E+16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-56065370043345.086</v>
      </c>
      <c r="L5733" s="444">
        <f t="shared" ca="1" si="194"/>
        <v>-1.3511754180446166E+16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-1.3511754180446166E+16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-56298975751859.023</v>
      </c>
      <c r="L5734" s="444">
        <f t="shared" ca="1" si="194"/>
        <v>-1.3568053156198026E+16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-1.3568053156198026E+16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-56533554817491.773</v>
      </c>
      <c r="L5735" s="444">
        <f t="shared" ca="1" si="194"/>
        <v>-1.3624586711015518E+16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-1.3624586711015518E+16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-56769111295897.992</v>
      </c>
      <c r="L5736" s="444">
        <f t="shared" ca="1" si="194"/>
        <v>-1.3681355822311416E+16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-1.3681355822311416E+16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-57005649259630.898</v>
      </c>
      <c r="L5737" s="444">
        <f t="shared" ca="1" si="194"/>
        <v>-1.3738361471571046E+16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-1.3738361471571046E+16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-57243172798212.688</v>
      </c>
      <c r="L5738" s="444">
        <f t="shared" ca="1" si="194"/>
        <v>-1.3795604644369258E+16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-1.3795604644369258E+16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-57481686018205.242</v>
      </c>
      <c r="L5739" s="444">
        <f t="shared" ca="1" si="194"/>
        <v>-1.3853086330387464E+16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-1.3853086330387464E+16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-57721193043281.102</v>
      </c>
      <c r="L5740" s="444">
        <f t="shared" ca="1" si="194"/>
        <v>-1.3910807523430746E+16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-1.3910807523430746E+16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-57961698014294.773</v>
      </c>
      <c r="L5741" s="444">
        <f t="shared" ca="1" si="194"/>
        <v>-1.396876922144504E+16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-1.396876922144504E+16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-58203205089354.336</v>
      </c>
      <c r="L5742" s="444">
        <f t="shared" ca="1" si="194"/>
        <v>-1.4026972426534394E+16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-1.4026972426534394E+16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-58445718443893.305</v>
      </c>
      <c r="L5743" s="444">
        <f t="shared" ca="1" si="194"/>
        <v>-1.4085418144978288E+16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-1.4085418144978288E+16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-58689242270742.875</v>
      </c>
      <c r="L5744" s="444">
        <f t="shared" ca="1" si="194"/>
        <v>-1.414410738724903E+16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-1.414410738724903E+16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-58933780780204.289</v>
      </c>
      <c r="L5745" s="444">
        <f t="shared" ca="1" si="194"/>
        <v>-1.4203041168029234E+16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-1.4203041168029234E+16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-59179338200121.797</v>
      </c>
      <c r="L5746" s="444">
        <f t="shared" ca="1" si="194"/>
        <v>-1.4262220506229356E+16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-1.4262220506229356E+16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-59425918775955.648</v>
      </c>
      <c r="L5747" s="444">
        <f t="shared" ca="1" si="194"/>
        <v>-1.4321646425005312E+16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-1.4321646425005312E+16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-59673526770855.477</v>
      </c>
      <c r="L5748" s="444">
        <f t="shared" ca="1" si="194"/>
        <v>-1.4381319951776168E+16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-1.4381319951776168E+16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-59922166465734.031</v>
      </c>
      <c r="L5749" s="444">
        <f t="shared" ca="1" si="194"/>
        <v>-1.4441242118241902E+16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-1.4441242118241902E+16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-60171842159341.258</v>
      </c>
      <c r="L5750" s="444">
        <f t="shared" ca="1" si="194"/>
        <v>-1.4501413960401244E+16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-1.4501413960401244E+16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-60422558168338.516</v>
      </c>
      <c r="L5751" s="444">
        <f t="shared" ca="1" si="194"/>
        <v>-1.4561836518569582E+16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-1.4561836518569582E+16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-60674318827373.258</v>
      </c>
      <c r="L5752" s="444">
        <f t="shared" ca="1" si="194"/>
        <v>-1.4622510837396956E+16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-1.4622510837396956E+16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-60927128489153.984</v>
      </c>
      <c r="L5753" s="444">
        <f t="shared" ca="1" si="194"/>
        <v>-1.468343796588611E+16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-1.468343796588611E+16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-61180991524525.445</v>
      </c>
      <c r="L5754" s="444">
        <f t="shared" ca="1" si="194"/>
        <v>-1.4744618957410636E+16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-1.4744618957410636E+16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-61435912322544.313</v>
      </c>
      <c r="L5755" s="444">
        <f t="shared" ca="1" si="194"/>
        <v>-1.480605486973318E+16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-1.480605486973318E+16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-61691895290554.914</v>
      </c>
      <c r="L5756" s="444">
        <f t="shared" ca="1" si="194"/>
        <v>-1.4867746765023734E+16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-1.4867746765023734E+16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-61948944854265.555</v>
      </c>
      <c r="L5757" s="444">
        <f t="shared" ca="1" si="194"/>
        <v>-1.4929695709878E+16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-1.4929695709878E+16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-62207065457825</v>
      </c>
      <c r="L5758" s="444">
        <f t="shared" ca="1" si="194"/>
        <v>-1.4991902775335824E+16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-1.4991902775335824E+16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-62466261563899.273</v>
      </c>
      <c r="L5759" s="444">
        <f t="shared" ca="1" si="194"/>
        <v>-1.5054369036899724E+16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-1.5054369036899724E+16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-62726537653748.852</v>
      </c>
      <c r="L5760" s="444">
        <f t="shared" ca="1" si="194"/>
        <v>-1.5117095574553472E+16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-1.5117095574553472E+16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-62987898227306.133</v>
      </c>
      <c r="L5761" s="444">
        <f t="shared" ca="1" si="194"/>
        <v>-1.5180083472780778E+16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-1.5180083472780778E+16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-63250347803253.234</v>
      </c>
      <c r="L5762" s="444">
        <f t="shared" ca="1" si="194"/>
        <v>-1.5243333820584032E+16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-1.5243333820584032E+16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-63513890919100.133</v>
      </c>
      <c r="L5763" s="444">
        <f t="shared" ca="1" si="194"/>
        <v>-1.5306847711503132E+16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-1.5306847711503132E+16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-63778532131263.039</v>
      </c>
      <c r="L5764" s="444">
        <f t="shared" ca="1" si="194"/>
        <v>-1.5370626243634396E+16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-1.5370626243634396E+16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-64044276015143.313</v>
      </c>
      <c r="L5765" s="444">
        <f t="shared" ca="1" si="194"/>
        <v>-1.543467051964954E+16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-1.543467051964954E+16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-64311127165206.414</v>
      </c>
      <c r="L5766" s="444">
        <f t="shared" ca="1" si="194"/>
        <v>-1.5498981646814746E+16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-1.5498981646814746E+16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-64579090195061.445</v>
      </c>
      <c r="L5767" s="444">
        <f t="shared" ca="1" si="194"/>
        <v>-1.5563560737009808E+16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-1.5563560737009808E+16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-64848169737540.859</v>
      </c>
      <c r="L5768" s="444">
        <f t="shared" ca="1" si="194"/>
        <v>-1.5628408906747348E+16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-1.5628408906747348E+16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-65118370444780.625</v>
      </c>
      <c r="L5769" s="444">
        <f t="shared" ca="1" si="194"/>
        <v>-1.5693527277192128E+16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-1.5693527277192128E+16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-65389696988300.539</v>
      </c>
      <c r="L5770" s="444">
        <f t="shared" ca="1" si="194"/>
        <v>-1.5758916974180428E+16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-1.5758916974180428E+16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-65662154059085.117</v>
      </c>
      <c r="L5771" s="444">
        <f t="shared" ca="1" si="194"/>
        <v>-1.5824579128239514E+16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-1.5824579128239514E+16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-65935746367664.648</v>
      </c>
      <c r="L5772" s="444">
        <f t="shared" ca="1" si="194"/>
        <v>-1.5890514874607178E+16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-1.5890514874607178E+16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-66210478644196.57</v>
      </c>
      <c r="L5773" s="444">
        <f t="shared" ca="1" si="194"/>
        <v>-1.5956725353251374E+16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-1.5956725353251374E+16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-66486355638547.391</v>
      </c>
      <c r="L5774" s="444">
        <f t="shared" ca="1" si="194"/>
        <v>-1.6023211708889922E+16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-1.6023211708889922E+16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-66763382120374.672</v>
      </c>
      <c r="L5775" s="444">
        <f t="shared" ca="1" si="194"/>
        <v>-1.6089975091010296E+16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-1.6089975091010296E+16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-67041562879209.563</v>
      </c>
      <c r="L5776" s="444">
        <f t="shared" ca="1" si="194"/>
        <v>-1.6157016653889506E+16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-1.6157016653889506E+16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-67320902724539.617</v>
      </c>
      <c r="L5777" s="444">
        <f t="shared" ca="1" si="194"/>
        <v>-1.6224337556614046E+16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-1.6224337556614046E+16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-67601406485891.859</v>
      </c>
      <c r="L5778" s="444">
        <f t="shared" ca="1" si="194"/>
        <v>-1.6291938963099938E+16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-1.6291938963099938E+16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-67883079012916.406</v>
      </c>
      <c r="L5779" s="444">
        <f t="shared" ca="1" si="194"/>
        <v>-1.6359822042112854E+16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-1.6359822042112854E+16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-68165925175470.227</v>
      </c>
      <c r="L5780" s="444">
        <f t="shared" ca="1" si="194"/>
        <v>-1.6427987967288324E+16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-1.6427987967288324E+16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-68449949863701.352</v>
      </c>
      <c r="L5781" s="444">
        <f t="shared" ca="1" si="194"/>
        <v>-1.6496437917152026E+16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-1.6496437917152026E+16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-68735157988133.438</v>
      </c>
      <c r="L5782" s="444">
        <f t="shared" ca="1" si="194"/>
        <v>-1.656517307514016E+16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-1.656517307514016E+16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-69021554479750.664</v>
      </c>
      <c r="L5783" s="444">
        <f t="shared" ca="1" si="194"/>
        <v>-1.663419462961991E+16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-1.663419462961991E+16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-69309144290082.969</v>
      </c>
      <c r="L5784" s="444">
        <f t="shared" ca="1" si="194"/>
        <v>-1.6703503773909992E+16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-1.6703503773909992E+16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-69597932391291.641</v>
      </c>
      <c r="L5785" s="444">
        <f t="shared" ca="1" si="194"/>
        <v>-1.6773101706301284E+16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-1.6773101706301284E+16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-69887923776255.352</v>
      </c>
      <c r="L5786" s="444">
        <f t="shared" ca="1" si="194"/>
        <v>-1.684298963007754E+16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-1.684298963007754E+16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-70179123458656.414</v>
      </c>
      <c r="L5787" s="444">
        <f t="shared" ca="1" si="194"/>
        <v>-1.6913168753536196E+16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-1.6913168753536196E+16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-70471536473067.469</v>
      </c>
      <c r="L5788" s="444">
        <f t="shared" ca="1" si="194"/>
        <v>-1.6983640290009264E+16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-1.6983640290009264E+16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-70765167875038.594</v>
      </c>
      <c r="L5789" s="444">
        <f t="shared" ca="1" si="194"/>
        <v>-1.7054405457884302E+16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-1.7054405457884302E+16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-71060022741184.594</v>
      </c>
      <c r="L5790" s="444">
        <f t="shared" ca="1" si="194"/>
        <v>-1.7125465480625486E+16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-1.7125465480625486E+16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-71356106169272.859</v>
      </c>
      <c r="L5791" s="444">
        <f t="shared" ca="1" si="194"/>
        <v>-1.7196821586794758E+16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-1.7196821586794758E+16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-71653423278311.484</v>
      </c>
      <c r="L5792" s="444">
        <f t="shared" ca="1" si="194"/>
        <v>-1.726847501007307E+16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-1.726847501007307E+16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-71951979208637.797</v>
      </c>
      <c r="L5793" s="444">
        <f t="shared" ca="1" si="194"/>
        <v>-1.7340426989281708E+16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-1.7340426989281708E+16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-72251779122007.109</v>
      </c>
      <c r="L5794" s="444">
        <f t="shared" ca="1" si="194"/>
        <v>-1.7412678768403716E+16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-1.7412678768403716E+16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-72552828201682.156</v>
      </c>
      <c r="L5795" s="444">
        <f t="shared" ca="1" si="194"/>
        <v>-1.7485231596605398E+16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-1.7485231596605398E+16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-72855131652522.484</v>
      </c>
      <c r="L5796" s="444">
        <f t="shared" ca="1" si="194"/>
        <v>-1.755808672825792E+16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-1.755808672825792E+16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-73158694701074.672</v>
      </c>
      <c r="L5797" s="444">
        <f t="shared" ca="1" si="194"/>
        <v>-1.7631245422958994E+16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-1.7631245422958994E+16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-73463522595662.469</v>
      </c>
      <c r="L5798" s="444">
        <f t="shared" ca="1" si="194"/>
        <v>-1.7704708945554656E+16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-1.7704708945554656E+16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-73769620606477.734</v>
      </c>
      <c r="L5799" s="444">
        <f t="shared" ca="1" si="194"/>
        <v>-1.7778478566161134E+16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-1.7778478566161134E+16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-74076994025671.391</v>
      </c>
      <c r="L5800" s="444">
        <f t="shared" ca="1" si="194"/>
        <v>-1.7852555560186806E+16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-1.7852555560186806E+16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-74385648167445.031</v>
      </c>
      <c r="L5801" s="444">
        <f t="shared" ca="1" si="194"/>
        <v>-1.7926941208354252E+16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-1.7926941208354252E+16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-74695588368142.719</v>
      </c>
      <c r="L5802" s="444">
        <f t="shared" ca="1" si="194"/>
        <v>-1.8001636796722394E+16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-1.8001636796722394E+16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-75006819986343.297</v>
      </c>
      <c r="L5803" s="444">
        <f t="shared" ca="1" si="194"/>
        <v>-1.8076643616708736E+16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-1.8076643616708736E+16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-75319348402953.063</v>
      </c>
      <c r="L5804" s="444">
        <f t="shared" ca="1" si="194"/>
        <v>-1.8151962965111688E+16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-1.8151962965111688E+16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-75633179021298.703</v>
      </c>
      <c r="L5805" s="444">
        <f t="shared" ca="1" si="194"/>
        <v>-1.8227596144132988E+16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-1.8227596144132988E+16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-75948317267220.781</v>
      </c>
      <c r="L5806" s="444">
        <f t="shared" ca="1" si="194"/>
        <v>-1.8303544461400208E+16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-1.8303544461400208E+16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-76264768589167.531</v>
      </c>
      <c r="L5807" s="444">
        <f t="shared" ca="1" si="194"/>
        <v>-1.8379809229989376E+16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-1.8379809229989376E+16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-76582538458289.063</v>
      </c>
      <c r="L5808" s="444">
        <f t="shared" ca="1" si="194"/>
        <v>-1.8456391768447664E+16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-1.8456391768447664E+16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-76901632368531.938</v>
      </c>
      <c r="L5809" s="444">
        <f t="shared" ca="1" si="194"/>
        <v>-1.8533293400816196E+16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-1.8533293400816196E+16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-77222055836734.156</v>
      </c>
      <c r="L5810" s="444">
        <f t="shared" ca="1" si="194"/>
        <v>-1.8610515456652932E+16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-1.8610515456652932E+16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-77543814402720.547</v>
      </c>
      <c r="L5811" s="444">
        <f t="shared" ca="1" si="194"/>
        <v>-1.8688059271055652E+16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-1.8688059271055652E+16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-77866913629398.547</v>
      </c>
      <c r="L5812" s="444">
        <f t="shared" ca="1" si="194"/>
        <v>-1.8765926184685052E+16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-1.8765926184685052E+16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-78191359102854.375</v>
      </c>
      <c r="L5813" s="444">
        <f t="shared" ca="1" si="194"/>
        <v>-1.8844117543787908E+16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-1.8844117543787908E+16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-78517156432449.609</v>
      </c>
      <c r="L5814" s="444">
        <f t="shared" ca="1" si="194"/>
        <v>-1.8922634700220356E+16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-1.8922634700220356E+16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-78844311250918.156</v>
      </c>
      <c r="L5815" s="444">
        <f t="shared" ca="1" si="194"/>
        <v>-1.9001479011471276E+16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-1.9001479011471276E+16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-79172829214463.656</v>
      </c>
      <c r="L5816" s="444">
        <f t="shared" ca="1" si="194"/>
        <v>-1.908065184068574E+16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-1.908065184068574E+16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-79502716002857.25</v>
      </c>
      <c r="L5817" s="444">
        <f t="shared" ca="1" si="194"/>
        <v>-1.9160154556688596E+16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-1.9160154556688596E+16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-79833977319535.813</v>
      </c>
      <c r="L5818" s="444">
        <f t="shared" ca="1" si="194"/>
        <v>-1.9239988534008132E+16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-1.9239988534008132E+16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-80166618891700.547</v>
      </c>
      <c r="L5819" s="444">
        <f t="shared" ca="1" si="194"/>
        <v>-1.9320155152899832E+16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-1.9320155152899832E+16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-80500646470415.969</v>
      </c>
      <c r="L5820" s="444">
        <f t="shared" ca="1" si="194"/>
        <v>-1.9400655799370248E+16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-1.9400655799370248E+16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-80836065830709.359</v>
      </c>
      <c r="L5821" s="444">
        <f t="shared" ca="1" si="194"/>
        <v>-1.9481491865200956E+16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-1.9481491865200956E+16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-81172882771670.656</v>
      </c>
      <c r="L5822" s="444">
        <f t="shared" ca="1" si="194"/>
        <v>-1.9562664747972628E+16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-1.9562664747972628E+16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-81511103116552.609</v>
      </c>
      <c r="L5823" s="444">
        <f t="shared" ca="1" si="194"/>
        <v>-1.964417585108918E+16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-1.964417585108918E+16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-81850732712871.578</v>
      </c>
      <c r="L5824" s="444">
        <f t="shared" ca="1" si="194"/>
        <v>-1.9726026583802052E+16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-1.9726026583802052E+16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-82191777432508.547</v>
      </c>
      <c r="L5825" s="444">
        <f t="shared" ca="1" si="194"/>
        <v>-1.980821836123456E+16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-1.980821836123456E+16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-82534243171810.672</v>
      </c>
      <c r="L5826" s="444">
        <f t="shared" ca="1" si="194"/>
        <v>-1.9890752604406372E+16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-1.9890752604406372E+16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-82878135851693.219</v>
      </c>
      <c r="L5827" s="444">
        <f t="shared" ca="1" si="194"/>
        <v>-1.9973630740258064E+16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-1.9973630740258064E+16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-83223461417741.938</v>
      </c>
      <c r="L5828" s="444">
        <f t="shared" ca="1" si="194"/>
        <v>-2.0056854201675804E+16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-2.0056854201675804E+16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-83570225840315.844</v>
      </c>
      <c r="L5829" s="444">
        <f t="shared" ca="1" si="194"/>
        <v>-2.014042442751612E+16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-2.014042442751612E+16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-83918435114650.5</v>
      </c>
      <c r="L5830" s="444">
        <f t="shared" ca="1" si="194"/>
        <v>-2.0224342862630772E+16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-2.0224342862630772E+16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-84268095260961.547</v>
      </c>
      <c r="L5831" s="444">
        <f t="shared" ca="1" si="194"/>
        <v>-2.0308610957891732E+16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-2.0308610957891732E+16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-84619212324548.875</v>
      </c>
      <c r="L5832" s="444">
        <f t="shared" ca="1" si="194"/>
        <v>-2.039323017021628E+16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-2.039323017021628E+16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-84971792375901.172</v>
      </c>
      <c r="L5833" s="444">
        <f t="shared" ca="1" si="194"/>
        <v>-2.047820196259218E+16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-2.047820196259218E+16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-85325841510800.75</v>
      </c>
      <c r="L5834" s="444">
        <f t="shared" ca="1" si="194"/>
        <v>-2.056352780410298E+16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-2.056352780410298E+16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-85681365850429.078</v>
      </c>
      <c r="L5835" s="444">
        <f t="shared" ca="1" si="194"/>
        <v>-2.0649209169953408E+16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-2.0649209169953408E+16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-86038371541472.531</v>
      </c>
      <c r="L5836" s="444">
        <f t="shared" ca="1" si="194"/>
        <v>-2.073524754149488E+16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-2.073524754149488E+16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-86396864756228.672</v>
      </c>
      <c r="L5837" s="444">
        <f t="shared" ca="1" si="194"/>
        <v>-2.0821644406251108E+16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-2.0821644406251108E+16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-86756851692712.953</v>
      </c>
      <c r="L5838" s="444">
        <f t="shared" ca="1" si="194"/>
        <v>-2.090840125794382E+16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-2.090840125794382E+16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-87118338574765.922</v>
      </c>
      <c r="L5839" s="444">
        <f t="shared" ca="1" si="194"/>
        <v>-2.0995519596518584E+16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-2.0995519596518584E+16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-87481331652160.766</v>
      </c>
      <c r="L5840" s="444">
        <f t="shared" ca="1" si="194"/>
        <v>-2.1083000928170744E+16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-2.1083000928170744E+16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-87845837200711.438</v>
      </c>
      <c r="L5841" s="444">
        <f t="shared" ca="1" si="194"/>
        <v>-2.1170846765371456E+16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-2.1170846765371456E+16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-88211861522381.063</v>
      </c>
      <c r="L5842" s="444">
        <f t="shared" ca="1" si="194"/>
        <v>-2.1259058626893836E+16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-2.1259058626893836E+16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-88579410945390.984</v>
      </c>
      <c r="L5843" s="444">
        <f t="shared" ca="1" si="194"/>
        <v>-2.1347638037839228E+16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-2.1347638037839228E+16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-88948491824330.109</v>
      </c>
      <c r="L5844" s="444">
        <f t="shared" ca="1" si="194"/>
        <v>-2.143658652966356E+16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-2.143658652966356E+16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-89319110540264.828</v>
      </c>
      <c r="L5845" s="444">
        <f t="shared" ca="1" si="194"/>
        <v>-2.1525905640203824E+16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-2.1525905640203824E+16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-89691273500849.266</v>
      </c>
      <c r="L5846" s="444">
        <f t="shared" ca="1" si="194"/>
        <v>-2.1615596913704672E+16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-2.1615596913704672E+16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-90064987140436.125</v>
      </c>
      <c r="L5847" s="444">
        <f t="shared" ca="1" si="194"/>
        <v>-2.1705661900845108E+16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-2.1705661900845108E+16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-90440257920187.953</v>
      </c>
      <c r="L5848" s="444">
        <f t="shared" ca="1" si="194"/>
        <v>-2.1796102158765296E+16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-2.1796102158765296E+16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-90817092328188.734</v>
      </c>
      <c r="L5849" s="444">
        <f t="shared" ca="1" si="194"/>
        <v>-2.1886919251093484E+16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-2.1886919251093484E+16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-91195496879556.188</v>
      </c>
      <c r="L5850" s="444">
        <f t="shared" ca="1" si="194"/>
        <v>-2.197811474797304E+16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-2.197811474797304E+16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-91575478116554.328</v>
      </c>
      <c r="L5851" s="444">
        <f t="shared" ca="1" si="194"/>
        <v>-2.2069690226089596E+16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-2.2069690226089596E+16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-91957042608706.656</v>
      </c>
      <c r="L5852" s="444">
        <f t="shared" ca="1" si="194"/>
        <v>-2.2161647268698304E+16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-2.2161647268698304E+16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-92340196952909.594</v>
      </c>
      <c r="L5853" s="444">
        <f t="shared" ca="1" si="194"/>
        <v>-2.2253987465651212E+16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-2.2253987465651212E+16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-92724947773546.719</v>
      </c>
      <c r="L5854" s="444">
        <f t="shared" ca="1" si="194"/>
        <v>-2.234671241342476E+16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-2.234671241342476E+16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-93111301722603.172</v>
      </c>
      <c r="L5855" s="444">
        <f t="shared" ca="1" si="194"/>
        <v>-2.2439823715147364E+16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-2.2439823715147364E+16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-93499265479780.688</v>
      </c>
      <c r="L5856" s="444">
        <f t="shared" ca="1" si="194"/>
        <v>-2.2533322980627144E+16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-2.2533322980627144E+16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-93888845752613.094</v>
      </c>
      <c r="L5857" s="444">
        <f t="shared" ca="1" si="194"/>
        <v>-2.2627211826379756E+16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-2.2627211826379756E+16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-94280049276582.313</v>
      </c>
      <c r="L5858" s="444">
        <f t="shared" ca="1" si="194"/>
        <v>-2.272149187565634E+16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-2.272149187565634E+16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-94672882815234.75</v>
      </c>
      <c r="L5859" s="444">
        <f t="shared" ca="1" si="194"/>
        <v>-2.2816164758471576E+16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-2.2816164758471576E+16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-95067353160298.234</v>
      </c>
      <c r="L5860" s="444">
        <f t="shared" ca="1" si="194"/>
        <v>-2.2911232111631876E+16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-2.2911232111631876E+16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-95463467131799.484</v>
      </c>
      <c r="L5861" s="444">
        <f t="shared" ca="1" si="194"/>
        <v>-2.3006695578763676E+16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-2.3006695578763676E+16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-95861231578181.984</v>
      </c>
      <c r="L5862" s="444">
        <f t="shared" ca="1" si="194"/>
        <v>-2.3102556810341856E+16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-2.3102556810341856E+16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-96260653376424.406</v>
      </c>
      <c r="L5863" s="444">
        <f t="shared" ca="1" si="194"/>
        <v>-2.319881746371828E+16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-2.319881746371828E+16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-96661739432159.5</v>
      </c>
      <c r="L5864" s="444">
        <f t="shared" ca="1" si="194"/>
        <v>-2.329547920315044E+16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-2.329547920315044E+16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-97064496679793.5</v>
      </c>
      <c r="L5865" s="444">
        <f t="shared" ca="1" si="194"/>
        <v>-2.3392543699830232E+16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-2.3392543699830232E+16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-97468932082625.969</v>
      </c>
      <c r="L5866" s="444">
        <f t="shared" ca="1" si="194"/>
        <v>-2.3490012631912856E+16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-2.3490012631912856E+16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-97875052632970.234</v>
      </c>
      <c r="L5867" s="444">
        <f t="shared" ca="1" si="194"/>
        <v>-2.3587887684545828E+16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-2.3587887684545828E+16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-98282865352274.281</v>
      </c>
      <c r="L5868" s="444">
        <f t="shared" ca="1" si="194"/>
        <v>-2.3686170549898104E+16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-2.3686170549898104E+16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-98692377291242.094</v>
      </c>
      <c r="L5869" s="444">
        <f t="shared" ca="1" si="194"/>
        <v>-2.3784862927189348E+16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-2.3784862927189348E+16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-99103595529955.609</v>
      </c>
      <c r="L5870" s="444">
        <f t="shared" ca="1" si="194"/>
        <v>-2.3883966522719304E+16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-2.3883966522719304E+16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-99516527177997.094</v>
      </c>
      <c r="L5871" s="444">
        <f t="shared" ca="1" si="194"/>
        <v>-2.39834830498973E+16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-2.39834830498973E+16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-99931179374572.078</v>
      </c>
      <c r="L5872" s="444">
        <f t="shared" ca="1" si="194"/>
        <v>-2.4083414229271872E+16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-2.4083414229271872E+16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-100347559288632.8</v>
      </c>
      <c r="L5873" s="444">
        <f t="shared" ref="L5873:L6127" ca="1" si="199">I5873-J5873+K5873</f>
        <v>-2.4183761788560504E+16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-2.4183761788560504E+16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-100765674119002.09</v>
      </c>
      <c r="L5874" s="444">
        <f t="shared" ca="1" si="199"/>
        <v>-2.4284527462679508E+16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-2.4284527462679508E+16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-101185531094497.95</v>
      </c>
      <c r="L5875" s="444">
        <f t="shared" ca="1" si="199"/>
        <v>-2.4385712993774004E+16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-2.4385712993774004E+16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-101607137474058.34</v>
      </c>
      <c r="L5876" s="444">
        <f t="shared" ca="1" si="199"/>
        <v>-2.4487320131248064E+16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-2.4487320131248064E+16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-102030500546866.94</v>
      </c>
      <c r="L5877" s="444">
        <f t="shared" ca="1" si="199"/>
        <v>-2.4589350631794932E+16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-2.4589350631794932E+16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-102455627632478.88</v>
      </c>
      <c r="L5878" s="444">
        <f t="shared" ca="1" si="199"/>
        <v>-2.4691806259427412E+16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-2.4691806259427412E+16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-102882526080947.55</v>
      </c>
      <c r="L5879" s="444">
        <f t="shared" ca="1" si="199"/>
        <v>-2.479468878550836E+16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-2.479468878550836E+16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-103311203272951.5</v>
      </c>
      <c r="L5880" s="444">
        <f t="shared" ca="1" si="199"/>
        <v>-2.4897999988781312E+16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-2.4897999988781312E+16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-103741666619922.13</v>
      </c>
      <c r="L5881" s="444">
        <f t="shared" ca="1" si="199"/>
        <v>-2.5001741655401236E+16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-2.5001741655401236E+16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-104173923564171.81</v>
      </c>
      <c r="L5882" s="444">
        <f t="shared" ca="1" si="199"/>
        <v>-2.5105915578965408E+16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-2.5105915578965408E+16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-104607981579022.53</v>
      </c>
      <c r="L5883" s="444">
        <f t="shared" ca="1" si="199"/>
        <v>-2.5210523560544432E+16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-2.5210523560544432E+16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-105043848168935.13</v>
      </c>
      <c r="L5884" s="444">
        <f t="shared" ca="1" si="199"/>
        <v>-2.5315567408713368E+16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-2.5315567408713368E+16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-105481530869639.03</v>
      </c>
      <c r="L5885" s="444">
        <f t="shared" ca="1" si="199"/>
        <v>-2.5421048939583008E+16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-2.5421048939583008E+16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-105921037248262.53</v>
      </c>
      <c r="L5886" s="444">
        <f t="shared" ca="1" si="199"/>
        <v>-2.5526969976831272E+16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-2.5526969976831272E+16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-106362374903463.63</v>
      </c>
      <c r="L5887" s="444">
        <f t="shared" ca="1" si="199"/>
        <v>-2.5633332351734736E+16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-2.5633332351734736E+16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-106805551465561.41</v>
      </c>
      <c r="L5888" s="444">
        <f t="shared" ca="1" si="199"/>
        <v>-2.5740137903200296E+16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-2.5740137903200296E+16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-107250574596667.91</v>
      </c>
      <c r="L5889" s="444">
        <f t="shared" ca="1" si="199"/>
        <v>-2.5847388477796964E+16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-2.5847388477796964E+16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-107697451990820.69</v>
      </c>
      <c r="L5890" s="444">
        <f t="shared" ca="1" si="199"/>
        <v>-2.5955085929787784E+16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-2.5955085929787784E+16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-108146191374115.77</v>
      </c>
      <c r="L5891" s="444">
        <f t="shared" ca="1" si="199"/>
        <v>-2.60632321211619E+16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-2.60632321211619E+16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-108596800504841.25</v>
      </c>
      <c r="L5892" s="444">
        <f t="shared" ca="1" si="199"/>
        <v>-2.617182892166674E+16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-2.617182892166674E+16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-109049287173611.42</v>
      </c>
      <c r="L5893" s="444">
        <f t="shared" ca="1" si="199"/>
        <v>-2.6280878208840352E+16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-2.6280878208840352E+16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-109503659203501.47</v>
      </c>
      <c r="L5894" s="444">
        <f t="shared" ca="1" si="199"/>
        <v>-2.6390381868043852E+16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-2.6390381868043852E+16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-109959924450182.72</v>
      </c>
      <c r="L5895" s="444">
        <f t="shared" ca="1" si="199"/>
        <v>-2.6500341792494036E+16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-2.6500341792494036E+16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-110418090802058.48</v>
      </c>
      <c r="L5896" s="444">
        <f t="shared" ca="1" si="199"/>
        <v>-2.6610759883296096E+16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-2.6610759883296096E+16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-110878166180400.41</v>
      </c>
      <c r="L5897" s="444">
        <f t="shared" ca="1" si="199"/>
        <v>-2.6721638049476496E+16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-2.6721638049476496E+16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-111340158539485.41</v>
      </c>
      <c r="L5898" s="444">
        <f t="shared" ca="1" si="199"/>
        <v>-2.683297820801598E+16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-2.683297820801598E+16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-111804075866733.25</v>
      </c>
      <c r="L5899" s="444">
        <f t="shared" ca="1" si="199"/>
        <v>-2.6944782283882712E+16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-2.6944782283882712E+16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-112269926182844.63</v>
      </c>
      <c r="L5900" s="444">
        <f t="shared" ca="1" si="199"/>
        <v>-2.7057052210065556E+16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-2.7057052210065556E+16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-112737717541939.81</v>
      </c>
      <c r="L5901" s="444">
        <f t="shared" ca="1" si="199"/>
        <v>-2.7169789927607496E+16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-2.7169789927607496E+16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-113207458031697.89</v>
      </c>
      <c r="L5902" s="444">
        <f t="shared" ca="1" si="199"/>
        <v>-2.7282997385639192E+16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-2.7282997385639192E+16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-113679155773496.63</v>
      </c>
      <c r="L5903" s="444">
        <f t="shared" ca="1" si="199"/>
        <v>-2.7396676541412688E+16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-2.7396676541412688E+16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-114152818922552.86</v>
      </c>
      <c r="L5904" s="444">
        <f t="shared" ca="1" si="199"/>
        <v>-2.751082936033524E+16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-2.751082936033524E+16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-114628455668063.5</v>
      </c>
      <c r="L5905" s="444">
        <f t="shared" ca="1" si="199"/>
        <v>-2.7625457816003304E+16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-2.7625457816003304E+16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-115106074233347.09</v>
      </c>
      <c r="L5906" s="444">
        <f t="shared" ca="1" si="199"/>
        <v>-2.7740563890236652E+16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-2.7740563890236652E+16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-115585682875986.05</v>
      </c>
      <c r="L5907" s="444">
        <f t="shared" ca="1" si="199"/>
        <v>-2.785614957311264E+16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-2.785614957311264E+16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-116067289887969.33</v>
      </c>
      <c r="L5908" s="444">
        <f t="shared" ca="1" si="199"/>
        <v>-2.7972216863000608E+16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-2.7972216863000608E+16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-116550903595835.86</v>
      </c>
      <c r="L5909" s="444">
        <f t="shared" ca="1" si="199"/>
        <v>-2.8088767766596444E+16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-2.8088767766596444E+16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-117036532360818.52</v>
      </c>
      <c r="L5910" s="444">
        <f t="shared" ca="1" si="199"/>
        <v>-2.8205804298957264E+16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-2.8205804298957264E+16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-117524184578988.59</v>
      </c>
      <c r="L5911" s="444">
        <f t="shared" ca="1" si="199"/>
        <v>-2.8323328483536252E+16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-2.8323328483536252E+16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-118013868681401.05</v>
      </c>
      <c r="L5912" s="444">
        <f t="shared" ca="1" si="199"/>
        <v>-2.8441342352217652E+16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-2.8441342352217652E+16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-118505593134240.22</v>
      </c>
      <c r="L5913" s="444">
        <f t="shared" ca="1" si="199"/>
        <v>-2.8559847945351892E+16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-2.8559847945351892E+16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-118999366438966.22</v>
      </c>
      <c r="L5914" s="444">
        <f t="shared" ca="1" si="199"/>
        <v>-2.867884731179086E+16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-2.867884731179086E+16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-119495197132461.89</v>
      </c>
      <c r="L5915" s="444">
        <f t="shared" ca="1" si="199"/>
        <v>-2.879834250892332E+16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-2.879834250892332E+16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-119993093787180.5</v>
      </c>
      <c r="L5916" s="444">
        <f t="shared" ca="1" si="199"/>
        <v>-2.89183356027105E+16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-2.89183356027105E+16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-120493065011293.75</v>
      </c>
      <c r="L5917" s="444">
        <f t="shared" ca="1" si="199"/>
        <v>-2.9038828667721792E+16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-2.9038828667721792E+16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-120995119448840.8</v>
      </c>
      <c r="L5918" s="444">
        <f t="shared" ca="1" si="199"/>
        <v>-2.9159823787170632E+16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-2.9159823787170632E+16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-121499265779877.63</v>
      </c>
      <c r="L5919" s="444">
        <f t="shared" ca="1" si="199"/>
        <v>-2.9281323052950508E+16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-2.9281323052950508E+16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-122005512720627.11</v>
      </c>
      <c r="L5920" s="444">
        <f t="shared" ca="1" si="199"/>
        <v>-2.9403328565671136E+16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-2.9403328565671136E+16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-122513869023629.73</v>
      </c>
      <c r="L5921" s="444">
        <f t="shared" ca="1" si="199"/>
        <v>-2.9525842434694764E+16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-2.9525842434694764E+16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-123024343477894.84</v>
      </c>
      <c r="L5922" s="444">
        <f t="shared" ca="1" si="199"/>
        <v>-2.964886677817266E+16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-2.964886677817266E+16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-123536944909052.75</v>
      </c>
      <c r="L5923" s="444">
        <f t="shared" ca="1" si="199"/>
        <v>-2.9772403723081712E+16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-2.9772403723081712E+16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-124051682179507.13</v>
      </c>
      <c r="L5924" s="444">
        <f t="shared" ca="1" si="199"/>
        <v>-2.989645540526122E+16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-2.989645540526122E+16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-124568564188588.42</v>
      </c>
      <c r="L5925" s="444">
        <f t="shared" ca="1" si="199"/>
        <v>-3.0021023969449808E+16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-3.0021023969449808E+16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-125087599872707.53</v>
      </c>
      <c r="L5926" s="444">
        <f t="shared" ca="1" si="199"/>
        <v>-3.0146111569322516E+16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-3.0146111569322516E+16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-125608798205510.5</v>
      </c>
      <c r="L5927" s="444">
        <f t="shared" ca="1" si="199"/>
        <v>-3.0271720367528028E+16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-3.0271720367528028E+16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-126132168198033.47</v>
      </c>
      <c r="L5928" s="444">
        <f t="shared" ca="1" si="199"/>
        <v>-3.039785253572606E+16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-3.039785253572606E+16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-126657718898858.58</v>
      </c>
      <c r="L5929" s="444">
        <f t="shared" ca="1" si="199"/>
        <v>-3.052451025462492E+16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-3.052451025462492E+16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-127185459394270.5</v>
      </c>
      <c r="L5930" s="444">
        <f t="shared" ca="1" si="199"/>
        <v>-3.0651695714019192E+16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-3.0651695714019192E+16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-127715398808413.3</v>
      </c>
      <c r="L5931" s="444">
        <f t="shared" ca="1" si="199"/>
        <v>-3.0779411112827604E+16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-3.0779411112827604E+16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-128247546303448.34</v>
      </c>
      <c r="L5932" s="444">
        <f t="shared" ca="1" si="199"/>
        <v>-3.0907658659131052E+16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-3.0907658659131052E+16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-128781911079712.72</v>
      </c>
      <c r="L5933" s="444">
        <f t="shared" ca="1" si="199"/>
        <v>-3.1036440570210764E+16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-3.1036440570210764E+16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-129318502375878.2</v>
      </c>
      <c r="L5934" s="444">
        <f t="shared" ca="1" si="199"/>
        <v>-3.1165759072586644E+16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-3.1165759072586644E+16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-129857329469111.02</v>
      </c>
      <c r="L5935" s="444">
        <f t="shared" ca="1" si="199"/>
        <v>-3.1295616402055756E+16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-3.1295616402055756E+16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-130398401675232.3</v>
      </c>
      <c r="L5936" s="444">
        <f t="shared" ca="1" si="199"/>
        <v>-3.1426014803730988E+16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-3.1426014803730988E+16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-130941728348879.13</v>
      </c>
      <c r="L5937" s="444">
        <f t="shared" ca="1" si="199"/>
        <v>-3.1556956532079868E+16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-3.1556956532079868E+16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-131487318883666.11</v>
      </c>
      <c r="L5938" s="444">
        <f t="shared" ca="1" si="199"/>
        <v>-3.1688443850963536E+16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-3.1688443850963536E+16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-132035182712348.06</v>
      </c>
      <c r="L5939" s="444">
        <f t="shared" ca="1" si="199"/>
        <v>-3.1820479033675884E+16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-3.1820479033675884E+16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-132585329306982.84</v>
      </c>
      <c r="L5940" s="444">
        <f t="shared" ca="1" si="199"/>
        <v>-3.1953064362982868E+16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-3.1953064362982868E+16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-133137768179095.28</v>
      </c>
      <c r="L5941" s="444">
        <f t="shared" ca="1" si="199"/>
        <v>-3.2086202131161964E+16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-3.2086202131161964E+16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-133692508879841.52</v>
      </c>
      <c r="L5942" s="444">
        <f t="shared" ca="1" si="199"/>
        <v>-3.2219894640041804E+16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-3.2219894640041804E+16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-134249561000174.19</v>
      </c>
      <c r="L5943" s="444">
        <f t="shared" ca="1" si="199"/>
        <v>-3.235414420104198E+16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-3.235414420104198E+16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-134808934171008.25</v>
      </c>
      <c r="L5944" s="444">
        <f t="shared" ca="1" si="199"/>
        <v>-3.2488953135212988E+16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-3.2488953135212988E+16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-135370638063387.44</v>
      </c>
      <c r="L5945" s="444">
        <f t="shared" ca="1" si="199"/>
        <v>-3.2624323773276376E+16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-3.2624323773276376E+16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-135934682388651.58</v>
      </c>
      <c r="L5946" s="444">
        <f t="shared" ca="1" si="199"/>
        <v>-3.2760258455665028E+16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-3.2760258455665028E+16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-136501076898604.28</v>
      </c>
      <c r="L5947" s="444">
        <f t="shared" ca="1" si="199"/>
        <v>-3.2896759532563632E+16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-3.2896759532563632E+16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-137069831385681.8</v>
      </c>
      <c r="L5948" s="444">
        <f t="shared" ca="1" si="199"/>
        <v>-3.3033829363949312E+16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-3.3033829363949312E+16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-137640955683122.13</v>
      </c>
      <c r="L5949" s="444">
        <f t="shared" ca="1" si="199"/>
        <v>-3.3171470319632436E+16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-3.3171470319632436E+16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-138214459665135.14</v>
      </c>
      <c r="L5950" s="444">
        <f t="shared" ca="1" si="199"/>
        <v>-3.3309684779297572E+16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-3.3309684779297572E+16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-138790353247073.22</v>
      </c>
      <c r="L5951" s="444">
        <f t="shared" ca="1" si="199"/>
        <v>-3.3448475132544644E+16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-3.3448475132544644E+16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-139368646385602.7</v>
      </c>
      <c r="L5952" s="444">
        <f t="shared" ca="1" si="199"/>
        <v>-3.3587843778930248E+16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-3.3587843778930248E+16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-139949349078876.03</v>
      </c>
      <c r="L5953" s="444">
        <f t="shared" ca="1" si="199"/>
        <v>-3.3727793128009124E+16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-3.3727793128009124E+16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-140532471366704.69</v>
      </c>
      <c r="L5954" s="444">
        <f t="shared" ca="1" si="199"/>
        <v>-3.3868325599375828E+16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-3.3868325599375828E+16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-141118023330732.59</v>
      </c>
      <c r="L5955" s="444">
        <f t="shared" ca="1" si="199"/>
        <v>-3.400944362270656E+16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-3.400944362270656E+16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-141706015094610.66</v>
      </c>
      <c r="L5956" s="444">
        <f t="shared" ca="1" si="199"/>
        <v>-3.4151149637801172E+16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-3.4151149637801172E+16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-142296456824171.56</v>
      </c>
      <c r="L5957" s="444">
        <f t="shared" ca="1" si="199"/>
        <v>-3.4293446094625344E+16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-3.4293446094625344E+16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-142889358727605.59</v>
      </c>
      <c r="L5958" s="444">
        <f t="shared" ca="1" si="199"/>
        <v>-3.4436335453352948E+16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-3.4436335453352948E+16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-143484731055637.28</v>
      </c>
      <c r="L5959" s="444">
        <f t="shared" ca="1" si="199"/>
        <v>-3.4579820184408584E+16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-3.4579820184408584E+16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-144082584101702.44</v>
      </c>
      <c r="L5960" s="444">
        <f t="shared" ca="1" si="199"/>
        <v>-3.4723902768510288E+16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-3.4723902768510288E+16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-144682928202126.19</v>
      </c>
      <c r="L5961" s="444">
        <f t="shared" ca="1" si="199"/>
        <v>-3.4868585696712416E+16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-3.4868585696712416E+16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-145285773736301.72</v>
      </c>
      <c r="L5962" s="444">
        <f t="shared" ca="1" si="199"/>
        <v>-3.5013871470448716E+16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-3.5013871470448716E+16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-145891131126869.66</v>
      </c>
      <c r="L5963" s="444">
        <f t="shared" ca="1" si="199"/>
        <v>-3.5159762601575584E+16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-3.5159762601575584E+16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-146499010839898.25</v>
      </c>
      <c r="L5964" s="444">
        <f t="shared" ca="1" si="199"/>
        <v>-3.5306261612415484E+16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-3.5306261612415484E+16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-147109423385064.5</v>
      </c>
      <c r="L5965" s="444">
        <f t="shared" ca="1" si="199"/>
        <v>-3.5453371035800548E+16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-3.5453371035800548E+16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-147722379315835.63</v>
      </c>
      <c r="L5966" s="444">
        <f t="shared" ca="1" si="199"/>
        <v>-3.5601093415116384E+16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-3.5601093415116384E+16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-148337889229651.59</v>
      </c>
      <c r="L5967" s="444">
        <f t="shared" ca="1" si="199"/>
        <v>-3.5749431304346036E+16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-3.5749431304346036E+16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-148955963768108.47</v>
      </c>
      <c r="L5968" s="444">
        <f t="shared" ca="1" si="199"/>
        <v>-3.5898387268114144E+16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-3.5898387268114144E+16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-149576613617142.25</v>
      </c>
      <c r="L5969" s="444">
        <f t="shared" ca="1" si="199"/>
        <v>-3.6047963881731288E+16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-3.6047963881731288E+16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-150199849507213.69</v>
      </c>
      <c r="L5970" s="444">
        <f t="shared" ca="1" si="199"/>
        <v>-3.6198163731238504E+16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-3.6198163731238504E+16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-150825682213493.75</v>
      </c>
      <c r="L5971" s="444">
        <f t="shared" ca="1" si="199"/>
        <v>-3.6348989413452E+16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-3.6348989413452E+16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-151454122556050</v>
      </c>
      <c r="L5972" s="444">
        <f t="shared" ca="1" si="199"/>
        <v>-3.6500443536008048E+16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-3.6500443536008048E+16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-152085181400033.53</v>
      </c>
      <c r="L5973" s="444">
        <f t="shared" ca="1" si="199"/>
        <v>-3.665252871740808E+16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-3.665252871740808E+16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-152718869655867</v>
      </c>
      <c r="L5974" s="444">
        <f t="shared" ca="1" si="199"/>
        <v>-3.6805247587063944E+16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-3.6805247587063944E+16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-153355198279433.09</v>
      </c>
      <c r="L5975" s="444">
        <f t="shared" ca="1" si="199"/>
        <v>-3.6958602785343376E+16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-3.6958602785343376E+16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-153994178272264.06</v>
      </c>
      <c r="L5976" s="444">
        <f t="shared" ca="1" si="199"/>
        <v>-3.711259696361564E+16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-3.711259696361564E+16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-154635820681731.84</v>
      </c>
      <c r="L5977" s="444">
        <f t="shared" ca="1" si="199"/>
        <v>-3.7267232784297368E+16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-3.7267232784297368E+16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-155280136601239.03</v>
      </c>
      <c r="L5978" s="444">
        <f t="shared" ca="1" si="199"/>
        <v>-3.7422512920898608E+16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-3.7422512920898608E+16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-155927137170410.88</v>
      </c>
      <c r="L5979" s="444">
        <f t="shared" ca="1" si="199"/>
        <v>-3.7578440058069016E+16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-3.7578440058069016E+16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-156576833575287.56</v>
      </c>
      <c r="L5980" s="444">
        <f t="shared" ca="1" si="199"/>
        <v>-3.7735016891644304E+16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-3.7735016891644304E+16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-157229237048517.94</v>
      </c>
      <c r="L5981" s="444">
        <f t="shared" ca="1" si="199"/>
        <v>-3.7892246128692824E+16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-3.7892246128692824E+16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-157884358869553.44</v>
      </c>
      <c r="L5982" s="444">
        <f t="shared" ca="1" si="199"/>
        <v>-3.8050130487562376E+16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-3.8050130487562376E+16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-158542210364843.22</v>
      </c>
      <c r="L5983" s="444">
        <f t="shared" ca="1" si="199"/>
        <v>-3.8208672697927216E+16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-3.8208672697927216E+16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-159202802908030.06</v>
      </c>
      <c r="L5984" s="444">
        <f t="shared" ca="1" si="199"/>
        <v>-3.8367875500835248E+16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-3.8367875500835248E+16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-159866147920146.88</v>
      </c>
      <c r="L5985" s="444">
        <f t="shared" ca="1" si="199"/>
        <v>-3.8527741648755392E+16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-3.8527741648755392E+16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-160532256869814.13</v>
      </c>
      <c r="L5986" s="444">
        <f t="shared" ca="1" si="199"/>
        <v>-3.8688273905625208E+16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-3.8688273905625208E+16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-161201141273438.38</v>
      </c>
      <c r="L5987" s="444">
        <f t="shared" ca="1" si="199"/>
        <v>-3.8849475046898648E+16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-3.8849475046898648E+16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-161872812695411.03</v>
      </c>
      <c r="L5988" s="444">
        <f t="shared" ca="1" si="199"/>
        <v>-3.9011347859594056E+16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-3.9011347859594056E+16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-162547282748308.56</v>
      </c>
      <c r="L5989" s="444">
        <f t="shared" ca="1" si="199"/>
        <v>-3.9173895142342368E+16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-3.9173895142342368E+16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-163224563093093.19</v>
      </c>
      <c r="L5990" s="444">
        <f t="shared" ca="1" si="199"/>
        <v>-3.9337119705435464E+16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-3.9337119705435464E+16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-163904665439314.44</v>
      </c>
      <c r="L5991" s="444">
        <f t="shared" ca="1" si="199"/>
        <v>-3.9501024370874776E+16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-3.9501024370874776E+16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-164587601545311.56</v>
      </c>
      <c r="L5992" s="444">
        <f t="shared" ca="1" si="199"/>
        <v>-3.9665611972420088E+16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-3.9665611972420088E+16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-165273383218417.03</v>
      </c>
      <c r="L5993" s="444">
        <f t="shared" ca="1" si="199"/>
        <v>-3.9830885355638504E+16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-3.9830885355638504E+16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-165962022315160.44</v>
      </c>
      <c r="L5994" s="444">
        <f t="shared" ca="1" si="199"/>
        <v>-3.9996847377953664E+16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-3.9996847377953664E+16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-166653530741473.59</v>
      </c>
      <c r="L5995" s="444">
        <f t="shared" ca="1" si="199"/>
        <v>-4.0163500908695136E+16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-4.0163500908695136E+16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-167347920452896.41</v>
      </c>
      <c r="L5996" s="444">
        <f t="shared" ca="1" si="199"/>
        <v>-4.0330848829148032E+16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-4.0330848829148032E+16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-168045203454783.47</v>
      </c>
      <c r="L5997" s="444">
        <f t="shared" ca="1" si="199"/>
        <v>-4.0498894032602816E+16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-4.0498894032602816E+16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-168745391802511.72</v>
      </c>
      <c r="L5998" s="444">
        <f t="shared" ca="1" si="199"/>
        <v>-4.0667639424405328E+16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-4.0667639424405328E+16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-169448497601688.88</v>
      </c>
      <c r="L5999" s="444">
        <f t="shared" ca="1" si="199"/>
        <v>-4.0837087922007016E+16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-4.0837087922007016E+16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-170154533008362.56</v>
      </c>
      <c r="L6000" s="444">
        <f t="shared" ca="1" si="199"/>
        <v>-4.1007242455015376E+16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-4.1007242455015376E+16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-170863510229230.72</v>
      </c>
      <c r="L6001" s="444">
        <f t="shared" ca="1" si="199"/>
        <v>-4.1178105965244608E+16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-4.1178105965244608E+16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-171575441521852.53</v>
      </c>
      <c r="L6002" s="444">
        <f t="shared" ca="1" si="199"/>
        <v>-4.1349681406766464E+16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-4.1349681406766464E+16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-172290339194860.25</v>
      </c>
      <c r="L6003" s="444">
        <f t="shared" ca="1" si="199"/>
        <v>-4.1521971745961328E+16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-4.1521971745961328E+16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-173008215608172.19</v>
      </c>
      <c r="L6004" s="444">
        <f t="shared" ca="1" si="199"/>
        <v>-4.1694979961569504E+16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-4.1694979961569504E+16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-173729083173206.25</v>
      </c>
      <c r="L6005" s="444">
        <f t="shared" ca="1" si="199"/>
        <v>-4.1868709044742712E+16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-4.1868709044742712E+16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-174452954353094.63</v>
      </c>
      <c r="L6006" s="444">
        <f t="shared" ca="1" si="199"/>
        <v>-4.2043161999095808E+16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-4.2043161999095808E+16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-175179841662899.19</v>
      </c>
      <c r="L6007" s="444">
        <f t="shared" ca="1" si="199"/>
        <v>-4.2218341840758704E+16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-4.2218341840758704E+16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-175909757669827.94</v>
      </c>
      <c r="L6008" s="444">
        <f t="shared" ca="1" si="199"/>
        <v>-4.2394251598428528E+16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-4.2394251598428528E+16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-176642714993452.19</v>
      </c>
      <c r="L6009" s="444">
        <f t="shared" ca="1" si="199"/>
        <v>-4.2570894313421984E+16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-4.2570894313421984E+16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-177378726305924.94</v>
      </c>
      <c r="L6010" s="444">
        <f t="shared" ca="1" si="199"/>
        <v>-4.2748273039727912E+16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-4.2748273039727912E+16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-178117804332199.63</v>
      </c>
      <c r="L6011" s="444">
        <f t="shared" ca="1" si="199"/>
        <v>-4.2926390844060112E+16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-4.2926390844060112E+16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-178859961850250.47</v>
      </c>
      <c r="L6012" s="444">
        <f t="shared" ca="1" si="199"/>
        <v>-4.310525080591036E+16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-4.310525080591036E+16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-179605211691293.16</v>
      </c>
      <c r="L6013" s="444">
        <f t="shared" ca="1" si="199"/>
        <v>-4.3284856017601656E+16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-4.3284856017601656E+16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-180353566740006.91</v>
      </c>
      <c r="L6014" s="444">
        <f t="shared" ca="1" si="199"/>
        <v>-4.3465209584341664E+16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-4.3465209584341664E+16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-181105039934756.94</v>
      </c>
      <c r="L6015" s="444">
        <f t="shared" ca="1" si="199"/>
        <v>-4.3646314624276424E+16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-4.3646314624276424E+16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-181859644267818.44</v>
      </c>
      <c r="L6016" s="444">
        <f t="shared" ca="1" si="199"/>
        <v>-4.382817426854424E+16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-4.382817426854424E+16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-182617392785601</v>
      </c>
      <c r="L6017" s="444">
        <f t="shared" ca="1" si="199"/>
        <v>-4.401079166132984E+16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-4.401079166132984E+16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-183378298588874.34</v>
      </c>
      <c r="L6018" s="444">
        <f t="shared" ca="1" si="199"/>
        <v>-4.4194169959918712E+16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-4.4194169959918712E+16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-184142374832994.63</v>
      </c>
      <c r="L6019" s="444">
        <f t="shared" ca="1" si="199"/>
        <v>-4.4378312334751704E+16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-4.4378312334751704E+16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-184909634728132.09</v>
      </c>
      <c r="L6020" s="444">
        <f t="shared" ca="1" si="199"/>
        <v>-4.456322196947984E+16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-4.456322196947984E+16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-185680091539499.34</v>
      </c>
      <c r="L6021" s="444">
        <f t="shared" ca="1" si="199"/>
        <v>-4.4748902061019336E+16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-4.4748902061019336E+16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-186453758587580.56</v>
      </c>
      <c r="L6022" s="444">
        <f t="shared" ca="1" si="199"/>
        <v>-4.493535581960692E+16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-4.493535581960692E+16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-187230649248362.16</v>
      </c>
      <c r="L6023" s="444">
        <f t="shared" ca="1" si="199"/>
        <v>-4.512258646885528E+16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-4.512258646885528E+16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-188010776953563.66</v>
      </c>
      <c r="L6024" s="444">
        <f t="shared" ca="1" si="199"/>
        <v>-4.531059724580884E+16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-4.531059724580884E+16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-188794155190870.16</v>
      </c>
      <c r="L6025" s="444">
        <f t="shared" ca="1" si="199"/>
        <v>-4.5499391400999712E+16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-4.5499391400999712E+16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-189580797504165.47</v>
      </c>
      <c r="L6026" s="444">
        <f t="shared" ca="1" si="199"/>
        <v>-4.568897219850388E+16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-4.568897219850388E+16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-190370717493766.16</v>
      </c>
      <c r="L6027" s="444">
        <f t="shared" ca="1" si="199"/>
        <v>-4.5879342915997648E+16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-4.5879342915997648E+16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-191163928816656.88</v>
      </c>
      <c r="L6028" s="444">
        <f t="shared" ca="1" si="199"/>
        <v>-4.6070506844814304E+16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-4.6070506844814304E+16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-191960445186726.25</v>
      </c>
      <c r="L6029" s="444">
        <f t="shared" ca="1" si="199"/>
        <v>-4.6262467290001032E+16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-4.6262467290001032E+16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-192760280375004.31</v>
      </c>
      <c r="L6030" s="444">
        <f t="shared" ca="1" si="199"/>
        <v>-4.645522757037604E+16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-4.645522757037604E+16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-193563448209900.16</v>
      </c>
      <c r="L6031" s="444">
        <f t="shared" ca="1" si="199"/>
        <v>-4.6648791018585944E+16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-4.6648791018585944E+16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-194369962577441.44</v>
      </c>
      <c r="L6032" s="444">
        <f t="shared" ca="1" si="199"/>
        <v>-4.6843160981163384E+16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-4.6843160981163384E+16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-195179837421514.09</v>
      </c>
      <c r="L6033" s="444">
        <f t="shared" ca="1" si="199"/>
        <v>-4.7038340818584896E+16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-4.7038340818584896E+16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-195993086744103.72</v>
      </c>
      <c r="L6034" s="444">
        <f t="shared" ca="1" si="199"/>
        <v>-4.7234333905329E+16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-4.7234333905329E+16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-196809724605537.5</v>
      </c>
      <c r="L6035" s="444">
        <f t="shared" ca="1" si="199"/>
        <v>-4.7431143629934536E+16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-4.7431143629934536E+16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-197629765124727.22</v>
      </c>
      <c r="L6036" s="444">
        <f t="shared" ca="1" si="199"/>
        <v>-4.7628773395059264E+16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-4.7628773395059264E+16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-198453222479413.59</v>
      </c>
      <c r="L6037" s="444">
        <f t="shared" ca="1" si="199"/>
        <v>-4.782722661753868E+16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-4.782722661753868E+16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-199280110906411.16</v>
      </c>
      <c r="L6038" s="444">
        <f t="shared" ca="1" si="199"/>
        <v>-4.8026506728445088E+16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-4.8026506728445088E+16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-200110444701854.53</v>
      </c>
      <c r="L6039" s="444">
        <f t="shared" ca="1" si="199"/>
        <v>-4.8226617173146944E+16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-4.8226617173146944E+16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-200944238221445.59</v>
      </c>
      <c r="L6040" s="444">
        <f t="shared" ca="1" si="199"/>
        <v>-4.8427561411368392E+16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-4.8427561411368392E+16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-201781505880701.63</v>
      </c>
      <c r="L6041" s="444">
        <f t="shared" ca="1" si="199"/>
        <v>-4.8629342917249096E+16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-4.8629342917249096E+16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-202622262155204.56</v>
      </c>
      <c r="L6042" s="444">
        <f t="shared" ca="1" si="199"/>
        <v>-4.8831965179404304E+16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-4.8831965179404304E+16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-203466521580851.25</v>
      </c>
      <c r="L6043" s="444">
        <f t="shared" ca="1" si="199"/>
        <v>-4.9035431700985152E+16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-4.9035431700985152E+16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-204314298754104.81</v>
      </c>
      <c r="L6044" s="444">
        <f t="shared" ca="1" si="199"/>
        <v>-4.9239745999739256E+16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-4.9239745999739256E+16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-205165608332246.91</v>
      </c>
      <c r="L6045" s="444">
        <f t="shared" ca="1" si="199"/>
        <v>-4.9444911608071504E+16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-4.9444911608071504E+16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-206020465033631.25</v>
      </c>
      <c r="L6046" s="444">
        <f t="shared" ca="1" si="199"/>
        <v>-4.9650932073105136E+16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-4.9650932073105136E+16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-206878883637938.06</v>
      </c>
      <c r="L6047" s="444">
        <f t="shared" ca="1" si="199"/>
        <v>-4.9857810956743072E+16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-4.9857810956743072E+16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-207740878986429.47</v>
      </c>
      <c r="L6048" s="444">
        <f t="shared" ca="1" si="199"/>
        <v>-5.0065551835729504E+16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-5.0065551835729504E+16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-208606465982206.25</v>
      </c>
      <c r="L6049" s="444">
        <f t="shared" ca="1" si="199"/>
        <v>-5.0274158301711712E+16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-5.0274158301711712E+16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-209475659590465.47</v>
      </c>
      <c r="L6050" s="444">
        <f t="shared" ca="1" si="199"/>
        <v>-5.0483633961302176E+16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-5.0483633961302176E+16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-210348474838759.06</v>
      </c>
      <c r="L6051" s="444">
        <f t="shared" ca="1" si="199"/>
        <v>-5.0693982436140936E+16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-5.0693982436140936E+16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-211224926817253.91</v>
      </c>
      <c r="L6052" s="444">
        <f t="shared" ca="1" si="199"/>
        <v>-5.0905207362958192E+16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-5.0905207362958192E+16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-212105030678992.47</v>
      </c>
      <c r="L6053" s="444">
        <f t="shared" ca="1" si="199"/>
        <v>-5.1117312393637184E+16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-5.1117312393637184E+16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-212988801640154.94</v>
      </c>
      <c r="L6054" s="444">
        <f t="shared" ca="1" si="199"/>
        <v>-5.1330301195277336E+16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-5.1330301195277336E+16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-213876254980322.22</v>
      </c>
      <c r="L6055" s="444">
        <f t="shared" ca="1" si="199"/>
        <v>-5.1544177450257656E+16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-5.1544177450257656E+16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-214767406042740.22</v>
      </c>
      <c r="L6056" s="444">
        <f t="shared" ca="1" si="199"/>
        <v>-5.17589448563004E+16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-5.17589448563004E+16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-215662270234585</v>
      </c>
      <c r="L6057" s="444">
        <f t="shared" ca="1" si="199"/>
        <v>-5.1974607126534984E+16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-5.1974607126534984E+16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-216560863027229.09</v>
      </c>
      <c r="L6058" s="444">
        <f t="shared" ca="1" si="199"/>
        <v>-5.2191167989562216E+16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-5.2191167989562216E+16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-217463199956509.22</v>
      </c>
      <c r="L6059" s="444">
        <f t="shared" ca="1" si="199"/>
        <v>-5.2408631189518728E+16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-5.2408631189518728E+16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-218369296622994.69</v>
      </c>
      <c r="L6060" s="444">
        <f t="shared" ca="1" si="199"/>
        <v>-5.262700048614172E+16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-5.262700048614172E+16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-219279168692257.16</v>
      </c>
      <c r="L6061" s="444">
        <f t="shared" ca="1" si="199"/>
        <v>-5.2846279654833976E+16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-5.2846279654833976E+16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-220192831895141.56</v>
      </c>
      <c r="L6062" s="444">
        <f t="shared" ca="1" si="199"/>
        <v>-5.306647248672912E+16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-5.306647248672912E+16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-221110302028038</v>
      </c>
      <c r="L6063" s="444">
        <f t="shared" ca="1" si="199"/>
        <v>-5.328758278875716E+16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-5.328758278875716E+16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-222031594953154.84</v>
      </c>
      <c r="L6064" s="444">
        <f t="shared" ca="1" si="199"/>
        <v>-5.3509614383710312E+16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-5.3509614383710312E+16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-222956726598792.97</v>
      </c>
      <c r="L6065" s="444">
        <f t="shared" ca="1" si="199"/>
        <v>-5.3732571110309104E+16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-5.3732571110309104E+16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-223885712959621.25</v>
      </c>
      <c r="L6066" s="444">
        <f t="shared" ca="1" si="199"/>
        <v>-5.3956456823268728E+16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-5.3956456823268728E+16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-224818570096953.03</v>
      </c>
      <c r="L6067" s="444">
        <f t="shared" ca="1" si="199"/>
        <v>-5.418127539336568E+16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-5.418127539336568E+16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-225755314139023.66</v>
      </c>
      <c r="L6068" s="444">
        <f t="shared" ca="1" si="199"/>
        <v>-5.4407030707504704E+16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-5.4407030707504704E+16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-226695961281269.59</v>
      </c>
      <c r="L6069" s="444">
        <f t="shared" ca="1" si="199"/>
        <v>-5.4633726668785976E+16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-5.4633726668785976E+16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-227640527786608.22</v>
      </c>
      <c r="L6070" s="444">
        <f t="shared" ca="1" si="199"/>
        <v>-5.4861367196572584E+16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-5.4861367196572584E+16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-228589029985719.09</v>
      </c>
      <c r="L6071" s="444">
        <f t="shared" ca="1" si="199"/>
        <v>-5.5089956226558304E+16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-5.5089956226558304E+16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-229541484277326.25</v>
      </c>
      <c r="L6072" s="444">
        <f t="shared" ca="1" si="199"/>
        <v>-5.5319497710835632E+16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-5.5319497710835632E+16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-230497907128481.78</v>
      </c>
      <c r="L6073" s="444">
        <f t="shared" ca="1" si="199"/>
        <v>-5.5549995617964112E+16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-5.5549995617964112E+16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-231458315074850.47</v>
      </c>
      <c r="L6074" s="444">
        <f t="shared" ca="1" si="199"/>
        <v>-5.578145393303896E+16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-5.578145393303896E+16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-232422724720995.66</v>
      </c>
      <c r="L6075" s="444">
        <f t="shared" ca="1" si="199"/>
        <v>-5.6013876657759952E+16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-5.6013876657759952E+16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-233391152740666.47</v>
      </c>
      <c r="L6076" s="444">
        <f t="shared" ca="1" si="199"/>
        <v>-5.6247267810500616E+16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-5.6247267810500616E+16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-234363615877085.91</v>
      </c>
      <c r="L6077" s="444">
        <f t="shared" ca="1" si="199"/>
        <v>-5.6481631426377704E+16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-5.6481631426377704E+16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-235340130943240.44</v>
      </c>
      <c r="L6078" s="444">
        <f t="shared" ca="1" si="199"/>
        <v>-5.6716971557320944E+16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-5.6716971557320944E+16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-236320714822170.56</v>
      </c>
      <c r="L6079" s="444">
        <f t="shared" ca="1" si="199"/>
        <v>-5.6953292272143112E+16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-5.6953292272143112E+16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-237305384467262.97</v>
      </c>
      <c r="L6080" s="444">
        <f t="shared" ca="1" si="199"/>
        <v>-5.7190597656610376E+16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-5.7190597656610376E+16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-238294156902543.25</v>
      </c>
      <c r="L6081" s="444">
        <f t="shared" ca="1" si="199"/>
        <v>-5.742889181351292E+16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-5.742889181351292E+16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-239287049222970.5</v>
      </c>
      <c r="L6082" s="444">
        <f t="shared" ca="1" si="199"/>
        <v>-5.7668178862735888E+16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-5.7668178862735888E+16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-240284078594732.91</v>
      </c>
      <c r="L6083" s="444">
        <f t="shared" ca="1" si="199"/>
        <v>-5.7908462941330624E+16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-5.7908462941330624E+16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-241285262255544.25</v>
      </c>
      <c r="L6084" s="444">
        <f t="shared" ca="1" si="199"/>
        <v>-5.8149748203586168E+16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-5.8149748203586168E+16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-242290617514942.38</v>
      </c>
      <c r="L6085" s="444">
        <f t="shared" ca="1" si="199"/>
        <v>-5.8392038821101112E+16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-5.8392038821101112E+16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-243300161754587.97</v>
      </c>
      <c r="L6086" s="444">
        <f t="shared" ca="1" si="199"/>
        <v>-5.8635338982855696E+16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-5.8635338982855696E+16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-244313912428565.41</v>
      </c>
      <c r="L6087" s="444">
        <f t="shared" ca="1" si="199"/>
        <v>-5.8879652895284264E+16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-5.8879652895284264E+16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-245331887063684.44</v>
      </c>
      <c r="L6088" s="444">
        <f t="shared" ca="1" si="199"/>
        <v>-5.9124984782347952E+16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-5.9124984782347952E+16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-246354103259783.13</v>
      </c>
      <c r="L6089" s="444">
        <f t="shared" ca="1" si="199"/>
        <v>-5.9371338885607736E+16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-5.9371338885607736E+16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-247380578690032.25</v>
      </c>
      <c r="L6090" s="444">
        <f t="shared" ca="1" si="199"/>
        <v>-5.9618719464297768E+16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-5.9618719464297768E+16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-248411331101240.69</v>
      </c>
      <c r="L6091" s="444">
        <f t="shared" ca="1" si="199"/>
        <v>-5.9867130795399008E+16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-5.9867130795399008E+16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-249446378314162.53</v>
      </c>
      <c r="L6092" s="444">
        <f t="shared" ca="1" si="199"/>
        <v>-6.0116577173713168E+16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-6.0116577173713168E+16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-250485738223804.88</v>
      </c>
      <c r="L6093" s="444">
        <f t="shared" ca="1" si="199"/>
        <v>-6.0367062911936976E+16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-6.0367062911936976E+16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-251529428799737.41</v>
      </c>
      <c r="L6094" s="444">
        <f t="shared" ca="1" si="199"/>
        <v>-6.0618592340736712E+16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-6.0618592340736712E+16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-252577468086402.97</v>
      </c>
      <c r="L6095" s="444">
        <f t="shared" ca="1" si="199"/>
        <v>-6.0871169808823112E+16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-6.0871169808823112E+16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-253629874203429.63</v>
      </c>
      <c r="L6096" s="444">
        <f t="shared" ca="1" si="199"/>
        <v>-6.1124799683026544E+16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-6.1124799683026544E+16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-254686665345943.91</v>
      </c>
      <c r="L6097" s="444">
        <f t="shared" ca="1" si="199"/>
        <v>-6.1379486348372488E+16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-6.1379486348372488E+16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-255747859784885.38</v>
      </c>
      <c r="L6098" s="444">
        <f t="shared" ca="1" si="199"/>
        <v>-6.1635234208157376E+16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-6.1635234208157376E+16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-256813475867322.44</v>
      </c>
      <c r="L6099" s="444">
        <f t="shared" ca="1" si="199"/>
        <v>-6.1892047684024696E+16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-6.1892047684024696E+16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-257883532016769.59</v>
      </c>
      <c r="L6100" s="444">
        <f t="shared" ca="1" si="199"/>
        <v>-6.2149931216041464E+16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-6.2149931216041464E+16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-258958046733506.09</v>
      </c>
      <c r="L6101" s="444">
        <f t="shared" ca="1" si="199"/>
        <v>-6.2408889262774968E+16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-6.2408889262774968E+16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-260037038594895.69</v>
      </c>
      <c r="L6102" s="444">
        <f t="shared" ca="1" si="199"/>
        <v>-6.2668926301369864E+16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-6.2668926301369864E+16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-261120526255707.72</v>
      </c>
      <c r="L6103" s="444">
        <f t="shared" ca="1" si="199"/>
        <v>-6.2930046827625568E+16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-6.2930046827625568E+16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-262208528448439.88</v>
      </c>
      <c r="L6104" s="444">
        <f t="shared" ca="1" si="199"/>
        <v>-6.3192255356074008E+16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-6.3192255356074008E+16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-263301063983641.72</v>
      </c>
      <c r="L6105" s="444">
        <f t="shared" ca="1" si="199"/>
        <v>-6.3455556420057648E+16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-6.3455556420057648E+16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-264398151750240.19</v>
      </c>
      <c r="L6106" s="444">
        <f t="shared" ca="1" si="199"/>
        <v>-6.3719954571807888E+16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-6.3719954571807888E+16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-265499810715866.19</v>
      </c>
      <c r="L6107" s="444">
        <f t="shared" ca="1" si="199"/>
        <v>-6.3985454382523752E+16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-6.3985454382523752E+16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-266606059927182.28</v>
      </c>
      <c r="L6108" s="444">
        <f t="shared" ca="1" si="199"/>
        <v>-6.4252060442450936E+16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-6.4252060442450936E+16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-267716918510212.22</v>
      </c>
      <c r="L6109" s="444">
        <f t="shared" ca="1" si="199"/>
        <v>-6.4519777360961152E+16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-6.4519777360961152E+16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-268832405670671.44</v>
      </c>
      <c r="L6110" s="444">
        <f t="shared" ca="1" si="199"/>
        <v>-6.4788609766631824E+16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-6.4788609766631824E+16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-269952540694299.28</v>
      </c>
      <c r="L6111" s="444">
        <f t="shared" ca="1" si="199"/>
        <v>-6.505856230732612E+16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-6.505856230732612E+16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-271077342947192.19</v>
      </c>
      <c r="L6112" s="444">
        <f t="shared" ca="1" si="199"/>
        <v>-6.5329639650273312E+16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-6.5329639650273312E+16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-272206831876138.75</v>
      </c>
      <c r="L6113" s="444">
        <f t="shared" ca="1" si="199"/>
        <v>-6.5601846482149448E+16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-6.5601846482149448E+16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-273341027008956.03</v>
      </c>
      <c r="L6114" s="444">
        <f t="shared" ca="1" si="199"/>
        <v>-6.5875187509158408E+16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-6.5875187509158408E+16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-274479947954826.69</v>
      </c>
      <c r="L6115" s="444">
        <f t="shared" ca="1" si="199"/>
        <v>-6.6149667457113232E+16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-6.6149667457113232E+16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-275623614404638.47</v>
      </c>
      <c r="L6116" s="444">
        <f t="shared" ca="1" si="199"/>
        <v>-6.6425291071517872E+16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-6.6425291071517872E+16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-276772046131324.47</v>
      </c>
      <c r="L6117" s="444">
        <f t="shared" ca="1" si="199"/>
        <v>-6.67020631176492E+16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-6.67020631176492E+16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-277925262990205</v>
      </c>
      <c r="L6118" s="444">
        <f t="shared" ca="1" si="199"/>
        <v>-6.6979988380639408E+16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-6.6979988380639408E+16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-279083284919330.88</v>
      </c>
      <c r="L6119" s="444">
        <f t="shared" ca="1" si="199"/>
        <v>-6.7259071665558736E+16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-6.7259071665558736E+16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-280246131939828.06</v>
      </c>
      <c r="L6120" s="444">
        <f t="shared" ca="1" si="199"/>
        <v>-6.7539317797498568E+16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-6.7539317797498568E+16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-281413824156244.03</v>
      </c>
      <c r="L6121" s="444">
        <f t="shared" ca="1" si="199"/>
        <v>-6.7820731621654816E+16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-6.7820731621654816E+16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-282586381756895.06</v>
      </c>
      <c r="L6122" s="444">
        <f t="shared" ca="1" si="199"/>
        <v>-6.8103318003411712E+16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-6.8103318003411712E+16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-283763825014215.44</v>
      </c>
      <c r="L6123" s="444">
        <f t="shared" ca="1" si="199"/>
        <v>-6.8387081828425928E+16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-6.8387081828425928E+16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-284946174285108</v>
      </c>
      <c r="L6124" s="444">
        <f t="shared" ca="1" si="199"/>
        <v>-6.867202800271104E+16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-6.867202800271104E+16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-286133450011296</v>
      </c>
      <c r="L6125" s="444">
        <f t="shared" ca="1" si="199"/>
        <v>-6.8958161452722336E+16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-6.8958161452722336E+16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-287325672719676.38</v>
      </c>
      <c r="L6126" s="444">
        <f t="shared" ca="1" si="199"/>
        <v>-6.9245487125442016E+16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-6.9245487125442016E+16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-288522863022675.06</v>
      </c>
      <c r="L6127" s="444">
        <f t="shared" ca="1" si="199"/>
        <v>-6.9534009988464688E+16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-6.9534009988464688E+16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-289725041618602.88</v>
      </c>
      <c r="L6128" s="444">
        <f t="shared" ref="L6128:L6250" ca="1" si="204">I6128-J6128+K6128</f>
        <v>-6.9823735030083288E+16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-6.9823735030083288E+16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-290932229292013.69</v>
      </c>
      <c r="L6129" s="444">
        <f t="shared" ca="1" si="204"/>
        <v>-7.0114667259375304E+16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-7.0114667259375304E+16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-292144446914063.75</v>
      </c>
      <c r="L6130" s="444">
        <f t="shared" ca="1" si="204"/>
        <v>-7.0406811706289368E+16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-7.0406811706289368E+16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-293361715442872.38</v>
      </c>
      <c r="L6131" s="444">
        <f t="shared" ca="1" si="204"/>
        <v>-7.070017342173224E+16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-7.070017342173224E+16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-294584055923884.31</v>
      </c>
      <c r="L6132" s="444">
        <f t="shared" ca="1" si="204"/>
        <v>-7.0994757477656128E+16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-7.0994757477656128E+16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-295811489490233.88</v>
      </c>
      <c r="L6133" s="444">
        <f t="shared" ca="1" si="204"/>
        <v>-7.129056896714636E+16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-7.129056896714636E+16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-297044037363109.81</v>
      </c>
      <c r="L6134" s="444">
        <f t="shared" ca="1" si="204"/>
        <v>-7.1587613004509472E+16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-7.1587613004509472E+16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-298281720852122.81</v>
      </c>
      <c r="L6135" s="444">
        <f t="shared" ca="1" si="204"/>
        <v>-7.1885894725361592E+16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-7.1885894725361592E+16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-299524561355673.31</v>
      </c>
      <c r="L6136" s="444">
        <f t="shared" ca="1" si="204"/>
        <v>-7.2185419286717264E+16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-7.2185419286717264E+16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-300772580361321.94</v>
      </c>
      <c r="L6137" s="444">
        <f t="shared" ca="1" si="204"/>
        <v>-7.2486191867078592E+16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-7.2486191867078592E+16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-302025799446160.81</v>
      </c>
      <c r="L6138" s="444">
        <f t="shared" ca="1" si="204"/>
        <v>-7.2788217666524752E+16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-7.2788217666524752E+16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-303284240277186.44</v>
      </c>
      <c r="L6139" s="444">
        <f t="shared" ca="1" si="204"/>
        <v>-7.3091501906801936E+16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-7.3091501906801936E+16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-304547924611674.75</v>
      </c>
      <c r="L6140" s="444">
        <f t="shared" ca="1" si="204"/>
        <v>-7.3396049831413616E+16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-7.3396049831413616E+16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-305816874297556.75</v>
      </c>
      <c r="L6141" s="444">
        <f t="shared" ca="1" si="204"/>
        <v>-7.3701866705711168E+16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-7.3701866705711168E+16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-307091111273796.5</v>
      </c>
      <c r="L6142" s="444">
        <f t="shared" ca="1" si="204"/>
        <v>-7.400895781698496E+16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-7.400895781698496E+16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-308370657570770.69</v>
      </c>
      <c r="L6143" s="444">
        <f t="shared" ca="1" si="204"/>
        <v>-7.4317328474555728E+16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-7.4317328474555728E+16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-309655535310648.88</v>
      </c>
      <c r="L6144" s="444">
        <f t="shared" ca="1" si="204"/>
        <v>-7.4626984009866384E+16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-7.4626984009866384E+16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-310945766707776.63</v>
      </c>
      <c r="L6145" s="444">
        <f t="shared" ca="1" si="204"/>
        <v>-7.493792977657416E+16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-7.493792977657416E+16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-312241374069059</v>
      </c>
      <c r="L6146" s="444">
        <f t="shared" ca="1" si="204"/>
        <v>-7.5250171150643216E+16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-7.5250171150643216E+16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-313542379794346.75</v>
      </c>
      <c r="L6147" s="444">
        <f t="shared" ca="1" si="204"/>
        <v>-7.5563713530437568E+16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-7.5563713530437568E+16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-314848806376823.19</v>
      </c>
      <c r="L6148" s="444">
        <f t="shared" ca="1" si="204"/>
        <v>-7.5878562336814384E+16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-7.5878562336814384E+16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-316160676403393.25</v>
      </c>
      <c r="L6149" s="444">
        <f t="shared" ca="1" si="204"/>
        <v>-7.6194723013217776E+16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-7.6194723013217776E+16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-317478012555074.06</v>
      </c>
      <c r="L6150" s="444">
        <f t="shared" ca="1" si="204"/>
        <v>-7.6512201025772848E+16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-7.6512201025772848E+16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-318800837607386.88</v>
      </c>
      <c r="L6151" s="444">
        <f t="shared" ca="1" si="204"/>
        <v>-7.683100186338024E+16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-7.683100186338024E+16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-320129174430751</v>
      </c>
      <c r="L6152" s="444">
        <f t="shared" ca="1" si="204"/>
        <v>-7.7151131037810992E+16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-7.7151131037810992E+16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-321463045990879.13</v>
      </c>
      <c r="L6153" s="444">
        <f t="shared" ca="1" si="204"/>
        <v>-7.7472594083801872E+16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-7.7472594083801872E+16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-322802475349174.44</v>
      </c>
      <c r="L6154" s="444">
        <f t="shared" ca="1" si="204"/>
        <v>-7.779539655915104E+16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-7.779539655915104E+16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-324147485663129.31</v>
      </c>
      <c r="L6155" s="444">
        <f t="shared" ca="1" si="204"/>
        <v>-7.8119544044814176E+16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-7.8119544044814176E+16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-325498100186725.75</v>
      </c>
      <c r="L6156" s="444">
        <f t="shared" ca="1" si="204"/>
        <v>-7.8445042145000896E+16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-7.8445042145000896E+16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-326854342270837.06</v>
      </c>
      <c r="L6157" s="444">
        <f t="shared" ca="1" si="204"/>
        <v>-7.8771896487271728E+16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-7.8771896487271728E+16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-328216235363632.19</v>
      </c>
      <c r="L6158" s="444">
        <f t="shared" ca="1" si="204"/>
        <v>-7.910011272263536E+16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-7.910011272263536E+16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-329583803010980.69</v>
      </c>
      <c r="L6159" s="444">
        <f t="shared" ca="1" si="204"/>
        <v>-7.9429696525646336E+16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-7.9429696525646336E+16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-330957068856859.75</v>
      </c>
      <c r="L6160" s="444">
        <f t="shared" ca="1" si="204"/>
        <v>-7.97606535945032E+16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-7.97606535945032E+16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-332336056643763.31</v>
      </c>
      <c r="L6161" s="444">
        <f t="shared" ca="1" si="204"/>
        <v>-8.009298965114696E+16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-8.009298965114696E+16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-333720790213112.31</v>
      </c>
      <c r="L6162" s="444">
        <f t="shared" ca="1" si="204"/>
        <v>-8.042671044136008E+16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-8.042671044136008E+16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-335111293505667</v>
      </c>
      <c r="L6163" s="444">
        <f t="shared" ca="1" si="204"/>
        <v>-8.0761821734865744E+16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-8.0761821734865744E+16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-336507590561940.63</v>
      </c>
      <c r="L6164" s="444">
        <f t="shared" ca="1" si="204"/>
        <v>-8.109832932542768E+16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-8.109832932542768E+16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-337909705522615.31</v>
      </c>
      <c r="L6165" s="444">
        <f t="shared" ca="1" si="204"/>
        <v>-8.1436239030950288E+16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-8.1436239030950288E+16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-339317662628959.5</v>
      </c>
      <c r="L6166" s="444">
        <f t="shared" ca="1" si="204"/>
        <v>-8.1775556693579248E+16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-8.1775556693579248E+16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-340731486223246.88</v>
      </c>
      <c r="L6167" s="444">
        <f t="shared" ca="1" si="204"/>
        <v>-8.2116288179802496E+16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-8.2116288179802496E+16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-342151200749177.06</v>
      </c>
      <c r="L6168" s="444">
        <f t="shared" ca="1" si="204"/>
        <v>-8.245843938055168E+16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-8.245843938055168E+16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-343576830752298.69</v>
      </c>
      <c r="L6169" s="444">
        <f t="shared" ca="1" si="204"/>
        <v>-8.2802016211303984E+16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-8.2802016211303984E+16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-345008400880433.25</v>
      </c>
      <c r="L6170" s="444">
        <f t="shared" ca="1" si="204"/>
        <v>-8.3147024612184416E+16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-8.3147024612184416E+16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-346445935884101.75</v>
      </c>
      <c r="L6171" s="444">
        <f t="shared" ca="1" si="204"/>
        <v>-8.3493470548068512E+16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-8.3493470548068512E+16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-347889460616952.13</v>
      </c>
      <c r="L6172" s="444">
        <f t="shared" ca="1" si="204"/>
        <v>-8.3841360008685472E+16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-8.3841360008685472E+16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-349339000036189.44</v>
      </c>
      <c r="L6173" s="444">
        <f t="shared" ca="1" si="204"/>
        <v>-8.4190699008721664E+16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-8.4190699008721664E+16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-350794579203006.94</v>
      </c>
      <c r="L6174" s="444">
        <f t="shared" ca="1" si="204"/>
        <v>-8.4541493587924672E+16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-8.4541493587924672E+16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-352256223283019.44</v>
      </c>
      <c r="L6175" s="444">
        <f t="shared" ca="1" si="204"/>
        <v>-8.4893749811207696E+16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-8.4893749811207696E+16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-353723957546698.75</v>
      </c>
      <c r="L6176" s="444">
        <f t="shared" ca="1" si="204"/>
        <v>-8.52474737687544E+16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-8.52474737687544E+16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-355197807369810</v>
      </c>
      <c r="L6177" s="444">
        <f t="shared" ca="1" si="204"/>
        <v>-8.5602671576124208E+16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-8.5602671576124208E+16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-356677798233850.88</v>
      </c>
      <c r="L6178" s="444">
        <f t="shared" ca="1" si="204"/>
        <v>-8.5959349374358064E+16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-8.5959349374358064E+16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-358163955726491.94</v>
      </c>
      <c r="L6179" s="444">
        <f t="shared" ca="1" si="204"/>
        <v>-8.631751333008456E+16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-8.631751333008456E+16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-359656305542019</v>
      </c>
      <c r="L6180" s="444">
        <f t="shared" ca="1" si="204"/>
        <v>-8.6677169635626576E+16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-8.6677169635626576E+16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-361154873481777.38</v>
      </c>
      <c r="L6181" s="444">
        <f t="shared" ca="1" si="204"/>
        <v>-8.7038324509108352E+16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-8.7038324509108352E+16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-362659685454618.13</v>
      </c>
      <c r="L6182" s="444">
        <f t="shared" ca="1" si="204"/>
        <v>-8.7400984194562976E+16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-8.7400984194562976E+16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-364170767477345.75</v>
      </c>
      <c r="L6183" s="444">
        <f t="shared" ca="1" si="204"/>
        <v>-8.776515496204032E+16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-8.776515496204032E+16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-365688145675168</v>
      </c>
      <c r="L6184" s="444">
        <f t="shared" ca="1" si="204"/>
        <v>-8.8130843107715488E+16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-8.8130843107715488E+16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-367211846282147.88</v>
      </c>
      <c r="L6185" s="444">
        <f t="shared" ca="1" si="204"/>
        <v>-8.8498054953997632E+16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-8.8498054953997632E+16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-368741895641656.81</v>
      </c>
      <c r="L6186" s="444">
        <f t="shared" ca="1" si="204"/>
        <v>-8.8866796849639296E+16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-8.8866796849639296E+16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-370278320206830.38</v>
      </c>
      <c r="L6187" s="444">
        <f t="shared" ca="1" si="204"/>
        <v>-8.9237075169846128E+16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-8.9237075169846128E+16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-371821146541025.5</v>
      </c>
      <c r="L6188" s="444">
        <f t="shared" ca="1" si="204"/>
        <v>-8.9608896316387152E+16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-8.9608896316387152E+16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-373370401318279.81</v>
      </c>
      <c r="L6189" s="444">
        <f t="shared" ca="1" si="204"/>
        <v>-8.9982266717705424E+16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-8.9982266717705424E+16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-374926111323772.63</v>
      </c>
      <c r="L6190" s="444">
        <f t="shared" ca="1" si="204"/>
        <v>-9.03571928290292E+16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-9.03571928290292E+16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-376488303454288.31</v>
      </c>
      <c r="L6191" s="444">
        <f t="shared" ca="1" si="204"/>
        <v>-9.0733681132483488E+16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-9.0733681132483488E+16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-378057004718681.19</v>
      </c>
      <c r="L6192" s="444">
        <f t="shared" ca="1" si="204"/>
        <v>-9.1111738137202176E+16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-9.1111738137202176E+16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-379632242238342.38</v>
      </c>
      <c r="L6193" s="444">
        <f t="shared" ca="1" si="204"/>
        <v>-9.1491370379440512E+16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-9.1491370379440512E+16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-381214043247668.81</v>
      </c>
      <c r="L6194" s="444">
        <f t="shared" ca="1" si="204"/>
        <v>-9.1872584422688176E+16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-9.1872584422688176E+16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-382802435094534.06</v>
      </c>
      <c r="L6195" s="444">
        <f t="shared" ca="1" si="204"/>
        <v>-9.2255386857782704E+16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-9.2255386857782704E+16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-384397445240761.25</v>
      </c>
      <c r="L6196" s="444">
        <f t="shared" ca="1" si="204"/>
        <v>-9.2639784303023472E+16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-9.2639784303023472E+16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-385999101262597.81</v>
      </c>
      <c r="L6197" s="444">
        <f t="shared" ca="1" si="204"/>
        <v>-9.3025783404286064E+16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-9.3025783404286064E+16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-387607430851191.94</v>
      </c>
      <c r="L6198" s="444">
        <f t="shared" ca="1" si="204"/>
        <v>-9.3413390835137248E+16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-9.3413390835137248E+16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-389222461813071.88</v>
      </c>
      <c r="L6199" s="444">
        <f t="shared" ca="1" si="204"/>
        <v>-9.380261329695032E+16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-9.380261329695032E+16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-390844222070626.31</v>
      </c>
      <c r="L6200" s="444">
        <f t="shared" ca="1" si="204"/>
        <v>-9.4193457519020944E+16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-9.4193457519020944E+16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-392472739662587.25</v>
      </c>
      <c r="L6201" s="444">
        <f t="shared" ca="1" si="204"/>
        <v>-9.4585930258683536E+16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-9.4585930258683536E+16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-394108042744514.75</v>
      </c>
      <c r="L6202" s="444">
        <f t="shared" ca="1" si="204"/>
        <v>-9.4980038301428048E+16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-9.4980038301428048E+16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-395750159589283.5</v>
      </c>
      <c r="L6203" s="444">
        <f t="shared" ca="1" si="204"/>
        <v>-9.5375788461017328E+16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-9.5375788461017328E+16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-397399118587572.19</v>
      </c>
      <c r="L6204" s="444">
        <f t="shared" ca="1" si="204"/>
        <v>-9.5773187579604896E+16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-9.5773187579604896E+16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-399054948248353.75</v>
      </c>
      <c r="L6205" s="444">
        <f t="shared" ca="1" si="204"/>
        <v>-9.6172242527853248E+16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-9.6172242527853248E+16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-400717677199388.5</v>
      </c>
      <c r="L6206" s="444">
        <f t="shared" ca="1" si="204"/>
        <v>-9.657296020505264E+16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-9.657296020505264E+16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-402387334187719.31</v>
      </c>
      <c r="L6207" s="444">
        <f t="shared" ca="1" si="204"/>
        <v>-9.6975347539240352E+16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-9.6975347539240352E+16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-404063948080168.13</v>
      </c>
      <c r="L6208" s="444">
        <f t="shared" ca="1" si="204"/>
        <v>-9.7379411487320528E+16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-9.7379411487320528E+16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-405747547863835.5</v>
      </c>
      <c r="L6209" s="444">
        <f t="shared" ca="1" si="204"/>
        <v>-9.7785159035184368E+16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-9.7785159035184368E+16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-407438162646601.5</v>
      </c>
      <c r="L6210" s="444">
        <f t="shared" ca="1" si="204"/>
        <v>-9.8192597197830976E+16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-9.8192597197830976E+16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-409135821657629.06</v>
      </c>
      <c r="L6211" s="444">
        <f t="shared" ca="1" si="204"/>
        <v>-9.8601733019488608E+16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-9.8601733019488608E+16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-410840554247869.19</v>
      </c>
      <c r="L6212" s="444">
        <f t="shared" ca="1" si="204"/>
        <v>-9.901257357373648E+16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-9.901257357373648E+16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-412552389890568.69</v>
      </c>
      <c r="L6213" s="444">
        <f t="shared" ca="1" si="204"/>
        <v>-9.9425125963627056E+16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-9.9425125963627056E+16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-414271358181779.38</v>
      </c>
      <c r="L6214" s="444">
        <f t="shared" ca="1" si="204"/>
        <v>-9.9839397321808832E+16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-9.9839397321808832E+16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-415997488840870.13</v>
      </c>
      <c r="L6215" s="444">
        <f t="shared" ca="1" si="204"/>
        <v>-1.002553948106497E+17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-1.002553948106497E+17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-417730811711040.38</v>
      </c>
      <c r="L6216" s="444">
        <f t="shared" ca="1" si="204"/>
        <v>-1.0067312562236074E+17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-1.0067312562236074E+17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-419471356759836.38</v>
      </c>
      <c r="L6217" s="444">
        <f t="shared" ca="1" si="204"/>
        <v>-1.0109259697912058E+17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-1.0109259697912058E+17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-421219154079669.06</v>
      </c>
      <c r="L6218" s="444">
        <f t="shared" ca="1" si="204"/>
        <v>-1.0151381613320024E+17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-1.0151381613320024E+17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-422974233888334.31</v>
      </c>
      <c r="L6219" s="444">
        <f t="shared" ca="1" si="204"/>
        <v>-1.0193679036708858E+17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-1.0193679036708858E+17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-424736626529535.75</v>
      </c>
      <c r="L6220" s="444">
        <f t="shared" ca="1" si="204"/>
        <v>-1.0236152699361811E+17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-1.0236152699361811E+17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-426506362473408.81</v>
      </c>
      <c r="L6221" s="444">
        <f t="shared" ca="1" si="204"/>
        <v>-1.0278803335609152E+17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-1.0278803335609152E+17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-428283472317048</v>
      </c>
      <c r="L6222" s="444">
        <f t="shared" ca="1" si="204"/>
        <v>-1.0321631682840858E+17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-1.0321631682840858E+17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-430067986785035.75</v>
      </c>
      <c r="L6223" s="444">
        <f t="shared" ca="1" si="204"/>
        <v>-1.0364638481519362E+17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-1.0364638481519362E+17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-431859936729973.38</v>
      </c>
      <c r="L6224" s="444">
        <f t="shared" ca="1" si="204"/>
        <v>-1.0407824475192358E+17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-1.0407824475192358E+17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-433659353133014.94</v>
      </c>
      <c r="L6225" s="444">
        <f t="shared" ca="1" si="204"/>
        <v>-1.0451190410505659E+17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-1.0451190410505659E+17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-435466267104402.44</v>
      </c>
      <c r="L6226" s="444">
        <f t="shared" ca="1" si="204"/>
        <v>-1.0494737037216099E+17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-1.0494737037216099E+17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-437280709884004.13</v>
      </c>
      <c r="L6227" s="444">
        <f t="shared" ca="1" si="204"/>
        <v>-1.0538465108204499E+17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-1.0538465108204499E+17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-439102712841854.13</v>
      </c>
      <c r="L6228" s="444">
        <f t="shared" ca="1" si="204"/>
        <v>-1.0582375379488685E+17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-1.0582375379488685E+17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-440932307478695.19</v>
      </c>
      <c r="L6229" s="444">
        <f t="shared" ca="1" si="204"/>
        <v>-1.0626468610236554E+17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-1.0626468610236554E+17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-442769525426523.06</v>
      </c>
      <c r="L6230" s="444">
        <f t="shared" ca="1" si="204"/>
        <v>-1.0670745562779206E+17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-1.0670745562779206E+17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-444614398449133.63</v>
      </c>
      <c r="L6231" s="444">
        <f t="shared" ca="1" si="204"/>
        <v>-1.071520700262412E+17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-1.071520700262412E+17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-446466958442671.69</v>
      </c>
      <c r="L6232" s="444">
        <f t="shared" ca="1" si="204"/>
        <v>-1.0759853698468387E+17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-1.0759853698468387E+17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-448327237436182.81</v>
      </c>
      <c r="L6233" s="444">
        <f t="shared" ca="1" si="204"/>
        <v>-1.0804686422212005E+17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-1.0804686422212005E+17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-450195267592166.88</v>
      </c>
      <c r="L6234" s="444">
        <f t="shared" ca="1" si="204"/>
        <v>-1.0849705948971221E+17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-1.0849705948971221E+17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-452071081207134.19</v>
      </c>
      <c r="L6235" s="444">
        <f t="shared" ca="1" si="204"/>
        <v>-1.0894913057091934E+17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-1.0894913057091934E+17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-453954710712163.94</v>
      </c>
      <c r="L6236" s="444">
        <f t="shared" ca="1" si="204"/>
        <v>-1.094030852816315E+17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-1.094030852816315E+17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-455846188673464.56</v>
      </c>
      <c r="L6237" s="444">
        <f t="shared" ca="1" si="204"/>
        <v>-1.0985893147030498E+17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-1.0985893147030498E+17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-457745547792937.38</v>
      </c>
      <c r="L6238" s="444">
        <f t="shared" ca="1" si="204"/>
        <v>-1.1031667701809792E+17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-1.1031667701809792E+17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-459652820908741.31</v>
      </c>
      <c r="L6239" s="444">
        <f t="shared" ca="1" si="204"/>
        <v>-1.1077632983900666E+17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-1.1077632983900666E+17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-461568040995861.06</v>
      </c>
      <c r="L6240" s="444">
        <f t="shared" ca="1" si="204"/>
        <v>-1.1123789788000251E+17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-1.1123789788000251E+17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-463491241166677.13</v>
      </c>
      <c r="L6241" s="444">
        <f t="shared" ca="1" si="204"/>
        <v>-1.1170138912116918E+17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-1.1170138912116918E+17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-465422454671538.25</v>
      </c>
      <c r="L6242" s="444">
        <f t="shared" ca="1" si="204"/>
        <v>-1.1216681157584072E+17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-1.1216681157584072E+17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-467361714899336.31</v>
      </c>
      <c r="L6243" s="444">
        <f t="shared" ca="1" si="204"/>
        <v>-1.1263417329074006E+17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-1.1263417329074006E+17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-469309055378083.5</v>
      </c>
      <c r="L6244" s="444">
        <f t="shared" ca="1" si="204"/>
        <v>-1.1310348234611814E+17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-1.1310348234611814E+17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-471264509775492.31</v>
      </c>
      <c r="L6245" s="444">
        <f t="shared" ca="1" si="204"/>
        <v>-1.1357474685589363E+17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-1.1357474685589363E+17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-473228111899556.81</v>
      </c>
      <c r="L6246" s="444">
        <f t="shared" ca="1" si="204"/>
        <v>-1.1404797496779318E+17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-1.1404797496779318E+17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-475199895699138.25</v>
      </c>
      <c r="L6247" s="444">
        <f t="shared" ca="1" si="204"/>
        <v>-1.1452317486349232E+17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-1.1452317486349232E+17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-477179895264551.31</v>
      </c>
      <c r="L6248" s="444">
        <f t="shared" ca="1" si="204"/>
        <v>-1.1500035475875686E+17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-1.1500035475875686E+17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-479168144828153.69</v>
      </c>
      <c r="L6249" s="444">
        <f t="shared" ca="1" si="204"/>
        <v>-1.1547952290358502E+17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-1.1547952290358502E+17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-481164678764937.56</v>
      </c>
      <c r="L6250" s="444">
        <f t="shared" ca="1" si="204"/>
        <v>-1.1596068758234997E+17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2026-07-28T10:32:23Z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