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4E3F077-B69B-4D85-A1C9-3AFA2E3B5E25}" xr6:coauthVersionLast="47" xr6:coauthVersionMax="47" xr10:uidLastSave="{00000000-0000-0000-0000-000000000000}"/>
  <bookViews>
    <workbookView xWindow="-57720" yWindow="-120" windowWidth="29040" windowHeight="15840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Log'!$A$1:$G$1036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14" i="8" l="1"/>
  <c r="B13" i="8"/>
  <c r="B12" i="8"/>
  <c r="B11" i="8"/>
  <c r="B10" i="8"/>
  <c r="B9" i="8"/>
  <c r="B8" i="8"/>
  <c r="B7" i="8"/>
  <c r="J34" i="5" l="1"/>
  <c r="E34" i="5"/>
  <c r="O16" i="5"/>
  <c r="J16" i="5"/>
  <c r="E16" i="5"/>
  <c r="B17" i="8"/>
  <c r="A96" i="11"/>
  <c r="B16" i="8"/>
  <c r="B18" i="8"/>
  <c r="B19" i="8"/>
  <c r="B20" i="8"/>
  <c r="B21" i="8"/>
  <c r="B22" i="8"/>
  <c r="B15" i="8"/>
  <c r="B23" i="8"/>
  <c r="B24" i="8"/>
  <c r="B25" i="8"/>
  <c r="B26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9" i="8"/>
  <c r="B28" i="8"/>
  <c r="B31" i="8"/>
  <c r="B30" i="8"/>
  <c r="B34" i="8"/>
  <c r="B33" i="8"/>
  <c r="B27" i="8"/>
  <c r="F14" i="2"/>
  <c r="F2" i="2" s="1"/>
  <c r="B3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35" i="7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3" i="6" l="1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80" i="7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52" i="7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40" i="7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06" i="7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49" i="7" l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<sst xmlns="http://schemas.openxmlformats.org/spreadsheetml/2006/main" count="3239" uniqueCount="914">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</sst>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7" sqref="I2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1720506.06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46185</v>
      </c>
      <c r="E2" s="13" t="s">
        <v>40</v>
      </c>
      <c r="F2" s="16">
        <f>F14</f>
        <v>180741.92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1770728.7609999999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46185</v>
      </c>
      <c r="E3" s="21" t="s">
        <v>45</v>
      </c>
      <c r="F3" s="22">
        <f ca="1">F1-F2</f>
        <v>1539764.1400000001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2036338.0751499997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46185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2341788.7864224995</v>
      </c>
    </row>
    <row r="5" spans="1:18" ht="14.4" x14ac:dyDescent="0.3">
      <c r="A5" s="13" t="s">
        <v>52</v>
      </c>
      <c r="B5" s="14">
        <f ca="1">'Checking Transaction Log'!G1</f>
        <v>9074.109999999986</v>
      </c>
      <c r="C5" s="15">
        <f t="shared" ca="1" si="0"/>
        <v>46185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6.0459422051483802E-2</v>
      </c>
      <c r="N5" s="5" t="s">
        <v>55</v>
      </c>
      <c r="O5" s="6"/>
      <c r="P5" s="11"/>
      <c r="Q5" s="23" t="s">
        <v>56</v>
      </c>
      <c r="R5" s="23">
        <f t="shared" ca="1" si="1"/>
        <v>2693057.1043858742</v>
      </c>
    </row>
    <row r="6" spans="1:18" ht="14.4" x14ac:dyDescent="0.3">
      <c r="A6" s="13" t="s">
        <v>57</v>
      </c>
      <c r="B6" s="14">
        <f>'Savings Transaction Log'!A3</f>
        <v>9074.58</v>
      </c>
      <c r="C6" s="15">
        <f t="shared" ca="1" si="0"/>
        <v>46185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1.0287289844274461E-2</v>
      </c>
      <c r="N6" s="21" t="s">
        <v>60</v>
      </c>
      <c r="O6" s="22"/>
      <c r="P6" s="11"/>
      <c r="Q6" s="23" t="s">
        <v>61</v>
      </c>
      <c r="R6" s="23">
        <f t="shared" ca="1" si="1"/>
        <v>3097015.6700437553</v>
      </c>
    </row>
    <row r="7" spans="1:18" ht="14.4" x14ac:dyDescent="0.3">
      <c r="A7" s="21" t="s">
        <v>62</v>
      </c>
      <c r="B7" s="33">
        <f ca="1">SUM(B2:B6)</f>
        <v>18148.689999999988</v>
      </c>
      <c r="C7" s="34">
        <f ca="1">B7/F3</f>
        <v>1.1786668833578619E-2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3561568.0205503185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46184</v>
      </c>
      <c r="H8" s="7"/>
      <c r="I8" s="7"/>
      <c r="J8" s="18" t="s">
        <v>68</v>
      </c>
      <c r="K8" s="30">
        <f>SUM(K5:K7)</f>
        <v>108933.25</v>
      </c>
      <c r="L8" s="20">
        <f ca="1">K8/F3</f>
        <v>7.0746711895758263E-2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4095803.2236328661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4710173.7071777955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-11393.3125</v>
      </c>
      <c r="L10" s="40">
        <f t="shared" ref="L10:L11" si="3">K10+K5</f>
        <v>81699.9375</v>
      </c>
      <c r="P10" s="11"/>
      <c r="Q10" s="23" t="s">
        <v>75</v>
      </c>
      <c r="R10" s="23">
        <f t="shared" ca="1" si="1"/>
        <v>5416699.7632544646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11393.3125</v>
      </c>
      <c r="L11" s="45">
        <f t="shared" si="3"/>
        <v>27233.3125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6229204.7277426338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1.7686677973939566E-2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180741.92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6.8523176543129519E-2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127081.93999999999</v>
      </c>
      <c r="I16" s="7"/>
      <c r="J16" s="18" t="s">
        <v>46</v>
      </c>
      <c r="K16" s="63">
        <f>B12</f>
        <v>15840</v>
      </c>
      <c r="L16" s="20">
        <f ca="1">K16/F3</f>
        <v>1.0287289844274461E-2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7.881046638740398E-2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1539764.1400000001</v>
      </c>
      <c r="F20" s="44">
        <f ca="1">E20-E22</f>
        <v>124761.7100000002</v>
      </c>
      <c r="G20" s="34">
        <f ca="1">(E20-E22)/E22</f>
        <v>8.8170668371219826E-2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0.23011792999999992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1696101.3445061732</v>
      </c>
      <c r="G22" s="34">
        <f ca="1">(F22-E22)/E22</f>
        <v>0.19865613552774836</v>
      </c>
      <c r="I22" s="7"/>
      <c r="J22" s="81">
        <v>3000000</v>
      </c>
      <c r="K22" s="50">
        <f ca="1">1-($E$20/J22)</f>
        <v>0.48674528666666661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0.61505896500000001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0.69204717199999999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18148.689999999988</v>
      </c>
      <c r="G25" s="77">
        <f t="shared" ref="G25:G31" ca="1" si="6">F25/SUM($F$25:$F$31)</f>
        <v>1.1590909559746301E-2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0.71602384505460681</v>
      </c>
      <c r="E26" s="80" t="s">
        <v>103</v>
      </c>
      <c r="F26" s="30">
        <f>(B11)</f>
        <v>12416.28</v>
      </c>
      <c r="G26" s="20">
        <f t="shared" ca="1" si="6"/>
        <v>7.9298273621119155E-3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5.9455279768008219E-2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1.0116433055299393E-2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0.70413173966557674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0.17294898756060015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0.17586992901393322</v>
      </c>
      <c r="E31" s="85" t="s">
        <v>118</v>
      </c>
      <c r="F31" s="44">
        <f>B39-F8-F7</f>
        <v>52965</v>
      </c>
      <c r="G31" s="34">
        <f t="shared" ca="1" si="6"/>
        <v>3.3826823028657346E-2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3.4398125416792727E-2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O27" sqref="O2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87889.09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46504.414999999994</v>
      </c>
      <c r="K2" s="102">
        <f>J2/D2</f>
        <v>0.52912614068481079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37883.314999999988</v>
      </c>
      <c r="Q2" s="102">
        <f>P2/D2</f>
        <v>0.4310354675421032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3501.3599999999915</v>
      </c>
      <c r="W2" s="102">
        <f>V2/D2</f>
        <v>3.9838391773085735E-2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0.50841304648847774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7.3362347931921923E-2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6127.7999999999993</v>
      </c>
      <c r="Q4" s="545">
        <f t="shared" ref="Q4:Q12" si="3">P4/$D$2</f>
        <v>6.9721964353027202E-2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0.20533049096309905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0.38395948803201851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4.0246747349415041E-3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4.0246747349415041E-3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3.4133929478619022E-3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6.2115559508011758E-2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3522.42</v>
      </c>
      <c r="K6" s="545">
        <f>J6/$D$2</f>
        <v>4.0078011958025739E-2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4.4514057433067064E-2</v>
      </c>
      <c r="S6" s="98" t="s">
        <v>148</v>
      </c>
      <c r="T6" s="103"/>
      <c r="U6" s="100"/>
      <c r="V6" s="104">
        <f>'Budget Breakdown'!T16</f>
        <v>1177.0999999999913</v>
      </c>
      <c r="W6" s="102">
        <f t="shared" si="5"/>
        <v>1.3393016129760717E-2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4.5511905971492024E-2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8.6352925033129815E-2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4243.04</v>
      </c>
      <c r="Q7" s="545">
        <f>P7/$D$2</f>
        <v>4.8277209378319884E-2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-0.18229850826763594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1.0183288961121341E-3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2.4623761606816043E-2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1.7662829368241272E-2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4195.08</v>
      </c>
      <c r="Q9" s="545">
        <f t="shared" si="3"/>
        <v>4.7731521625721689E-2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5.8766679686864439E-3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5.8766679686864439E-3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9.2311798881977263E-3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1.1717381531655408E-2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9.2956930149123186E-3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1.1377976492873006E-2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8.2860113809347675E-3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1.1377976492873006E-2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1.021025476540945E-2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3.4133929478619022E-3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1.1377976492873006E-2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5.4848673481543613E-3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3.4133929478619022E-3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588.57999999999993</v>
      </c>
      <c r="Q16" s="545">
        <f t="shared" si="11"/>
        <v>6.6968494041751937E-3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7.3974596847003443E-2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4.3518256930410823E-2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6.2995304650440686E-3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9.2678909293519823E-2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4.9445272445078226E-3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3.8360847745721339E-3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1.5306109097272487E-2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2.4565051248112823E-2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1.4445478955351571E-3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1.4445478955351571E-3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2.1122075561369447E-3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9.2678909293519823E-2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5.6946772346829402E-3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1.4522849195503106E-2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2.1122075561369447E-3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U36" sqref="U3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4813.9500000000007</v>
      </c>
      <c r="G7" s="207">
        <f t="shared" si="0"/>
        <v>-11792.602920993329</v>
      </c>
      <c r="H7" s="208">
        <f t="shared" si="1"/>
        <v>-0.71011744442674796</v>
      </c>
      <c r="I7" s="198"/>
      <c r="J7" s="209">
        <f t="shared" ref="J7:K7" si="12">SUM(O25,E25,J25)</f>
        <v>13000</v>
      </c>
      <c r="K7" s="210">
        <f t="shared" si="12"/>
        <v>3586.8500000000004</v>
      </c>
      <c r="L7" s="211">
        <f t="shared" si="3"/>
        <v>9413.15</v>
      </c>
      <c r="M7" s="212">
        <f t="shared" si="4"/>
        <v>-0.72408846153846151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1177.1000000000004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87889.09</v>
      </c>
      <c r="G16" s="205">
        <f>SUM(G2:G7)</f>
        <v>-14514.01103095998</v>
      </c>
      <c r="H16" s="208">
        <f>((SUM(F16))-SUM(E16))/SUM(E16)</f>
        <v>-0.14173409676892401</v>
      </c>
      <c r="I16" s="198"/>
      <c r="J16" s="209">
        <f>SUM(J2:J7)</f>
        <v>78000</v>
      </c>
      <c r="K16" s="209">
        <f>SUM(K2:K7)</f>
        <v>68365.680000000008</v>
      </c>
      <c r="L16" s="209">
        <f>SUM(L2:L7)</f>
        <v>9634.32</v>
      </c>
      <c r="M16" s="212">
        <f>((K16-SUM(J16))/SUM(J16))</f>
        <v>-0.12351692307692298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1177.0999999999913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2276.6800000000003</v>
      </c>
      <c r="G25" s="232">
        <f t="shared" si="19"/>
        <v>2923.3199999999997</v>
      </c>
      <c r="H25" s="233">
        <f t="shared" si="20"/>
        <v>-0.56217692307692302</v>
      </c>
      <c r="I25" s="198"/>
      <c r="J25" s="234">
        <f>SUM('Proposed Budget'!$D$5:$D$12)</f>
        <v>5800</v>
      </c>
      <c r="K25" s="235">
        <f>SUM('Monthly Breakdown'!S5:S12)</f>
        <v>1310.1699999999998</v>
      </c>
      <c r="L25" s="236">
        <f t="shared" si="21"/>
        <v>4489.83</v>
      </c>
      <c r="M25" s="237">
        <f t="shared" si="22"/>
        <v>-0.77410862068965514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27045.68</v>
      </c>
      <c r="G34" s="230">
        <f>SUM(G20:G25)</f>
        <v>4154.3199999999988</v>
      </c>
      <c r="H34" s="233">
        <f>((F34-SUM(E34)))/SUM(E34)</f>
        <v>-0.13315128205128204</v>
      </c>
      <c r="I34" s="198"/>
      <c r="J34" s="234">
        <f>SUM(J20:J25)</f>
        <v>34800</v>
      </c>
      <c r="K34" s="234">
        <f>SUM(K20:K25)</f>
        <v>31320</v>
      </c>
      <c r="L34" s="234">
        <f>SUM(L20:L25)</f>
        <v>3479.9999999999991</v>
      </c>
      <c r="M34" s="237">
        <f>((K34-SUM(J34))/SUM(J34))</f>
        <v>-0.1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G11" sqref="G1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86711.99</v>
      </c>
      <c r="F3" s="268">
        <f t="shared" si="0"/>
        <v>2260.7775257999842</v>
      </c>
      <c r="G3" s="269">
        <f>1-((E3/SUM(E3:F3)))</f>
        <v>2.5409769625794998E-2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3636.85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1210.7441666666666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1150.6646666666666</v>
      </c>
      <c r="E6" s="289">
        <f t="shared" ref="E6:E12" si="16">Q6+S6+U6+W6+Y6+AA6+AC6+AE6+I6+K6+M6+O6</f>
        <v>6127.7999999999993</v>
      </c>
      <c r="F6" s="289">
        <f t="shared" si="2"/>
        <v>205.37000000000069</v>
      </c>
      <c r="G6" s="269">
        <f t="shared" si="3"/>
        <v>3.2427678398021964E-2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333.16999999999996</v>
      </c>
      <c r="T6" s="232">
        <f t="shared" si="9"/>
        <v>866.83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132.84338888888888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661.43219999999997</v>
      </c>
      <c r="E8" s="289">
        <f t="shared" si="16"/>
        <v>3522.42</v>
      </c>
      <c r="F8" s="289">
        <f t="shared" si="2"/>
        <v>-344.8900000000001</v>
      </c>
      <c r="G8" s="269">
        <f t="shared" si="3"/>
        <v>-0.10854028128766702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177.53</v>
      </c>
      <c r="T8" s="232">
        <f t="shared" si="9"/>
        <v>422.47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734.64300000000003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796.74862222222225</v>
      </c>
      <c r="E10" s="289">
        <f t="shared" si="16"/>
        <v>4243.04</v>
      </c>
      <c r="F10" s="289">
        <f t="shared" si="2"/>
        <v>294.17999999999972</v>
      </c>
      <c r="G10" s="269">
        <f t="shared" si="3"/>
        <v>6.4837058815750526E-2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37.219999999999992</v>
      </c>
      <c r="T10" s="232">
        <f t="shared" si="9"/>
        <v>862.78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406.38115555555555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787.74279999999999</v>
      </c>
      <c r="E12" s="289">
        <f t="shared" si="16"/>
        <v>4195.08</v>
      </c>
      <c r="F12" s="289">
        <f t="shared" si="2"/>
        <v>-429.8900000000001</v>
      </c>
      <c r="G12" s="269">
        <f t="shared" si="3"/>
        <v>-0.11417484907800146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265.19</v>
      </c>
      <c r="T12" s="232">
        <f t="shared" si="9"/>
        <v>434.81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1425.1356888888888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16.806111111111111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291.5005888888889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193.97256666666667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152.34786666666665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153.41256666666669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136.74916666666667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168.50614444444443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193.37918888888888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375.55555555555554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187.77777777777777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112.66666666666667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90.520155555555547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110.52224444444444</v>
      </c>
      <c r="E27" s="289">
        <f t="shared" si="18"/>
        <v>588.57999999999993</v>
      </c>
      <c r="F27" s="289">
        <f t="shared" si="19"/>
        <v>-64.129999999999981</v>
      </c>
      <c r="G27" s="269">
        <f t="shared" si="20"/>
        <v>-0.12228048431690342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24.45</v>
      </c>
      <c r="T27" s="232">
        <f t="shared" si="26"/>
        <v>75.55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1220.8484888888891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103.96504444444444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81.602588888888889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63.309277777777773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328.61111111111109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300.44444444444446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23.472222222222221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23.472222222222221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42.25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375.55555555555554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352.08333333333337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93.888888888888886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79.805555555555557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215.94444444444446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42.25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56.333333333333336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3388.6959888888887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8390.654711111114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6336.7207222222223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1025.1314666666669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751.11111111111109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87889.09</v>
      </c>
      <c r="F54" s="297">
        <f>F49+F50+E52</f>
        <v>-20632.727113619978</v>
      </c>
      <c r="G54" s="246">
        <f>(E54/(E54-F54))-1</f>
        <v>-0.19012515328616331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4813.9500000000007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34"/>
  <sheetViews>
    <sheetView workbookViewId="0">
      <pane ySplit="4" topLeftCell="A5" activePane="bottomLeft" state="frozen"/>
      <selection pane="bottomLeft" activeCell="D23" sqref="D2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(SUM(INDIRECT("g5:g5")))+J2+L2+N2+P2-R2+T2-G1037</f>
        <v>9074.109999999986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5426.44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287</v>
      </c>
      <c r="B5" s="330" t="s">
        <v>287</v>
      </c>
      <c r="C5" s="298">
        <v>46184</v>
      </c>
      <c r="D5" s="299" t="s">
        <v>911</v>
      </c>
      <c r="E5" s="522">
        <v>2159</v>
      </c>
      <c r="F5" s="522">
        <v>2159</v>
      </c>
      <c r="G5" s="333">
        <f t="shared" ref="G5:G23" si="0">G6-E5+F5</f>
        <v>3647.6699999999864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2</v>
      </c>
      <c r="C6" s="298">
        <v>46184</v>
      </c>
      <c r="D6" s="299" t="s">
        <v>473</v>
      </c>
      <c r="E6" s="522">
        <v>83.89</v>
      </c>
      <c r="F6" s="522"/>
      <c r="G6" s="333">
        <f t="shared" si="0"/>
        <v>3647.6699999999864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23</v>
      </c>
      <c r="C7" s="298">
        <v>46184</v>
      </c>
      <c r="D7" s="299" t="s">
        <v>67</v>
      </c>
      <c r="E7" s="522">
        <v>599.86</v>
      </c>
      <c r="F7" s="522"/>
      <c r="G7" s="333">
        <f t="shared" si="0"/>
        <v>3731.5599999999863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41</v>
      </c>
      <c r="C8" s="298">
        <v>46184</v>
      </c>
      <c r="D8" s="299" t="s">
        <v>909</v>
      </c>
      <c r="E8" s="522"/>
      <c r="F8" s="522">
        <v>800</v>
      </c>
      <c r="G8" s="333">
        <f t="shared" si="0"/>
        <v>4331.4199999999864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291</v>
      </c>
      <c r="B9" s="330">
        <v>39</v>
      </c>
      <c r="C9" s="298">
        <v>46184</v>
      </c>
      <c r="D9" s="299" t="s">
        <v>292</v>
      </c>
      <c r="E9" s="522"/>
      <c r="F9" s="522">
        <v>2763.78</v>
      </c>
      <c r="G9" s="333">
        <f t="shared" si="0"/>
        <v>3531.4199999999864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287</v>
      </c>
      <c r="B10" s="330" t="s">
        <v>287</v>
      </c>
      <c r="C10" s="298">
        <v>46183</v>
      </c>
      <c r="D10" s="299" t="s">
        <v>910</v>
      </c>
      <c r="E10" s="522">
        <v>816.19</v>
      </c>
      <c r="F10" s="522">
        <v>816.19</v>
      </c>
      <c r="G10" s="333">
        <f t="shared" si="0"/>
        <v>767.639999999986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46183</v>
      </c>
      <c r="D11" s="299" t="s">
        <v>412</v>
      </c>
      <c r="E11" s="522">
        <v>-3.99</v>
      </c>
      <c r="F11" s="522"/>
      <c r="G11" s="333">
        <f t="shared" si="0"/>
        <v>767.639999999986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46183</v>
      </c>
      <c r="D12" s="299" t="s">
        <v>907</v>
      </c>
      <c r="E12" s="522">
        <v>-0.03</v>
      </c>
      <c r="F12" s="522"/>
      <c r="G12" s="333">
        <f t="shared" si="0"/>
        <v>763.64999999998599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291</v>
      </c>
      <c r="B13" s="330">
        <v>40</v>
      </c>
      <c r="C13" s="298">
        <v>46183</v>
      </c>
      <c r="D13" s="299" t="s">
        <v>316</v>
      </c>
      <c r="E13" s="522"/>
      <c r="F13" s="522">
        <v>1250.17</v>
      </c>
      <c r="G13" s="333">
        <f t="shared" si="0"/>
        <v>763.61999999998602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46182</v>
      </c>
      <c r="D14" s="299" t="s">
        <v>353</v>
      </c>
      <c r="E14" s="522">
        <v>25.98</v>
      </c>
      <c r="F14" s="522"/>
      <c r="G14" s="333">
        <f t="shared" si="0"/>
        <v>-486.55000000001405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46182</v>
      </c>
      <c r="D15" s="299" t="s">
        <v>854</v>
      </c>
      <c r="E15" s="522">
        <v>10.68</v>
      </c>
      <c r="F15" s="522"/>
      <c r="G15" s="333">
        <f t="shared" si="0"/>
        <v>-460.57000000001403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46182</v>
      </c>
      <c r="D16" s="299" t="s">
        <v>301</v>
      </c>
      <c r="E16" s="522">
        <v>29.95</v>
      </c>
      <c r="F16" s="522"/>
      <c r="G16" s="333">
        <f t="shared" si="0"/>
        <v>-449.89000000001403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22</v>
      </c>
      <c r="C17" s="298">
        <v>46182</v>
      </c>
      <c r="D17" s="299" t="s">
        <v>908</v>
      </c>
      <c r="E17" s="522">
        <v>5.31</v>
      </c>
      <c r="F17" s="522"/>
      <c r="G17" s="333">
        <f t="shared" si="0"/>
        <v>-419.94000000001404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46182</v>
      </c>
      <c r="D18" s="299" t="s">
        <v>435</v>
      </c>
      <c r="E18" s="522">
        <v>58.69</v>
      </c>
      <c r="F18" s="522"/>
      <c r="G18" s="333">
        <f t="shared" si="0"/>
        <v>-414.63000000001404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46182</v>
      </c>
      <c r="D19" s="299" t="s">
        <v>435</v>
      </c>
      <c r="E19" s="522">
        <v>58.69</v>
      </c>
      <c r="F19" s="522"/>
      <c r="G19" s="333">
        <f t="shared" si="0"/>
        <v>-355.94000000001404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8</v>
      </c>
      <c r="C20" s="298">
        <v>46181</v>
      </c>
      <c r="D20" s="299" t="s">
        <v>319</v>
      </c>
      <c r="E20" s="522">
        <v>8.86</v>
      </c>
      <c r="F20" s="522"/>
      <c r="G20" s="333">
        <f t="shared" si="0"/>
        <v>-297.25000000001404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46181</v>
      </c>
      <c r="D21" s="299" t="s">
        <v>397</v>
      </c>
      <c r="E21" s="522">
        <v>12.84</v>
      </c>
      <c r="F21" s="522"/>
      <c r="G21" s="333">
        <f t="shared" si="0"/>
        <v>-288.39000000001403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9</v>
      </c>
      <c r="C22" s="298">
        <v>46181</v>
      </c>
      <c r="D22" s="299" t="s">
        <v>58</v>
      </c>
      <c r="E22" s="522">
        <v>1231.68</v>
      </c>
      <c r="F22" s="522"/>
      <c r="G22" s="333">
        <f t="shared" si="0"/>
        <v>-275.55000000001405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4</v>
      </c>
      <c r="C23" s="298">
        <v>46180</v>
      </c>
      <c r="D23" s="299" t="s">
        <v>310</v>
      </c>
      <c r="E23" s="522">
        <v>47.6</v>
      </c>
      <c r="F23" s="522"/>
      <c r="G23" s="333">
        <f t="shared" si="0"/>
        <v>956.12999999998601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46180</v>
      </c>
      <c r="D24" s="299" t="s">
        <v>368</v>
      </c>
      <c r="E24" s="522">
        <v>48.62</v>
      </c>
      <c r="F24" s="522"/>
      <c r="G24" s="333">
        <f t="shared" ref="G24:G34" si="1">G25-E24+F24</f>
        <v>1003.729999999986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46180</v>
      </c>
      <c r="D25" s="299" t="s">
        <v>363</v>
      </c>
      <c r="E25" s="522">
        <v>6.37</v>
      </c>
      <c r="F25" s="522"/>
      <c r="G25" s="333">
        <f t="shared" si="1"/>
        <v>1052.349999999986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287</v>
      </c>
      <c r="B26" s="330" t="s">
        <v>287</v>
      </c>
      <c r="C26" s="298">
        <v>46180</v>
      </c>
      <c r="D26" s="299" t="s">
        <v>890</v>
      </c>
      <c r="E26" s="522">
        <v>313.77999999999997</v>
      </c>
      <c r="F26" s="522">
        <v>313.77999999999997</v>
      </c>
      <c r="G26" s="333">
        <f t="shared" si="1"/>
        <v>1058.7199999999859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46180</v>
      </c>
      <c r="D27" s="299" t="s">
        <v>397</v>
      </c>
      <c r="E27" s="522">
        <v>10.86</v>
      </c>
      <c r="F27" s="522"/>
      <c r="G27" s="333">
        <f t="shared" si="1"/>
        <v>1058.7199999999859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294</v>
      </c>
      <c r="B28" s="330">
        <v>14</v>
      </c>
      <c r="C28" s="298">
        <v>46179</v>
      </c>
      <c r="D28" s="299" t="s">
        <v>366</v>
      </c>
      <c r="E28" s="522">
        <v>66.67</v>
      </c>
      <c r="F28" s="522"/>
      <c r="G28" s="333">
        <f t="shared" si="1"/>
        <v>1069.5799999999858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46179</v>
      </c>
      <c r="D29" s="299" t="s">
        <v>906</v>
      </c>
      <c r="E29" s="522">
        <v>20</v>
      </c>
      <c r="F29" s="522"/>
      <c r="G29" s="333">
        <f t="shared" si="1"/>
        <v>1136.2499999999859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46179</v>
      </c>
      <c r="D30" s="299" t="s">
        <v>831</v>
      </c>
      <c r="E30" s="522">
        <v>54.06</v>
      </c>
      <c r="F30" s="522"/>
      <c r="G30" s="333">
        <f t="shared" si="1"/>
        <v>1156.2499999999859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46179</v>
      </c>
      <c r="D31" s="299" t="s">
        <v>903</v>
      </c>
      <c r="E31" s="522">
        <v>19.98</v>
      </c>
      <c r="F31" s="522"/>
      <c r="G31" s="333">
        <f t="shared" si="1"/>
        <v>1210.3099999999858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46179</v>
      </c>
      <c r="D32" s="299" t="s">
        <v>885</v>
      </c>
      <c r="E32" s="522">
        <v>100</v>
      </c>
      <c r="F32" s="522"/>
      <c r="G32" s="333">
        <f t="shared" si="1"/>
        <v>1230.2899999999859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46178</v>
      </c>
      <c r="D33" s="299" t="s">
        <v>319</v>
      </c>
      <c r="E33" s="522">
        <v>179.72</v>
      </c>
      <c r="F33" s="522"/>
      <c r="G33" s="333">
        <f t="shared" si="1"/>
        <v>1330.2899999999859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46178</v>
      </c>
      <c r="D34" s="299" t="s">
        <v>904</v>
      </c>
      <c r="E34" s="522">
        <v>41.26</v>
      </c>
      <c r="F34" s="522"/>
      <c r="G34" s="333">
        <f t="shared" si="1"/>
        <v>1510.0099999999859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46178</v>
      </c>
      <c r="D35" s="299" t="s">
        <v>358</v>
      </c>
      <c r="E35" s="522">
        <v>10.07</v>
      </c>
      <c r="F35" s="522"/>
      <c r="G35" s="333">
        <f t="shared" ref="G35:G47" si="2">G36-E35+F35</f>
        <v>1551.2699999999859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46178</v>
      </c>
      <c r="D36" s="299" t="s">
        <v>905</v>
      </c>
      <c r="E36" s="522">
        <v>11.75</v>
      </c>
      <c r="F36" s="522"/>
      <c r="G36" s="333">
        <f t="shared" si="2"/>
        <v>1561.3399999999858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335</v>
      </c>
      <c r="B37" s="330" t="s">
        <v>335</v>
      </c>
      <c r="C37" s="298">
        <v>46178</v>
      </c>
      <c r="D37" s="299" t="s">
        <v>447</v>
      </c>
      <c r="E37" s="522">
        <v>39.659999999999997</v>
      </c>
      <c r="F37" s="522"/>
      <c r="G37" s="333">
        <f t="shared" si="2"/>
        <v>1573.0899999999858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46178</v>
      </c>
      <c r="D38" s="299" t="s">
        <v>300</v>
      </c>
      <c r="E38" s="522">
        <v>9.57</v>
      </c>
      <c r="F38" s="522"/>
      <c r="G38" s="333">
        <f t="shared" si="2"/>
        <v>1612.7499999999859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46178</v>
      </c>
      <c r="D39" s="299" t="s">
        <v>376</v>
      </c>
      <c r="E39" s="522">
        <v>46.65</v>
      </c>
      <c r="F39" s="522"/>
      <c r="G39" s="333">
        <f t="shared" si="2"/>
        <v>1622.3199999999858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46177</v>
      </c>
      <c r="D40" s="299" t="s">
        <v>296</v>
      </c>
      <c r="E40" s="522">
        <v>43.69</v>
      </c>
      <c r="F40" s="522"/>
      <c r="G40" s="333">
        <f t="shared" si="2"/>
        <v>1668.9699999999859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46177</v>
      </c>
      <c r="D41" s="299" t="s">
        <v>334</v>
      </c>
      <c r="E41" s="522">
        <v>8.52</v>
      </c>
      <c r="F41" s="522"/>
      <c r="G41" s="333">
        <f t="shared" si="2"/>
        <v>1712.659999999986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14</v>
      </c>
      <c r="C42" s="298">
        <v>46177</v>
      </c>
      <c r="D42" s="299" t="s">
        <v>367</v>
      </c>
      <c r="E42" s="522">
        <v>70.25</v>
      </c>
      <c r="F42" s="522"/>
      <c r="G42" s="333">
        <f t="shared" si="2"/>
        <v>1721.179999999986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46177</v>
      </c>
      <c r="D43" s="299" t="s">
        <v>386</v>
      </c>
      <c r="E43" s="522">
        <v>14.38</v>
      </c>
      <c r="F43" s="522"/>
      <c r="G43" s="333">
        <f t="shared" si="2"/>
        <v>1791.429999999986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13</v>
      </c>
      <c r="C44" s="298">
        <v>46177</v>
      </c>
      <c r="D44" s="299" t="s">
        <v>902</v>
      </c>
      <c r="E44" s="522">
        <v>122.46</v>
      </c>
      <c r="F44" s="522"/>
      <c r="G44" s="333">
        <f t="shared" si="2"/>
        <v>1805.8099999999861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17</v>
      </c>
      <c r="C45" s="298">
        <v>46177</v>
      </c>
      <c r="D45" s="299" t="s">
        <v>370</v>
      </c>
      <c r="E45" s="522">
        <v>99</v>
      </c>
      <c r="F45" s="522"/>
      <c r="G45" s="333">
        <f t="shared" si="2"/>
        <v>1928.2699999999861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46176</v>
      </c>
      <c r="D46" s="299" t="s">
        <v>861</v>
      </c>
      <c r="E46" s="522">
        <v>12.77</v>
      </c>
      <c r="F46" s="522"/>
      <c r="G46" s="333">
        <f t="shared" si="2"/>
        <v>2027.2699999999861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46176</v>
      </c>
      <c r="D47" s="299" t="s">
        <v>319</v>
      </c>
      <c r="E47" s="522">
        <v>11.55</v>
      </c>
      <c r="F47" s="522"/>
      <c r="G47" s="333">
        <f t="shared" si="2"/>
        <v>2040.0399999999861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1</v>
      </c>
      <c r="C48" s="298">
        <v>46176</v>
      </c>
      <c r="D48" s="299" t="s">
        <v>306</v>
      </c>
      <c r="E48" s="522">
        <v>96.16</v>
      </c>
      <c r="F48" s="522"/>
      <c r="G48" s="333">
        <f t="shared" ref="G48:G106" si="3">G49-E48+F48</f>
        <v>2051.589999999986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46175</v>
      </c>
      <c r="D49" s="299" t="s">
        <v>899</v>
      </c>
      <c r="E49" s="522">
        <v>21.38</v>
      </c>
      <c r="F49" s="522"/>
      <c r="G49" s="333">
        <f t="shared" si="3"/>
        <v>2147.7499999999859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46175</v>
      </c>
      <c r="D50" s="299" t="s">
        <v>386</v>
      </c>
      <c r="E50" s="522">
        <v>14.38</v>
      </c>
      <c r="F50" s="522"/>
      <c r="G50" s="333">
        <f t="shared" si="3"/>
        <v>2169.129999999986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46175</v>
      </c>
      <c r="D51" s="299" t="s">
        <v>433</v>
      </c>
      <c r="E51" s="522">
        <v>-142</v>
      </c>
      <c r="F51" s="522"/>
      <c r="G51" s="333">
        <f t="shared" si="3"/>
        <v>2183.5099999999861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36</v>
      </c>
      <c r="C52" s="298">
        <v>46175</v>
      </c>
      <c r="D52" s="299" t="s">
        <v>374</v>
      </c>
      <c r="E52" s="522">
        <v>50</v>
      </c>
      <c r="F52" s="522"/>
      <c r="G52" s="333">
        <f t="shared" si="3"/>
        <v>2041.5099999999861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22</v>
      </c>
      <c r="C53" s="298">
        <v>46175</v>
      </c>
      <c r="D53" s="299" t="s">
        <v>375</v>
      </c>
      <c r="E53" s="522">
        <v>6.37</v>
      </c>
      <c r="F53" s="522"/>
      <c r="G53" s="333">
        <f t="shared" si="3"/>
        <v>2091.5099999999861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1</v>
      </c>
      <c r="C54" s="298">
        <v>46174</v>
      </c>
      <c r="D54" s="299" t="s">
        <v>306</v>
      </c>
      <c r="E54" s="522">
        <v>84.03</v>
      </c>
      <c r="F54" s="522"/>
      <c r="G54" s="333">
        <f t="shared" si="3"/>
        <v>2097.879999999986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3</v>
      </c>
      <c r="C55" s="298">
        <v>46174</v>
      </c>
      <c r="D55" s="299" t="s">
        <v>296</v>
      </c>
      <c r="E55" s="522">
        <v>10.31</v>
      </c>
      <c r="F55" s="522"/>
      <c r="G55" s="333">
        <f t="shared" si="3"/>
        <v>2181.9099999999862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46174</v>
      </c>
      <c r="D56" s="299" t="s">
        <v>301</v>
      </c>
      <c r="E56" s="522">
        <v>16.05</v>
      </c>
      <c r="F56" s="522"/>
      <c r="G56" s="333">
        <f t="shared" si="3"/>
        <v>2192.2199999999862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1</v>
      </c>
      <c r="C57" s="298">
        <v>46174</v>
      </c>
      <c r="D57" s="299" t="s">
        <v>457</v>
      </c>
      <c r="E57" s="522">
        <v>50.44</v>
      </c>
      <c r="F57" s="522"/>
      <c r="G57" s="333">
        <f t="shared" si="3"/>
        <v>2208.2699999999863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46174</v>
      </c>
      <c r="D58" s="299" t="s">
        <v>898</v>
      </c>
      <c r="E58" s="522">
        <v>9.99</v>
      </c>
      <c r="F58" s="522"/>
      <c r="G58" s="333">
        <f t="shared" si="3"/>
        <v>2258.7099999999864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46174</v>
      </c>
      <c r="D59" s="299" t="s">
        <v>310</v>
      </c>
      <c r="E59" s="522">
        <v>44.98</v>
      </c>
      <c r="F59" s="522"/>
      <c r="G59" s="333">
        <f t="shared" si="3"/>
        <v>2268.6999999999862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46174</v>
      </c>
      <c r="D60" s="299" t="s">
        <v>311</v>
      </c>
      <c r="E60" s="522">
        <v>106.14</v>
      </c>
      <c r="F60" s="522"/>
      <c r="G60" s="333">
        <f t="shared" si="3"/>
        <v>2313.6799999999862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16</v>
      </c>
      <c r="C61" s="298">
        <v>46174</v>
      </c>
      <c r="D61" s="299" t="s">
        <v>624</v>
      </c>
      <c r="E61" s="522">
        <v>62.31</v>
      </c>
      <c r="F61" s="522"/>
      <c r="G61" s="333">
        <f t="shared" si="3"/>
        <v>2419.8199999999861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46174</v>
      </c>
      <c r="D62" s="299" t="s">
        <v>351</v>
      </c>
      <c r="E62" s="522">
        <v>8.1</v>
      </c>
      <c r="F62" s="522"/>
      <c r="G62" s="333">
        <f t="shared" si="3"/>
        <v>2482.129999999986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287</v>
      </c>
      <c r="B63" s="330" t="s">
        <v>287</v>
      </c>
      <c r="C63" s="298">
        <v>46174</v>
      </c>
      <c r="D63" s="299" t="s">
        <v>888</v>
      </c>
      <c r="E63" s="522">
        <v>320</v>
      </c>
      <c r="F63" s="522">
        <v>320</v>
      </c>
      <c r="G63" s="333">
        <f t="shared" si="3"/>
        <v>2490.2299999999859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46174</v>
      </c>
      <c r="D64" s="299" t="s">
        <v>889</v>
      </c>
      <c r="E64" s="522">
        <v>20</v>
      </c>
      <c r="F64" s="522"/>
      <c r="G64" s="333">
        <f t="shared" si="3"/>
        <v>2490.2299999999859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284</v>
      </c>
      <c r="B65" s="330">
        <v>37</v>
      </c>
      <c r="C65" s="298">
        <v>46173</v>
      </c>
      <c r="D65" s="299" t="s">
        <v>895</v>
      </c>
      <c r="E65" s="522">
        <v>1160.3599999999999</v>
      </c>
      <c r="F65" s="522"/>
      <c r="G65" s="333">
        <f t="shared" si="3"/>
        <v>2510.2299999999859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25</v>
      </c>
      <c r="C66" s="298">
        <v>46173</v>
      </c>
      <c r="D66" s="298" t="s">
        <v>204</v>
      </c>
      <c r="E66" s="331">
        <v>350</v>
      </c>
      <c r="F66" s="522"/>
      <c r="G66" s="333">
        <f t="shared" si="3"/>
        <v>3670.5899999999856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26</v>
      </c>
      <c r="C67" s="298">
        <v>46173</v>
      </c>
      <c r="D67" s="298" t="s">
        <v>205</v>
      </c>
      <c r="E67" s="331">
        <v>320</v>
      </c>
      <c r="F67" s="522"/>
      <c r="G67" s="333">
        <f t="shared" si="3"/>
        <v>4020.5899999999856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27</v>
      </c>
      <c r="C68" s="298">
        <v>46173</v>
      </c>
      <c r="D68" s="298" t="s">
        <v>206</v>
      </c>
      <c r="E68" s="331">
        <v>25</v>
      </c>
      <c r="F68" s="522"/>
      <c r="G68" s="333">
        <f t="shared" si="3"/>
        <v>4340.5899999999856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28</v>
      </c>
      <c r="C69" s="298">
        <v>46173</v>
      </c>
      <c r="D69" s="298" t="s">
        <v>207</v>
      </c>
      <c r="E69" s="331">
        <v>25</v>
      </c>
      <c r="F69" s="522"/>
      <c r="G69" s="333">
        <f t="shared" si="3"/>
        <v>4365.5899999999856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29</v>
      </c>
      <c r="C70" s="298">
        <v>46173</v>
      </c>
      <c r="D70" s="298" t="s">
        <v>208</v>
      </c>
      <c r="E70" s="331">
        <v>45</v>
      </c>
      <c r="F70" s="522"/>
      <c r="G70" s="333">
        <f t="shared" si="3"/>
        <v>4390.5899999999856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30</v>
      </c>
      <c r="C71" s="298">
        <v>46173</v>
      </c>
      <c r="D71" s="298" t="s">
        <v>209</v>
      </c>
      <c r="E71" s="331">
        <v>400</v>
      </c>
      <c r="F71" s="522"/>
      <c r="G71" s="333">
        <f t="shared" si="3"/>
        <v>4435.5899999999856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31</v>
      </c>
      <c r="C72" s="298">
        <v>46173</v>
      </c>
      <c r="D72" s="298" t="s">
        <v>210</v>
      </c>
      <c r="E72" s="331">
        <v>375</v>
      </c>
      <c r="F72" s="522"/>
      <c r="G72" s="333">
        <f t="shared" si="3"/>
        <v>4835.5899999999856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32</v>
      </c>
      <c r="C73" s="298">
        <v>46173</v>
      </c>
      <c r="D73" s="298" t="s">
        <v>211</v>
      </c>
      <c r="E73" s="331">
        <v>100</v>
      </c>
      <c r="F73" s="522"/>
      <c r="G73" s="333">
        <f t="shared" si="3"/>
        <v>5210.5899999999856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33</v>
      </c>
      <c r="C74" s="298">
        <v>46173</v>
      </c>
      <c r="D74" s="298" t="s">
        <v>212</v>
      </c>
      <c r="E74" s="331">
        <v>85</v>
      </c>
      <c r="F74" s="522"/>
      <c r="G74" s="333">
        <f t="shared" si="3"/>
        <v>5310.5899999999856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34</v>
      </c>
      <c r="C75" s="298">
        <v>46173</v>
      </c>
      <c r="D75" s="298" t="s">
        <v>213</v>
      </c>
      <c r="E75" s="331">
        <v>230</v>
      </c>
      <c r="F75" s="522"/>
      <c r="G75" s="333">
        <f t="shared" si="3"/>
        <v>5395.5899999999856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35</v>
      </c>
      <c r="C76" s="298">
        <v>46173</v>
      </c>
      <c r="D76" s="298" t="s">
        <v>214</v>
      </c>
      <c r="E76" s="331">
        <v>45</v>
      </c>
      <c r="F76" s="522"/>
      <c r="G76" s="333">
        <f t="shared" si="3"/>
        <v>5625.5899999999856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46173</v>
      </c>
      <c r="D77" s="298" t="s">
        <v>885</v>
      </c>
      <c r="E77" s="522">
        <v>50</v>
      </c>
      <c r="F77" s="522"/>
      <c r="G77" s="333">
        <f t="shared" si="3"/>
        <v>5670.5899999999856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22</v>
      </c>
      <c r="C78" s="298">
        <v>46173</v>
      </c>
      <c r="D78" s="298" t="s">
        <v>835</v>
      </c>
      <c r="E78" s="522">
        <v>10.63</v>
      </c>
      <c r="F78" s="522"/>
      <c r="G78" s="333">
        <f t="shared" si="3"/>
        <v>5720.5899999999856</v>
      </c>
      <c r="H78" s="334"/>
      <c r="I78" s="335">
        <v>1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46173</v>
      </c>
      <c r="D79" s="298" t="s">
        <v>363</v>
      </c>
      <c r="E79" s="522">
        <v>108.69</v>
      </c>
      <c r="F79" s="522"/>
      <c r="G79" s="333">
        <f t="shared" si="3"/>
        <v>5731.2199999999857</v>
      </c>
      <c r="H79" s="334"/>
      <c r="I79" s="335">
        <v>1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10</v>
      </c>
      <c r="C80" s="298">
        <v>46173</v>
      </c>
      <c r="D80" s="298" t="s">
        <v>176</v>
      </c>
      <c r="E80" s="522">
        <v>17.899999999999999</v>
      </c>
      <c r="F80" s="522"/>
      <c r="G80" s="333">
        <f t="shared" si="3"/>
        <v>5839.9099999999853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46173</v>
      </c>
      <c r="D81" s="298" t="s">
        <v>445</v>
      </c>
      <c r="E81" s="522">
        <v>9.57</v>
      </c>
      <c r="F81" s="522"/>
      <c r="G81" s="333">
        <f t="shared" si="3"/>
        <v>5857.8099999999849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46172</v>
      </c>
      <c r="D82" s="298" t="s">
        <v>319</v>
      </c>
      <c r="E82" s="522">
        <v>88.98</v>
      </c>
      <c r="F82" s="522"/>
      <c r="G82" s="333">
        <f t="shared" si="3"/>
        <v>5867.3799999999846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46172</v>
      </c>
      <c r="D83" s="298" t="s">
        <v>891</v>
      </c>
      <c r="E83" s="522">
        <v>219.38</v>
      </c>
      <c r="F83" s="522">
        <v>219.38</v>
      </c>
      <c r="G83" s="333">
        <f t="shared" si="3"/>
        <v>5956.3599999999842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287</v>
      </c>
      <c r="B84" s="330" t="s">
        <v>287</v>
      </c>
      <c r="C84" s="298">
        <v>46172</v>
      </c>
      <c r="D84" s="298" t="s">
        <v>890</v>
      </c>
      <c r="E84" s="522">
        <v>310.98</v>
      </c>
      <c r="F84" s="522">
        <v>310.98</v>
      </c>
      <c r="G84" s="333">
        <f t="shared" si="3"/>
        <v>5956.3599999999842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46172</v>
      </c>
      <c r="D85" s="298" t="s">
        <v>894</v>
      </c>
      <c r="E85" s="522">
        <v>130.68</v>
      </c>
      <c r="F85" s="522"/>
      <c r="G85" s="333">
        <f t="shared" si="3"/>
        <v>5956.3599999999842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46172</v>
      </c>
      <c r="D86" s="298" t="s">
        <v>356</v>
      </c>
      <c r="E86" s="522">
        <v>49.99</v>
      </c>
      <c r="F86" s="522"/>
      <c r="G86" s="333">
        <f t="shared" si="3"/>
        <v>6087.0399999999845</v>
      </c>
      <c r="H86" s="334"/>
      <c r="I86" s="335">
        <v>1</v>
      </c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46171</v>
      </c>
      <c r="D87" s="298" t="s">
        <v>296</v>
      </c>
      <c r="E87" s="522">
        <v>15.1</v>
      </c>
      <c r="F87" s="522"/>
      <c r="G87" s="333">
        <f t="shared" si="3"/>
        <v>6137.0299999999843</v>
      </c>
      <c r="H87" s="334"/>
      <c r="I87" s="335">
        <v>1</v>
      </c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46171</v>
      </c>
      <c r="D88" s="298" t="s">
        <v>295</v>
      </c>
      <c r="E88" s="522">
        <v>7.02</v>
      </c>
      <c r="F88" s="522"/>
      <c r="G88" s="333">
        <f t="shared" si="3"/>
        <v>6152.1299999999846</v>
      </c>
      <c r="H88" s="334"/>
      <c r="I88" s="335">
        <v>1</v>
      </c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46171</v>
      </c>
      <c r="D89" s="298" t="s">
        <v>295</v>
      </c>
      <c r="E89" s="522">
        <v>93.38</v>
      </c>
      <c r="F89" s="522"/>
      <c r="G89" s="333">
        <f t="shared" si="3"/>
        <v>6159.1499999999851</v>
      </c>
      <c r="H89" s="334"/>
      <c r="I89" s="335">
        <v>1</v>
      </c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46171</v>
      </c>
      <c r="D90" s="298" t="s">
        <v>353</v>
      </c>
      <c r="E90" s="522">
        <v>18.98</v>
      </c>
      <c r="F90" s="522"/>
      <c r="G90" s="333">
        <f t="shared" si="3"/>
        <v>6252.5299999999852</v>
      </c>
      <c r="H90" s="334"/>
      <c r="I90" s="335">
        <v>1</v>
      </c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23</v>
      </c>
      <c r="C91" s="298">
        <v>46171</v>
      </c>
      <c r="D91" s="299" t="s">
        <v>67</v>
      </c>
      <c r="E91" s="522">
        <v>650.88</v>
      </c>
      <c r="F91" s="522"/>
      <c r="G91" s="333">
        <f t="shared" si="3"/>
        <v>6271.5099999999848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20</v>
      </c>
      <c r="C92" s="298">
        <v>46171</v>
      </c>
      <c r="D92" s="299" t="s">
        <v>193</v>
      </c>
      <c r="E92" s="522">
        <v>600</v>
      </c>
      <c r="F92" s="522"/>
      <c r="G92" s="333">
        <f t="shared" si="3"/>
        <v>6922.3899999999849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38</v>
      </c>
      <c r="C93" s="298">
        <v>46171</v>
      </c>
      <c r="D93" s="299" t="s">
        <v>293</v>
      </c>
      <c r="E93" s="522"/>
      <c r="F93" s="522">
        <v>4597.8100000000004</v>
      </c>
      <c r="G93" s="333">
        <f t="shared" si="3"/>
        <v>7522.3899999999849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42</v>
      </c>
      <c r="C94" s="298">
        <v>46171</v>
      </c>
      <c r="D94" s="299" t="s">
        <v>200</v>
      </c>
      <c r="E94" s="522">
        <v>50.92</v>
      </c>
      <c r="F94" s="522"/>
      <c r="G94" s="333">
        <f t="shared" si="3"/>
        <v>2924.5799999999849</v>
      </c>
      <c r="H94" s="334"/>
      <c r="I94" s="335">
        <v>1</v>
      </c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43</v>
      </c>
      <c r="C95" s="298">
        <v>46171</v>
      </c>
      <c r="D95" s="299" t="s">
        <v>201</v>
      </c>
      <c r="E95" s="522">
        <v>42.84</v>
      </c>
      <c r="F95" s="522"/>
      <c r="G95" s="333">
        <f t="shared" si="3"/>
        <v>2975.499999999985</v>
      </c>
      <c r="H95" s="334"/>
      <c r="I95" s="335">
        <v>1</v>
      </c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291</v>
      </c>
      <c r="B96" s="330">
        <v>39</v>
      </c>
      <c r="C96" s="298">
        <v>46170</v>
      </c>
      <c r="D96" s="299" t="s">
        <v>292</v>
      </c>
      <c r="E96" s="522"/>
      <c r="F96" s="522">
        <v>2763.79</v>
      </c>
      <c r="G96" s="333">
        <f t="shared" si="3"/>
        <v>3018.3399999999851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3</v>
      </c>
      <c r="C97" s="298">
        <v>46170</v>
      </c>
      <c r="D97" s="299" t="s">
        <v>884</v>
      </c>
      <c r="E97" s="522">
        <v>8.9499999999999993</v>
      </c>
      <c r="F97" s="522"/>
      <c r="G97" s="333">
        <f t="shared" si="3"/>
        <v>254.54999999998506</v>
      </c>
      <c r="H97" s="334"/>
      <c r="I97" s="335">
        <v>1</v>
      </c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4</v>
      </c>
      <c r="C98" s="298">
        <v>46170</v>
      </c>
      <c r="D98" s="299" t="s">
        <v>884</v>
      </c>
      <c r="E98" s="522">
        <v>43.44</v>
      </c>
      <c r="F98" s="522"/>
      <c r="G98" s="333">
        <f t="shared" si="3"/>
        <v>263.49999999998505</v>
      </c>
      <c r="H98" s="334"/>
      <c r="I98" s="335">
        <v>1</v>
      </c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46170</v>
      </c>
      <c r="D99" s="299" t="s">
        <v>892</v>
      </c>
      <c r="E99" s="522">
        <v>30.89</v>
      </c>
      <c r="F99" s="522"/>
      <c r="G99" s="333">
        <f t="shared" si="3"/>
        <v>306.93999999998505</v>
      </c>
      <c r="H99" s="334"/>
      <c r="I99" s="335">
        <v>1</v>
      </c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46170</v>
      </c>
      <c r="D100" s="299" t="s">
        <v>346</v>
      </c>
      <c r="E100" s="522">
        <v>32.659999999999997</v>
      </c>
      <c r="F100" s="522"/>
      <c r="G100" s="333">
        <f t="shared" si="3"/>
        <v>337.82999999998503</v>
      </c>
      <c r="H100" s="334"/>
      <c r="I100" s="335">
        <v>1</v>
      </c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46170</v>
      </c>
      <c r="D101" s="299" t="s">
        <v>386</v>
      </c>
      <c r="E101" s="522">
        <v>9.09</v>
      </c>
      <c r="F101" s="522"/>
      <c r="G101" s="333">
        <f t="shared" si="3"/>
        <v>370.48999999998506</v>
      </c>
      <c r="H101" s="334"/>
      <c r="I101" s="335">
        <v>1</v>
      </c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46170</v>
      </c>
      <c r="D102" s="299" t="s">
        <v>846</v>
      </c>
      <c r="E102" s="522">
        <v>36.74</v>
      </c>
      <c r="F102" s="522"/>
      <c r="G102" s="333">
        <f t="shared" si="3"/>
        <v>379.57999999998503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5</v>
      </c>
      <c r="C103" s="298">
        <v>46170</v>
      </c>
      <c r="D103" s="299" t="s">
        <v>846</v>
      </c>
      <c r="E103" s="522">
        <v>11.2</v>
      </c>
      <c r="F103" s="522"/>
      <c r="G103" s="333">
        <f t="shared" si="3"/>
        <v>416.31999999998504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46169</v>
      </c>
      <c r="D104" s="299" t="s">
        <v>358</v>
      </c>
      <c r="E104" s="522">
        <v>11.29</v>
      </c>
      <c r="F104" s="522"/>
      <c r="G104" s="333">
        <f t="shared" si="3"/>
        <v>427.51999999998503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46169</v>
      </c>
      <c r="D105" s="299" t="s">
        <v>363</v>
      </c>
      <c r="E105" s="522">
        <v>44.84</v>
      </c>
      <c r="F105" s="522"/>
      <c r="G105" s="333">
        <f t="shared" si="3"/>
        <v>438.80999999998505</v>
      </c>
      <c r="H105" s="334"/>
      <c r="I105" s="335">
        <v>1</v>
      </c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7</v>
      </c>
      <c r="C106" s="298">
        <v>46169</v>
      </c>
      <c r="D106" s="299" t="s">
        <v>338</v>
      </c>
      <c r="E106" s="522">
        <v>139.88</v>
      </c>
      <c r="F106" s="522"/>
      <c r="G106" s="333">
        <f t="shared" si="3"/>
        <v>483.64999999998508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46169</v>
      </c>
      <c r="D107" s="299" t="s">
        <v>319</v>
      </c>
      <c r="E107" s="522">
        <v>46.84</v>
      </c>
      <c r="F107" s="522"/>
      <c r="G107" s="333">
        <f t="shared" ref="G107:G144" si="4">G108-E107+F107</f>
        <v>623.52999999998508</v>
      </c>
      <c r="H107" s="334"/>
      <c r="I107" s="335">
        <v>1</v>
      </c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46169</v>
      </c>
      <c r="D108" s="299" t="s">
        <v>358</v>
      </c>
      <c r="E108" s="522">
        <v>9.4700000000000006</v>
      </c>
      <c r="F108" s="522"/>
      <c r="G108" s="333">
        <f t="shared" si="4"/>
        <v>670.36999999998511</v>
      </c>
      <c r="H108" s="334"/>
      <c r="I108" s="335">
        <v>1</v>
      </c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8</v>
      </c>
      <c r="C109" s="298">
        <v>46168</v>
      </c>
      <c r="D109" s="299" t="s">
        <v>308</v>
      </c>
      <c r="E109" s="522">
        <v>47.99</v>
      </c>
      <c r="F109" s="522"/>
      <c r="G109" s="333">
        <f t="shared" si="4"/>
        <v>679.83999999998514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46168</v>
      </c>
      <c r="D110" s="299" t="s">
        <v>872</v>
      </c>
      <c r="E110" s="522">
        <v>26</v>
      </c>
      <c r="F110" s="522"/>
      <c r="G110" s="333">
        <f t="shared" si="4"/>
        <v>727.82999999998515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46168</v>
      </c>
      <c r="D111" s="299" t="s">
        <v>310</v>
      </c>
      <c r="E111" s="522">
        <v>50.15</v>
      </c>
      <c r="F111" s="522"/>
      <c r="G111" s="333">
        <f t="shared" si="4"/>
        <v>753.82999999998515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46168</v>
      </c>
      <c r="D112" s="299" t="s">
        <v>882</v>
      </c>
      <c r="E112" s="522">
        <v>400</v>
      </c>
      <c r="F112" s="522">
        <v>400</v>
      </c>
      <c r="G112" s="333">
        <f t="shared" si="4"/>
        <v>803.97999999998513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22</v>
      </c>
      <c r="C113" s="298">
        <v>46168</v>
      </c>
      <c r="D113" s="299" t="s">
        <v>835</v>
      </c>
      <c r="E113" s="522">
        <v>15.96</v>
      </c>
      <c r="F113" s="522"/>
      <c r="G113" s="333">
        <f t="shared" si="4"/>
        <v>803.97999999998513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46168</v>
      </c>
      <c r="D114" s="299" t="s">
        <v>296</v>
      </c>
      <c r="E114" s="522">
        <v>15.1</v>
      </c>
      <c r="F114" s="522"/>
      <c r="G114" s="333">
        <f t="shared" si="4"/>
        <v>819.93999999998516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46168</v>
      </c>
      <c r="D115" s="299" t="s">
        <v>296</v>
      </c>
      <c r="E115" s="522">
        <v>44.67</v>
      </c>
      <c r="F115" s="522"/>
      <c r="G115" s="333">
        <f t="shared" si="4"/>
        <v>835.03999999998518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1</v>
      </c>
      <c r="C116" s="298">
        <v>46168</v>
      </c>
      <c r="D116" s="299" t="s">
        <v>300</v>
      </c>
      <c r="E116" s="522">
        <v>32.99</v>
      </c>
      <c r="F116" s="522"/>
      <c r="G116" s="333">
        <f t="shared" si="4"/>
        <v>879.70999999998514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46168</v>
      </c>
      <c r="D117" s="299" t="s">
        <v>386</v>
      </c>
      <c r="E117" s="522">
        <v>14.39</v>
      </c>
      <c r="F117" s="522"/>
      <c r="G117" s="333">
        <f t="shared" si="4"/>
        <v>912.69999999998515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12</v>
      </c>
      <c r="C118" s="298">
        <v>46167</v>
      </c>
      <c r="D118" s="299" t="s">
        <v>314</v>
      </c>
      <c r="E118" s="522">
        <v>204.48</v>
      </c>
      <c r="F118" s="522"/>
      <c r="G118" s="333">
        <f t="shared" si="4"/>
        <v>927.08999999998514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46167</v>
      </c>
      <c r="D119" s="299" t="s">
        <v>319</v>
      </c>
      <c r="E119" s="522">
        <v>29.79</v>
      </c>
      <c r="F119" s="522"/>
      <c r="G119" s="333">
        <f t="shared" si="4"/>
        <v>1131.5699999999852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46167</v>
      </c>
      <c r="D120" s="299" t="s">
        <v>348</v>
      </c>
      <c r="E120" s="522">
        <v>50</v>
      </c>
      <c r="F120" s="522"/>
      <c r="G120" s="333">
        <f t="shared" si="4"/>
        <v>1161.3599999999851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46166</v>
      </c>
      <c r="D121" s="299" t="s">
        <v>329</v>
      </c>
      <c r="E121" s="522">
        <v>122.54</v>
      </c>
      <c r="F121" s="522"/>
      <c r="G121" s="333">
        <f t="shared" si="4"/>
        <v>1211.3599999999851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1</v>
      </c>
      <c r="C122" s="298">
        <v>46166</v>
      </c>
      <c r="D122" s="299" t="s">
        <v>311</v>
      </c>
      <c r="E122" s="522">
        <v>157.97</v>
      </c>
      <c r="F122" s="522"/>
      <c r="G122" s="333">
        <f t="shared" si="4"/>
        <v>1333.8999999999851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6</v>
      </c>
      <c r="C123" s="298">
        <v>46166</v>
      </c>
      <c r="D123" s="299" t="s">
        <v>300</v>
      </c>
      <c r="E123" s="522">
        <v>44.05</v>
      </c>
      <c r="F123" s="522"/>
      <c r="G123" s="333">
        <f t="shared" si="4"/>
        <v>1491.8699999999851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8</v>
      </c>
      <c r="C124" s="298">
        <v>46166</v>
      </c>
      <c r="D124" s="299" t="s">
        <v>319</v>
      </c>
      <c r="E124" s="522">
        <v>70.44</v>
      </c>
      <c r="F124" s="522"/>
      <c r="G124" s="333">
        <f t="shared" si="4"/>
        <v>1535.9199999999851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46166</v>
      </c>
      <c r="D125" s="299" t="s">
        <v>329</v>
      </c>
      <c r="E125" s="522">
        <v>55.96</v>
      </c>
      <c r="F125" s="522"/>
      <c r="G125" s="333">
        <f t="shared" si="4"/>
        <v>1606.3599999999851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46166</v>
      </c>
      <c r="D126" s="299" t="s">
        <v>883</v>
      </c>
      <c r="E126" s="522">
        <v>597.83000000000004</v>
      </c>
      <c r="F126" s="522"/>
      <c r="G126" s="333">
        <f t="shared" si="4"/>
        <v>1662.3199999999852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46166</v>
      </c>
      <c r="D127" s="299" t="s">
        <v>845</v>
      </c>
      <c r="E127" s="522">
        <v>69.2</v>
      </c>
      <c r="F127" s="522">
        <v>69.2</v>
      </c>
      <c r="G127" s="333">
        <f t="shared" si="4"/>
        <v>2260.1499999999851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46165</v>
      </c>
      <c r="D128" s="299" t="s">
        <v>880</v>
      </c>
      <c r="E128" s="522">
        <v>94.76</v>
      </c>
      <c r="F128" s="522"/>
      <c r="G128" s="333">
        <f t="shared" si="4"/>
        <v>2260.1499999999851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46165</v>
      </c>
      <c r="D129" s="299" t="s">
        <v>393</v>
      </c>
      <c r="E129" s="522">
        <v>34.869999999999997</v>
      </c>
      <c r="F129" s="522"/>
      <c r="G129" s="333">
        <f t="shared" si="4"/>
        <v>2354.9099999999853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46165</v>
      </c>
      <c r="D130" s="299" t="s">
        <v>481</v>
      </c>
      <c r="E130" s="522">
        <v>80.48</v>
      </c>
      <c r="F130" s="522"/>
      <c r="G130" s="333">
        <f t="shared" si="4"/>
        <v>2389.7799999999852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5</v>
      </c>
      <c r="C131" s="298">
        <v>46165</v>
      </c>
      <c r="D131" s="299" t="s">
        <v>879</v>
      </c>
      <c r="E131" s="522">
        <v>25</v>
      </c>
      <c r="F131" s="522"/>
      <c r="G131" s="333">
        <f t="shared" si="4"/>
        <v>2470.2599999999852</v>
      </c>
      <c r="H131" s="334" t="s">
        <v>298</v>
      </c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46165</v>
      </c>
      <c r="D132" s="299" t="s">
        <v>877</v>
      </c>
      <c r="E132" s="522">
        <v>50</v>
      </c>
      <c r="F132" s="522"/>
      <c r="G132" s="333">
        <f t="shared" si="4"/>
        <v>2495.2599999999852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46165</v>
      </c>
      <c r="D133" s="299" t="s">
        <v>878</v>
      </c>
      <c r="E133" s="522">
        <v>25</v>
      </c>
      <c r="F133" s="522"/>
      <c r="G133" s="333">
        <f t="shared" si="4"/>
        <v>2545.2599999999852</v>
      </c>
      <c r="H133" s="334" t="s">
        <v>298</v>
      </c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46164</v>
      </c>
      <c r="D134" s="299" t="s">
        <v>881</v>
      </c>
      <c r="E134" s="522">
        <v>45.46</v>
      </c>
      <c r="F134" s="522"/>
      <c r="G134" s="333">
        <f t="shared" si="4"/>
        <v>2570.2599999999852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46164</v>
      </c>
      <c r="D135" s="299" t="s">
        <v>873</v>
      </c>
      <c r="E135" s="522">
        <v>22</v>
      </c>
      <c r="F135" s="522"/>
      <c r="G135" s="333">
        <f t="shared" si="4"/>
        <v>2615.7199999999852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46164</v>
      </c>
      <c r="D136" s="299" t="s">
        <v>296</v>
      </c>
      <c r="E136" s="522">
        <v>14.57</v>
      </c>
      <c r="F136" s="522"/>
      <c r="G136" s="333">
        <f t="shared" si="4"/>
        <v>2637.7199999999852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46163</v>
      </c>
      <c r="D137" s="299" t="s">
        <v>334</v>
      </c>
      <c r="E137" s="522">
        <v>9.01</v>
      </c>
      <c r="F137" s="522"/>
      <c r="G137" s="333">
        <f t="shared" si="4"/>
        <v>2652.2899999999854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46163</v>
      </c>
      <c r="D138" s="299" t="s">
        <v>334</v>
      </c>
      <c r="E138" s="522">
        <v>6.8</v>
      </c>
      <c r="F138" s="522"/>
      <c r="G138" s="333">
        <f t="shared" si="4"/>
        <v>2661.2999999999856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46163</v>
      </c>
      <c r="D139" s="299" t="s">
        <v>358</v>
      </c>
      <c r="E139" s="522">
        <v>16.649999999999999</v>
      </c>
      <c r="F139" s="522"/>
      <c r="G139" s="333">
        <f t="shared" si="4"/>
        <v>2668.0999999999858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46163</v>
      </c>
      <c r="D140" s="299" t="s">
        <v>846</v>
      </c>
      <c r="E140" s="522">
        <v>24.89</v>
      </c>
      <c r="F140" s="522"/>
      <c r="G140" s="333">
        <f t="shared" si="4"/>
        <v>2684.7499999999859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46163</v>
      </c>
      <c r="D141" s="299" t="s">
        <v>846</v>
      </c>
      <c r="E141" s="522">
        <v>11.2</v>
      </c>
      <c r="F141" s="522"/>
      <c r="G141" s="333">
        <f t="shared" si="4"/>
        <v>2709.6399999999858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46162</v>
      </c>
      <c r="D142" s="299" t="s">
        <v>296</v>
      </c>
      <c r="E142" s="522">
        <v>11.18</v>
      </c>
      <c r="F142" s="522"/>
      <c r="G142" s="333">
        <f t="shared" si="4"/>
        <v>2720.8399999999856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46162</v>
      </c>
      <c r="D143" s="299" t="s">
        <v>386</v>
      </c>
      <c r="E143" s="522">
        <v>14.38</v>
      </c>
      <c r="F143" s="522"/>
      <c r="G143" s="333">
        <f t="shared" si="4"/>
        <v>2732.0199999999854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46162</v>
      </c>
      <c r="D144" s="299" t="s">
        <v>323</v>
      </c>
      <c r="E144" s="522">
        <v>20.22</v>
      </c>
      <c r="F144" s="522"/>
      <c r="G144" s="333">
        <f t="shared" si="4"/>
        <v>2746.3999999999855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46162</v>
      </c>
      <c r="D145" s="299" t="s">
        <v>872</v>
      </c>
      <c r="E145" s="522">
        <v>30</v>
      </c>
      <c r="F145" s="522"/>
      <c r="G145" s="333">
        <f t="shared" ref="G145:G159" si="5">G146-E145+F145</f>
        <v>2766.6199999999853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46162</v>
      </c>
      <c r="D146" s="299" t="s">
        <v>874</v>
      </c>
      <c r="E146" s="522">
        <v>46.72</v>
      </c>
      <c r="F146" s="522"/>
      <c r="G146" s="333">
        <f t="shared" si="5"/>
        <v>2796.6199999999853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4</v>
      </c>
      <c r="C147" s="298">
        <v>46162</v>
      </c>
      <c r="D147" s="299" t="s">
        <v>310</v>
      </c>
      <c r="E147" s="522">
        <v>56.51</v>
      </c>
      <c r="F147" s="522"/>
      <c r="G147" s="333">
        <f t="shared" si="5"/>
        <v>2843.3399999999851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46161</v>
      </c>
      <c r="D148" s="299" t="s">
        <v>871</v>
      </c>
      <c r="E148" s="522">
        <v>63.99</v>
      </c>
      <c r="F148" s="522"/>
      <c r="G148" s="333">
        <f t="shared" si="5"/>
        <v>2899.8499999999854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46161</v>
      </c>
      <c r="D149" s="299" t="s">
        <v>296</v>
      </c>
      <c r="E149" s="522">
        <v>43.46</v>
      </c>
      <c r="F149" s="522"/>
      <c r="G149" s="333">
        <f t="shared" si="5"/>
        <v>2963.8399999999851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46161</v>
      </c>
      <c r="D150" s="299" t="s">
        <v>296</v>
      </c>
      <c r="E150" s="522">
        <v>8.7200000000000006</v>
      </c>
      <c r="F150" s="522"/>
      <c r="G150" s="333">
        <f t="shared" si="5"/>
        <v>3007.2999999999852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46161</v>
      </c>
      <c r="D151" s="299" t="s">
        <v>301</v>
      </c>
      <c r="E151" s="522">
        <v>30.9</v>
      </c>
      <c r="F151" s="522"/>
      <c r="G151" s="333">
        <f t="shared" si="5"/>
        <v>3016.019999999985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46161</v>
      </c>
      <c r="D152" s="299" t="s">
        <v>328</v>
      </c>
      <c r="E152" s="522">
        <v>7.46</v>
      </c>
      <c r="F152" s="522"/>
      <c r="G152" s="333">
        <f t="shared" si="5"/>
        <v>3046.9199999999851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46161</v>
      </c>
      <c r="D153" s="299" t="s">
        <v>869</v>
      </c>
      <c r="E153" s="522">
        <v>31.05</v>
      </c>
      <c r="F153" s="522"/>
      <c r="G153" s="333">
        <f t="shared" si="5"/>
        <v>3054.3799999999851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46161</v>
      </c>
      <c r="D154" s="299" t="s">
        <v>870</v>
      </c>
      <c r="E154" s="522">
        <v>54.41</v>
      </c>
      <c r="F154" s="522"/>
      <c r="G154" s="333">
        <f t="shared" si="5"/>
        <v>3085.4299999999853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46161</v>
      </c>
      <c r="D155" s="299" t="s">
        <v>875</v>
      </c>
      <c r="E155" s="522">
        <v>20.49</v>
      </c>
      <c r="F155" s="522"/>
      <c r="G155" s="333">
        <f t="shared" si="5"/>
        <v>3139.8399999999851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22</v>
      </c>
      <c r="C156" s="298">
        <v>46160</v>
      </c>
      <c r="D156" s="299" t="s">
        <v>401</v>
      </c>
      <c r="E156" s="522">
        <v>13.84</v>
      </c>
      <c r="F156" s="522"/>
      <c r="G156" s="333">
        <f t="shared" si="5"/>
        <v>3160.3299999999849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46160</v>
      </c>
      <c r="D157" s="299" t="s">
        <v>876</v>
      </c>
      <c r="E157" s="522">
        <v>138.44</v>
      </c>
      <c r="F157" s="522">
        <v>138.44</v>
      </c>
      <c r="G157" s="333">
        <f t="shared" si="5"/>
        <v>3174.1699999999851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46160</v>
      </c>
      <c r="D158" s="299" t="s">
        <v>353</v>
      </c>
      <c r="E158" s="522">
        <v>25.48</v>
      </c>
      <c r="F158" s="522"/>
      <c r="G158" s="333">
        <f t="shared" si="5"/>
        <v>3174.1699999999851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17</v>
      </c>
      <c r="C159" s="298">
        <v>46160</v>
      </c>
      <c r="D159" s="299" t="s">
        <v>188</v>
      </c>
      <c r="E159" s="522">
        <v>42.65</v>
      </c>
      <c r="F159" s="522"/>
      <c r="G159" s="333">
        <f t="shared" si="5"/>
        <v>3199.6499999999851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15</v>
      </c>
      <c r="C160" s="298">
        <v>46160</v>
      </c>
      <c r="D160" s="299" t="s">
        <v>185</v>
      </c>
      <c r="E160" s="522">
        <v>101.37</v>
      </c>
      <c r="F160" s="522"/>
      <c r="G160" s="333">
        <f t="shared" ref="G160:G240" si="6">G161-E160+F160</f>
        <v>3242.2999999999852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335</v>
      </c>
      <c r="B161" s="330" t="s">
        <v>335</v>
      </c>
      <c r="C161" s="298">
        <v>46160</v>
      </c>
      <c r="D161" s="299" t="s">
        <v>336</v>
      </c>
      <c r="E161" s="522">
        <v>93.13</v>
      </c>
      <c r="F161" s="522"/>
      <c r="G161" s="333">
        <f t="shared" si="6"/>
        <v>3343.6699999999851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11</v>
      </c>
      <c r="C162" s="298">
        <v>46160</v>
      </c>
      <c r="D162" s="299" t="s">
        <v>178</v>
      </c>
      <c r="E162" s="522">
        <v>267.68</v>
      </c>
      <c r="F162" s="522"/>
      <c r="G162" s="333">
        <f t="shared" si="6"/>
        <v>3436.7999999999852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23</v>
      </c>
      <c r="C163" s="298">
        <v>46160</v>
      </c>
      <c r="D163" s="299" t="s">
        <v>63</v>
      </c>
      <c r="E163" s="522">
        <v>529.46</v>
      </c>
      <c r="F163" s="522"/>
      <c r="G163" s="333">
        <f t="shared" si="6"/>
        <v>3704.479999999985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46159</v>
      </c>
      <c r="D164" s="299" t="s">
        <v>311</v>
      </c>
      <c r="E164" s="522">
        <v>148.25</v>
      </c>
      <c r="F164" s="522"/>
      <c r="G164" s="333">
        <f t="shared" si="6"/>
        <v>4233.939999999985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1</v>
      </c>
      <c r="C165" s="298">
        <v>46159</v>
      </c>
      <c r="D165" s="299" t="s">
        <v>306</v>
      </c>
      <c r="E165" s="522">
        <v>90.2</v>
      </c>
      <c r="F165" s="522"/>
      <c r="G165" s="333">
        <f t="shared" si="6"/>
        <v>4382.189999999985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21</v>
      </c>
      <c r="C166" s="298">
        <v>46159</v>
      </c>
      <c r="D166" s="299" t="s">
        <v>194</v>
      </c>
      <c r="E166" s="522">
        <v>81</v>
      </c>
      <c r="F166" s="522"/>
      <c r="G166" s="333">
        <f t="shared" si="6"/>
        <v>4472.3899999999849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46159</v>
      </c>
      <c r="D167" s="299" t="s">
        <v>300</v>
      </c>
      <c r="E167" s="522">
        <v>38.33</v>
      </c>
      <c r="F167" s="522"/>
      <c r="G167" s="333">
        <f t="shared" si="6"/>
        <v>4553.3899999999849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42</v>
      </c>
      <c r="C168" s="298">
        <v>46159</v>
      </c>
      <c r="D168" s="299" t="s">
        <v>333</v>
      </c>
      <c r="E168" s="522">
        <v>29.8</v>
      </c>
      <c r="F168" s="522"/>
      <c r="G168" s="333">
        <f t="shared" si="6"/>
        <v>4591.7199999999848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43</v>
      </c>
      <c r="C169" s="298">
        <v>46159</v>
      </c>
      <c r="D169" s="299" t="s">
        <v>333</v>
      </c>
      <c r="E169" s="522">
        <v>22.35</v>
      </c>
      <c r="F169" s="522"/>
      <c r="G169" s="333">
        <f t="shared" si="6"/>
        <v>4621.519999999985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8</v>
      </c>
      <c r="C170" s="298">
        <v>46159</v>
      </c>
      <c r="D170" s="299" t="s">
        <v>319</v>
      </c>
      <c r="E170" s="522">
        <v>50.75</v>
      </c>
      <c r="F170" s="522"/>
      <c r="G170" s="333">
        <f t="shared" si="6"/>
        <v>4643.8699999999853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46158</v>
      </c>
      <c r="D171" s="299" t="s">
        <v>340</v>
      </c>
      <c r="E171" s="522">
        <v>21.3</v>
      </c>
      <c r="F171" s="522"/>
      <c r="G171" s="333">
        <f t="shared" si="6"/>
        <v>4694.6199999999853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46158</v>
      </c>
      <c r="D172" s="299" t="s">
        <v>319</v>
      </c>
      <c r="E172" s="522">
        <v>41.46</v>
      </c>
      <c r="F172" s="522"/>
      <c r="G172" s="333">
        <f t="shared" si="6"/>
        <v>4715.9199999999855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46158</v>
      </c>
      <c r="D173" s="299" t="s">
        <v>849</v>
      </c>
      <c r="E173" s="522">
        <v>95.85</v>
      </c>
      <c r="F173" s="522">
        <v>95.85</v>
      </c>
      <c r="G173" s="333">
        <f t="shared" si="6"/>
        <v>4757.3799999999856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46158</v>
      </c>
      <c r="D174" s="299" t="s">
        <v>847</v>
      </c>
      <c r="E174" s="522">
        <v>87.13</v>
      </c>
      <c r="F174" s="522">
        <v>87.13</v>
      </c>
      <c r="G174" s="333">
        <f t="shared" si="6"/>
        <v>4757.3799999999856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46158</v>
      </c>
      <c r="D175" s="299" t="s">
        <v>310</v>
      </c>
      <c r="E175" s="522">
        <v>48.15</v>
      </c>
      <c r="F175" s="522"/>
      <c r="G175" s="333">
        <f t="shared" si="6"/>
        <v>4757.3799999999856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46158</v>
      </c>
      <c r="D176" s="299" t="s">
        <v>308</v>
      </c>
      <c r="E176" s="522">
        <v>75.069999999999993</v>
      </c>
      <c r="F176" s="522"/>
      <c r="G176" s="333">
        <f t="shared" si="6"/>
        <v>4805.5299999999852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46158</v>
      </c>
      <c r="D177" s="299" t="s">
        <v>308</v>
      </c>
      <c r="E177" s="522">
        <v>75</v>
      </c>
      <c r="F177" s="522"/>
      <c r="G177" s="333">
        <f t="shared" si="6"/>
        <v>4880.5999999999849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46158</v>
      </c>
      <c r="D178" s="299" t="s">
        <v>348</v>
      </c>
      <c r="E178" s="522">
        <v>8.3800000000000008</v>
      </c>
      <c r="F178" s="522"/>
      <c r="G178" s="333">
        <f t="shared" si="6"/>
        <v>4955.5999999999849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8</v>
      </c>
      <c r="C179" s="298">
        <v>46157</v>
      </c>
      <c r="D179" s="299" t="s">
        <v>319</v>
      </c>
      <c r="E179" s="522">
        <v>63.55</v>
      </c>
      <c r="F179" s="522"/>
      <c r="G179" s="333">
        <f t="shared" si="6"/>
        <v>4963.979999999985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46157</v>
      </c>
      <c r="D180" s="299" t="s">
        <v>296</v>
      </c>
      <c r="E180" s="522">
        <v>45.1</v>
      </c>
      <c r="F180" s="522"/>
      <c r="G180" s="333">
        <f t="shared" si="6"/>
        <v>5027.5299999999852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46157</v>
      </c>
      <c r="D181" s="299" t="s">
        <v>296</v>
      </c>
      <c r="E181" s="522">
        <v>24.54</v>
      </c>
      <c r="F181" s="522"/>
      <c r="G181" s="333">
        <f t="shared" si="6"/>
        <v>5072.6299999999856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46157</v>
      </c>
      <c r="D182" s="299" t="s">
        <v>334</v>
      </c>
      <c r="E182" s="522">
        <v>14.28</v>
      </c>
      <c r="F182" s="522"/>
      <c r="G182" s="333">
        <f t="shared" si="6"/>
        <v>5097.1699999999855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46157</v>
      </c>
      <c r="D183" s="299" t="s">
        <v>506</v>
      </c>
      <c r="E183" s="522">
        <v>146.15</v>
      </c>
      <c r="F183" s="522">
        <v>146.15</v>
      </c>
      <c r="G183" s="333">
        <f t="shared" si="6"/>
        <v>5111.4499999999853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46157</v>
      </c>
      <c r="D184" s="299" t="s">
        <v>868</v>
      </c>
      <c r="E184" s="522">
        <v>202.87</v>
      </c>
      <c r="F184" s="522"/>
      <c r="G184" s="333">
        <f>G185-E184+F184</f>
        <v>5111.4499999999853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46157</v>
      </c>
      <c r="D185" s="299" t="s">
        <v>300</v>
      </c>
      <c r="E185" s="522">
        <v>14.9</v>
      </c>
      <c r="F185" s="522"/>
      <c r="G185" s="333">
        <f t="shared" si="6"/>
        <v>5314.3199999999852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291</v>
      </c>
      <c r="B186" s="330">
        <v>38</v>
      </c>
      <c r="C186" s="298">
        <v>46157</v>
      </c>
      <c r="D186" s="299" t="s">
        <v>293</v>
      </c>
      <c r="E186" s="522"/>
      <c r="F186" s="522">
        <v>4597.82</v>
      </c>
      <c r="G186" s="333">
        <f t="shared" si="6"/>
        <v>5329.2199999999848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46156</v>
      </c>
      <c r="D187" s="299" t="s">
        <v>867</v>
      </c>
      <c r="E187" s="522">
        <v>34.96</v>
      </c>
      <c r="F187" s="522"/>
      <c r="G187" s="333">
        <f t="shared" si="6"/>
        <v>731.39999999998463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46156</v>
      </c>
      <c r="D188" s="299" t="s">
        <v>408</v>
      </c>
      <c r="E188" s="522">
        <v>23.9</v>
      </c>
      <c r="F188" s="522"/>
      <c r="G188" s="333">
        <f t="shared" si="6"/>
        <v>766.35999999998467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24</v>
      </c>
      <c r="C189" s="298">
        <v>46156</v>
      </c>
      <c r="D189" s="299" t="s">
        <v>860</v>
      </c>
      <c r="E189" s="522">
        <v>109.92</v>
      </c>
      <c r="F189" s="522"/>
      <c r="G189" s="333">
        <f t="shared" si="6"/>
        <v>790.25999999998464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46156</v>
      </c>
      <c r="D190" s="299" t="s">
        <v>334</v>
      </c>
      <c r="E190" s="522">
        <v>24.34</v>
      </c>
      <c r="F190" s="522"/>
      <c r="G190" s="333">
        <f t="shared" si="6"/>
        <v>900.1799999999846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8</v>
      </c>
      <c r="C191" s="298">
        <v>46156</v>
      </c>
      <c r="D191" s="299" t="s">
        <v>846</v>
      </c>
      <c r="E191" s="522">
        <v>24.89</v>
      </c>
      <c r="F191" s="522"/>
      <c r="G191" s="333">
        <f t="shared" si="6"/>
        <v>924.51999999998463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5</v>
      </c>
      <c r="C192" s="298">
        <v>46156</v>
      </c>
      <c r="D192" s="299" t="s">
        <v>846</v>
      </c>
      <c r="E192" s="522">
        <v>11.2</v>
      </c>
      <c r="F192" s="522"/>
      <c r="G192" s="333">
        <f t="shared" si="6"/>
        <v>949.40999999998462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46156</v>
      </c>
      <c r="D193" s="299" t="s">
        <v>324</v>
      </c>
      <c r="E193" s="522">
        <v>22.04</v>
      </c>
      <c r="F193" s="522"/>
      <c r="G193" s="333">
        <f t="shared" si="6"/>
        <v>960.60999999998467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291</v>
      </c>
      <c r="B194" s="330">
        <v>39</v>
      </c>
      <c r="C194" s="298">
        <v>46156</v>
      </c>
      <c r="D194" s="299" t="s">
        <v>292</v>
      </c>
      <c r="E194" s="522"/>
      <c r="F194" s="522">
        <v>2763.78</v>
      </c>
      <c r="G194" s="333">
        <f t="shared" si="6"/>
        <v>982.64999999998463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291</v>
      </c>
      <c r="B195" s="330">
        <v>41</v>
      </c>
      <c r="C195" s="298">
        <v>46156</v>
      </c>
      <c r="D195" s="299" t="s">
        <v>299</v>
      </c>
      <c r="E195" s="522"/>
      <c r="F195" s="522">
        <v>250</v>
      </c>
      <c r="G195" s="333">
        <f t="shared" si="6"/>
        <v>-1781.1300000000156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335</v>
      </c>
      <c r="B196" s="330" t="s">
        <v>335</v>
      </c>
      <c r="C196" s="298">
        <v>46156</v>
      </c>
      <c r="D196" s="299" t="s">
        <v>460</v>
      </c>
      <c r="E196" s="522"/>
      <c r="F196" s="522">
        <v>100</v>
      </c>
      <c r="G196" s="333">
        <f t="shared" si="6"/>
        <v>-2031.1300000000156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46156</v>
      </c>
      <c r="D197" s="299" t="s">
        <v>300</v>
      </c>
      <c r="E197" s="522">
        <v>13.3</v>
      </c>
      <c r="F197" s="522"/>
      <c r="G197" s="333">
        <f t="shared" si="6"/>
        <v>-2131.1300000000156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46155</v>
      </c>
      <c r="D198" s="299" t="s">
        <v>296</v>
      </c>
      <c r="E198" s="522">
        <v>14.67</v>
      </c>
      <c r="F198" s="522"/>
      <c r="G198" s="333">
        <f t="shared" si="6"/>
        <v>-2117.8300000000154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46155</v>
      </c>
      <c r="D199" s="299" t="s">
        <v>319</v>
      </c>
      <c r="E199" s="522">
        <v>22.96</v>
      </c>
      <c r="F199" s="522"/>
      <c r="G199" s="333">
        <f t="shared" si="6"/>
        <v>-2103.1600000000153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287</v>
      </c>
      <c r="B200" s="330" t="s">
        <v>287</v>
      </c>
      <c r="C200" s="298">
        <v>46155</v>
      </c>
      <c r="D200" s="299" t="s">
        <v>855</v>
      </c>
      <c r="E200" s="522">
        <v>100</v>
      </c>
      <c r="F200" s="522">
        <v>100</v>
      </c>
      <c r="G200" s="333">
        <f t="shared" si="6"/>
        <v>-2080.2000000000153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46154</v>
      </c>
      <c r="D201" s="299" t="s">
        <v>455</v>
      </c>
      <c r="E201" s="522">
        <v>43.14</v>
      </c>
      <c r="F201" s="522"/>
      <c r="G201" s="333">
        <f t="shared" si="6"/>
        <v>-2080.2000000000153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46154</v>
      </c>
      <c r="D202" s="299" t="s">
        <v>455</v>
      </c>
      <c r="E202" s="522">
        <v>7.29</v>
      </c>
      <c r="F202" s="522"/>
      <c r="G202" s="333">
        <f t="shared" si="6"/>
        <v>-2037.0600000000154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19</v>
      </c>
      <c r="C203" s="298">
        <v>46154</v>
      </c>
      <c r="D203" s="299" t="s">
        <v>191</v>
      </c>
      <c r="E203" s="522">
        <v>200</v>
      </c>
      <c r="F203" s="522"/>
      <c r="G203" s="333">
        <f t="shared" si="6"/>
        <v>-2029.7700000000154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46154</v>
      </c>
      <c r="D204" s="299" t="s">
        <v>446</v>
      </c>
      <c r="E204" s="522">
        <v>-0.06</v>
      </c>
      <c r="F204" s="522"/>
      <c r="G204" s="333">
        <f t="shared" si="6"/>
        <v>-1829.7700000000154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46154</v>
      </c>
      <c r="D205" s="299" t="s">
        <v>301</v>
      </c>
      <c r="E205" s="522">
        <v>21.55</v>
      </c>
      <c r="F205" s="522"/>
      <c r="G205" s="333">
        <f t="shared" si="6"/>
        <v>-1829.8300000000154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3</v>
      </c>
      <c r="C206" s="298">
        <v>46153</v>
      </c>
      <c r="D206" s="299" t="s">
        <v>296</v>
      </c>
      <c r="E206" s="522">
        <v>4.79</v>
      </c>
      <c r="F206" s="522"/>
      <c r="G206" s="333">
        <f t="shared" si="6"/>
        <v>-1808.2800000000154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46153</v>
      </c>
      <c r="D207" s="299" t="s">
        <v>296</v>
      </c>
      <c r="E207" s="522">
        <v>66.59</v>
      </c>
      <c r="F207" s="522"/>
      <c r="G207" s="333">
        <f t="shared" si="6"/>
        <v>-1803.4900000000155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46153</v>
      </c>
      <c r="D208" s="299" t="s">
        <v>843</v>
      </c>
      <c r="E208" s="522">
        <v>-51.06</v>
      </c>
      <c r="F208" s="522">
        <v>-51.06</v>
      </c>
      <c r="G208" s="333">
        <f t="shared" si="6"/>
        <v>-1736.9000000000156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46153</v>
      </c>
      <c r="D209" s="299" t="s">
        <v>352</v>
      </c>
      <c r="E209" s="522">
        <v>21.29</v>
      </c>
      <c r="F209" s="522"/>
      <c r="G209" s="333">
        <f t="shared" si="6"/>
        <v>-1736.9000000000156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8</v>
      </c>
      <c r="C210" s="298">
        <v>46152</v>
      </c>
      <c r="D210" s="299" t="s">
        <v>319</v>
      </c>
      <c r="E210" s="522">
        <v>59.25</v>
      </c>
      <c r="F210" s="522"/>
      <c r="G210" s="333">
        <f t="shared" si="6"/>
        <v>-1715.6100000000156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46152</v>
      </c>
      <c r="D211" s="299" t="s">
        <v>304</v>
      </c>
      <c r="E211" s="522">
        <v>145.94999999999999</v>
      </c>
      <c r="F211" s="522"/>
      <c r="G211" s="333">
        <f t="shared" si="6"/>
        <v>-1656.3600000000156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46152</v>
      </c>
      <c r="D212" s="299" t="s">
        <v>311</v>
      </c>
      <c r="E212" s="522">
        <v>131.9</v>
      </c>
      <c r="F212" s="522"/>
      <c r="G212" s="333">
        <f t="shared" si="6"/>
        <v>-1510.4100000000155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46152</v>
      </c>
      <c r="D213" s="299" t="s">
        <v>850</v>
      </c>
      <c r="E213" s="522">
        <v>96.46</v>
      </c>
      <c r="F213" s="522"/>
      <c r="G213" s="333">
        <f t="shared" si="6"/>
        <v>-1378.5100000000155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7</v>
      </c>
      <c r="C214" s="298">
        <v>46152</v>
      </c>
      <c r="D214" s="299" t="s">
        <v>851</v>
      </c>
      <c r="E214" s="522">
        <v>162</v>
      </c>
      <c r="F214" s="522"/>
      <c r="G214" s="333">
        <f t="shared" si="6"/>
        <v>-1282.0500000000154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3</v>
      </c>
      <c r="C215" s="298">
        <v>46152</v>
      </c>
      <c r="D215" s="299" t="s">
        <v>348</v>
      </c>
      <c r="E215" s="522">
        <v>25</v>
      </c>
      <c r="F215" s="522"/>
      <c r="G215" s="333">
        <f t="shared" si="6"/>
        <v>-1120.0500000000154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46151</v>
      </c>
      <c r="D216" s="299" t="s">
        <v>852</v>
      </c>
      <c r="E216" s="522">
        <v>35.83</v>
      </c>
      <c r="F216" s="522"/>
      <c r="G216" s="333">
        <f t="shared" si="6"/>
        <v>-1095.0500000000154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46151</v>
      </c>
      <c r="D217" s="299" t="s">
        <v>310</v>
      </c>
      <c r="E217" s="522">
        <v>50.58</v>
      </c>
      <c r="F217" s="522"/>
      <c r="G217" s="333">
        <f t="shared" si="6"/>
        <v>-1059.2200000000155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46151</v>
      </c>
      <c r="D218" s="299" t="s">
        <v>853</v>
      </c>
      <c r="E218" s="522">
        <v>20.65</v>
      </c>
      <c r="F218" s="522"/>
      <c r="G218" s="333">
        <f t="shared" si="6"/>
        <v>-1008.6400000000156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46151</v>
      </c>
      <c r="D219" s="299" t="s">
        <v>319</v>
      </c>
      <c r="E219" s="522">
        <v>38.770000000000003</v>
      </c>
      <c r="F219" s="522"/>
      <c r="G219" s="333">
        <f t="shared" si="6"/>
        <v>-987.99000000001558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46151</v>
      </c>
      <c r="D220" s="299" t="s">
        <v>843</v>
      </c>
      <c r="E220" s="522">
        <v>383.63</v>
      </c>
      <c r="F220" s="522">
        <v>383.63</v>
      </c>
      <c r="G220" s="333">
        <f t="shared" si="6"/>
        <v>-949.2200000000156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46151</v>
      </c>
      <c r="D221" s="299" t="s">
        <v>854</v>
      </c>
      <c r="E221" s="522">
        <v>10.68</v>
      </c>
      <c r="F221" s="522"/>
      <c r="G221" s="333">
        <f t="shared" si="6"/>
        <v>-949.2200000000156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3</v>
      </c>
      <c r="C222" s="298">
        <v>46151</v>
      </c>
      <c r="D222" s="299" t="s">
        <v>348</v>
      </c>
      <c r="E222" s="522">
        <v>9.35</v>
      </c>
      <c r="F222" s="522"/>
      <c r="G222" s="333">
        <f t="shared" si="6"/>
        <v>-938.54000000001565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287</v>
      </c>
      <c r="B223" s="330" t="s">
        <v>287</v>
      </c>
      <c r="C223" s="298">
        <v>46151</v>
      </c>
      <c r="D223" s="299" t="s">
        <v>331</v>
      </c>
      <c r="E223" s="522">
        <v>-150.9</v>
      </c>
      <c r="F223" s="522">
        <v>-150.9</v>
      </c>
      <c r="G223" s="333">
        <f t="shared" si="6"/>
        <v>-929.19000000001563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46151</v>
      </c>
      <c r="D224" s="299" t="s">
        <v>847</v>
      </c>
      <c r="E224" s="522">
        <v>557.9</v>
      </c>
      <c r="F224" s="522">
        <v>557.9</v>
      </c>
      <c r="G224" s="333">
        <f t="shared" si="6"/>
        <v>-929.19000000001563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18</v>
      </c>
      <c r="C225" s="298">
        <v>46150</v>
      </c>
      <c r="D225" s="299" t="s">
        <v>361</v>
      </c>
      <c r="E225" s="522">
        <v>400</v>
      </c>
      <c r="F225" s="522"/>
      <c r="G225" s="333">
        <f t="shared" si="6"/>
        <v>-929.19000000001574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46150</v>
      </c>
      <c r="D226" s="299" t="s">
        <v>842</v>
      </c>
      <c r="E226" s="522">
        <v>200</v>
      </c>
      <c r="F226" s="522">
        <v>200</v>
      </c>
      <c r="G226" s="333">
        <f t="shared" si="6"/>
        <v>-529.19000000001574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46150</v>
      </c>
      <c r="D227" s="299" t="s">
        <v>473</v>
      </c>
      <c r="E227" s="522">
        <v>52.78</v>
      </c>
      <c r="F227" s="522"/>
      <c r="G227" s="333">
        <f t="shared" si="6"/>
        <v>-529.19000000001574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46150</v>
      </c>
      <c r="D228" s="299" t="s">
        <v>848</v>
      </c>
      <c r="E228" s="522">
        <v>137.07</v>
      </c>
      <c r="F228" s="522">
        <v>137.07</v>
      </c>
      <c r="G228" s="333">
        <f t="shared" si="6"/>
        <v>-476.41000000001571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46150</v>
      </c>
      <c r="D229" s="299" t="s">
        <v>358</v>
      </c>
      <c r="E229" s="522">
        <v>17.440000000000001</v>
      </c>
      <c r="F229" s="522"/>
      <c r="G229" s="333">
        <f t="shared" si="6"/>
        <v>-476.41000000001566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46150</v>
      </c>
      <c r="D230" s="299" t="s">
        <v>849</v>
      </c>
      <c r="E230" s="522">
        <v>359.81</v>
      </c>
      <c r="F230" s="522">
        <v>359.81</v>
      </c>
      <c r="G230" s="333">
        <f t="shared" si="6"/>
        <v>-458.97000000001566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46149</v>
      </c>
      <c r="D231" s="299" t="s">
        <v>846</v>
      </c>
      <c r="E231" s="522">
        <v>23.7</v>
      </c>
      <c r="F231" s="522"/>
      <c r="G231" s="333">
        <f t="shared" si="6"/>
        <v>-458.97000000001566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46149</v>
      </c>
      <c r="D232" s="299" t="s">
        <v>371</v>
      </c>
      <c r="E232" s="522">
        <v>13.43</v>
      </c>
      <c r="F232" s="522"/>
      <c r="G232" s="333">
        <f t="shared" si="6"/>
        <v>-435.27000000001567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13</v>
      </c>
      <c r="C233" s="298">
        <v>46149</v>
      </c>
      <c r="D233" s="299" t="s">
        <v>182</v>
      </c>
      <c r="E233" s="522">
        <v>122.18</v>
      </c>
      <c r="F233" s="522"/>
      <c r="G233" s="333">
        <f t="shared" si="6"/>
        <v>-421.84000000001566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335</v>
      </c>
      <c r="B234" s="330" t="s">
        <v>335</v>
      </c>
      <c r="C234" s="298">
        <v>46149</v>
      </c>
      <c r="D234" s="299" t="s">
        <v>447</v>
      </c>
      <c r="E234" s="522">
        <v>43.62</v>
      </c>
      <c r="F234" s="522"/>
      <c r="G234" s="333">
        <f t="shared" si="6"/>
        <v>-299.66000000001566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9</v>
      </c>
      <c r="C235" s="298">
        <v>46149</v>
      </c>
      <c r="D235" s="299" t="s">
        <v>58</v>
      </c>
      <c r="E235" s="522">
        <v>1231.68</v>
      </c>
      <c r="F235" s="522"/>
      <c r="G235" s="333">
        <f t="shared" si="6"/>
        <v>-256.04000000001565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3</v>
      </c>
      <c r="C236" s="298">
        <v>46149</v>
      </c>
      <c r="D236" s="299" t="s">
        <v>309</v>
      </c>
      <c r="E236" s="522">
        <v>4.49</v>
      </c>
      <c r="F236" s="522"/>
      <c r="G236" s="333">
        <f t="shared" si="6"/>
        <v>975.63999999998441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46149</v>
      </c>
      <c r="D237" s="299" t="s">
        <v>846</v>
      </c>
      <c r="E237" s="522">
        <v>19.2</v>
      </c>
      <c r="F237" s="522"/>
      <c r="G237" s="333">
        <f t="shared" si="6"/>
        <v>980.12999999998442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8</v>
      </c>
      <c r="C238" s="298">
        <v>46149</v>
      </c>
      <c r="D238" s="299" t="s">
        <v>846</v>
      </c>
      <c r="E238" s="522">
        <v>35</v>
      </c>
      <c r="F238" s="522"/>
      <c r="G238" s="333">
        <f t="shared" si="6"/>
        <v>999.32999999998447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46149</v>
      </c>
      <c r="D239" s="299" t="s">
        <v>319</v>
      </c>
      <c r="E239" s="522">
        <v>15.93</v>
      </c>
      <c r="F239" s="522"/>
      <c r="G239" s="333">
        <f t="shared" si="6"/>
        <v>1034.3299999999845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46149</v>
      </c>
      <c r="D240" s="299" t="s">
        <v>296</v>
      </c>
      <c r="E240" s="522">
        <v>11.18</v>
      </c>
      <c r="F240" s="522"/>
      <c r="G240" s="333">
        <f t="shared" si="6"/>
        <v>1050.2599999999845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46149</v>
      </c>
      <c r="D241" s="299" t="s">
        <v>301</v>
      </c>
      <c r="E241" s="522">
        <v>16.05</v>
      </c>
      <c r="F241" s="522"/>
      <c r="G241" s="333">
        <f t="shared" ref="G241:G280" si="7">G242-E241+F241</f>
        <v>1061.4399999999846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46148</v>
      </c>
      <c r="D242" s="299" t="s">
        <v>340</v>
      </c>
      <c r="E242" s="522">
        <v>47.93</v>
      </c>
      <c r="F242" s="522"/>
      <c r="G242" s="333">
        <f t="shared" si="7"/>
        <v>1077.4899999999845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14</v>
      </c>
      <c r="C243" s="298">
        <v>46148</v>
      </c>
      <c r="D243" s="299" t="s">
        <v>366</v>
      </c>
      <c r="E243" s="522">
        <v>66.67</v>
      </c>
      <c r="F243" s="522"/>
      <c r="G243" s="333">
        <f t="shared" si="7"/>
        <v>1125.4199999999846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46148</v>
      </c>
      <c r="D244" s="299" t="s">
        <v>319</v>
      </c>
      <c r="E244" s="522">
        <v>19.14</v>
      </c>
      <c r="F244" s="522"/>
      <c r="G244" s="333">
        <f t="shared" si="7"/>
        <v>1192.0899999999847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46148</v>
      </c>
      <c r="D245" s="299" t="s">
        <v>310</v>
      </c>
      <c r="E245" s="522">
        <v>103.69</v>
      </c>
      <c r="F245" s="522"/>
      <c r="G245" s="333">
        <f t="shared" si="7"/>
        <v>1211.2299999999848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46148</v>
      </c>
      <c r="D246" s="299" t="s">
        <v>843</v>
      </c>
      <c r="E246" s="522">
        <v>513.29999999999995</v>
      </c>
      <c r="F246" s="522">
        <v>513.29999999999995</v>
      </c>
      <c r="G246" s="333">
        <f t="shared" si="7"/>
        <v>1314.9199999999848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46148</v>
      </c>
      <c r="D247" s="299" t="s">
        <v>300</v>
      </c>
      <c r="E247" s="522">
        <v>41.52</v>
      </c>
      <c r="F247" s="522"/>
      <c r="G247" s="333">
        <f t="shared" si="7"/>
        <v>1314.9199999999848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46148</v>
      </c>
      <c r="D248" s="299" t="s">
        <v>844</v>
      </c>
      <c r="E248" s="522">
        <v>500.5</v>
      </c>
      <c r="F248" s="522">
        <v>500.5</v>
      </c>
      <c r="G248" s="333">
        <f t="shared" si="7"/>
        <v>1356.4399999999848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287</v>
      </c>
      <c r="B249" s="330" t="s">
        <v>287</v>
      </c>
      <c r="C249" s="298">
        <v>46148</v>
      </c>
      <c r="D249" s="299" t="s">
        <v>845</v>
      </c>
      <c r="E249" s="522">
        <v>457.94</v>
      </c>
      <c r="F249" s="522">
        <v>457.94</v>
      </c>
      <c r="G249" s="333">
        <f t="shared" si="7"/>
        <v>1356.4399999999848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46148</v>
      </c>
      <c r="D250" s="299" t="s">
        <v>306</v>
      </c>
      <c r="E250" s="522">
        <v>23.48</v>
      </c>
      <c r="F250" s="522"/>
      <c r="G250" s="333">
        <f t="shared" si="7"/>
        <v>1356.4399999999848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46147</v>
      </c>
      <c r="D251" s="299" t="s">
        <v>384</v>
      </c>
      <c r="E251" s="522">
        <v>59.03</v>
      </c>
      <c r="F251" s="522"/>
      <c r="G251" s="333">
        <f t="shared" si="7"/>
        <v>1379.9199999999848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46147</v>
      </c>
      <c r="D252" s="299" t="s">
        <v>334</v>
      </c>
      <c r="E252" s="522">
        <v>11.06</v>
      </c>
      <c r="F252" s="522"/>
      <c r="G252" s="333">
        <f t="shared" si="7"/>
        <v>1438.9499999999848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46147</v>
      </c>
      <c r="D253" s="299" t="s">
        <v>296</v>
      </c>
      <c r="E253" s="522">
        <v>8.7200000000000006</v>
      </c>
      <c r="F253" s="522"/>
      <c r="G253" s="333">
        <f t="shared" si="7"/>
        <v>1450.0099999999848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4</v>
      </c>
      <c r="C254" s="298">
        <v>46147</v>
      </c>
      <c r="D254" s="299" t="s">
        <v>296</v>
      </c>
      <c r="E254" s="522">
        <v>42.88</v>
      </c>
      <c r="F254" s="522"/>
      <c r="G254" s="333">
        <f t="shared" si="7"/>
        <v>1458.7299999999848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46147</v>
      </c>
      <c r="D255" s="299" t="s">
        <v>300</v>
      </c>
      <c r="E255" s="522">
        <v>17.03</v>
      </c>
      <c r="F255" s="522"/>
      <c r="G255" s="333">
        <f t="shared" si="7"/>
        <v>1501.6099999999849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22</v>
      </c>
      <c r="C256" s="298">
        <v>46146</v>
      </c>
      <c r="D256" s="299" t="s">
        <v>835</v>
      </c>
      <c r="E256" s="522">
        <v>13.83</v>
      </c>
      <c r="F256" s="522"/>
      <c r="G256" s="333">
        <f t="shared" si="7"/>
        <v>1518.6399999999849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46146</v>
      </c>
      <c r="D257" s="299" t="s">
        <v>340</v>
      </c>
      <c r="E257" s="522">
        <v>47.93</v>
      </c>
      <c r="F257" s="522"/>
      <c r="G257" s="333">
        <f t="shared" si="7"/>
        <v>1532.4699999999848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46146</v>
      </c>
      <c r="D258" s="299" t="s">
        <v>334</v>
      </c>
      <c r="E258" s="522">
        <v>11.06</v>
      </c>
      <c r="F258" s="522"/>
      <c r="G258" s="333">
        <f t="shared" si="7"/>
        <v>1580.3999999999849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14</v>
      </c>
      <c r="C259" s="298">
        <v>46146</v>
      </c>
      <c r="D259" s="299" t="s">
        <v>367</v>
      </c>
      <c r="E259" s="522">
        <v>70.25</v>
      </c>
      <c r="F259" s="522"/>
      <c r="G259" s="333">
        <f t="shared" si="7"/>
        <v>1591.4599999999848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284</v>
      </c>
      <c r="B260" s="330">
        <v>36</v>
      </c>
      <c r="C260" s="298">
        <v>46146</v>
      </c>
      <c r="D260" s="299" t="s">
        <v>374</v>
      </c>
      <c r="E260" s="522">
        <v>50</v>
      </c>
      <c r="F260" s="522"/>
      <c r="G260" s="333">
        <f t="shared" si="7"/>
        <v>1661.7099999999848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17</v>
      </c>
      <c r="C261" s="298">
        <v>46146</v>
      </c>
      <c r="D261" s="299" t="s">
        <v>370</v>
      </c>
      <c r="E261" s="522">
        <v>99</v>
      </c>
      <c r="F261" s="522"/>
      <c r="G261" s="333">
        <f t="shared" si="7"/>
        <v>1711.7099999999848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46145</v>
      </c>
      <c r="D262" s="299" t="s">
        <v>834</v>
      </c>
      <c r="E262" s="522">
        <v>49.13</v>
      </c>
      <c r="F262" s="522"/>
      <c r="G262" s="333">
        <f t="shared" si="7"/>
        <v>1810.7099999999848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46145</v>
      </c>
      <c r="D263" s="299" t="s">
        <v>831</v>
      </c>
      <c r="E263" s="522">
        <v>50</v>
      </c>
      <c r="F263" s="522"/>
      <c r="G263" s="333">
        <f t="shared" si="7"/>
        <v>1859.8399999999849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46145</v>
      </c>
      <c r="D264" s="299" t="s">
        <v>311</v>
      </c>
      <c r="E264" s="522">
        <v>91.98</v>
      </c>
      <c r="F264" s="522"/>
      <c r="G264" s="333">
        <f t="shared" si="7"/>
        <v>1909.8399999999849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46145</v>
      </c>
      <c r="D265" s="299" t="s">
        <v>832</v>
      </c>
      <c r="E265" s="522">
        <v>24.68</v>
      </c>
      <c r="F265" s="522"/>
      <c r="G265" s="333">
        <f t="shared" si="7"/>
        <v>2001.8199999999849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46145</v>
      </c>
      <c r="D266" s="299" t="s">
        <v>358</v>
      </c>
      <c r="E266" s="522">
        <v>2.4900000000000002</v>
      </c>
      <c r="F266" s="522"/>
      <c r="G266" s="333">
        <f t="shared" si="7"/>
        <v>2026.499999999985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46145</v>
      </c>
      <c r="D267" s="299" t="s">
        <v>861</v>
      </c>
      <c r="E267" s="522">
        <v>12.77</v>
      </c>
      <c r="F267" s="522"/>
      <c r="G267" s="333">
        <f t="shared" si="7"/>
        <v>2028.989999999985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46145</v>
      </c>
      <c r="D268" s="299" t="s">
        <v>458</v>
      </c>
      <c r="E268" s="522">
        <v>192.97</v>
      </c>
      <c r="F268" s="522"/>
      <c r="G268" s="333">
        <f t="shared" si="7"/>
        <v>2041.759999999985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46145</v>
      </c>
      <c r="D269" s="299" t="s">
        <v>348</v>
      </c>
      <c r="E269" s="522">
        <v>9.35</v>
      </c>
      <c r="F269" s="522"/>
      <c r="G269" s="333">
        <f t="shared" si="7"/>
        <v>2234.729999999985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4</v>
      </c>
      <c r="C270" s="298">
        <v>46144</v>
      </c>
      <c r="D270" s="299" t="s">
        <v>310</v>
      </c>
      <c r="E270" s="522">
        <v>57.69</v>
      </c>
      <c r="F270" s="522"/>
      <c r="G270" s="333">
        <f t="shared" si="7"/>
        <v>2244.0799999999849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46144</v>
      </c>
      <c r="D271" s="299" t="s">
        <v>310</v>
      </c>
      <c r="E271" s="522">
        <v>6.37</v>
      </c>
      <c r="F271" s="522"/>
      <c r="G271" s="333">
        <f t="shared" si="7"/>
        <v>2301.769999999985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22</v>
      </c>
      <c r="C272" s="298">
        <v>46144</v>
      </c>
      <c r="D272" s="299" t="s">
        <v>375</v>
      </c>
      <c r="E272" s="522">
        <v>6.37</v>
      </c>
      <c r="F272" s="522"/>
      <c r="G272" s="333">
        <f t="shared" si="7"/>
        <v>2308.1399999999849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46144</v>
      </c>
      <c r="D273" s="299" t="s">
        <v>300</v>
      </c>
      <c r="E273" s="522">
        <v>41.51</v>
      </c>
      <c r="F273" s="522"/>
      <c r="G273" s="333">
        <f t="shared" si="7"/>
        <v>2314.5099999999848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7</v>
      </c>
      <c r="C274" s="298">
        <v>46144</v>
      </c>
      <c r="D274" s="299" t="s">
        <v>833</v>
      </c>
      <c r="E274" s="522">
        <v>74.53</v>
      </c>
      <c r="F274" s="522"/>
      <c r="G274" s="333">
        <f t="shared" si="7"/>
        <v>2356.019999999985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46144</v>
      </c>
      <c r="D275" s="299" t="s">
        <v>306</v>
      </c>
      <c r="E275" s="522">
        <v>72.73</v>
      </c>
      <c r="F275" s="522"/>
      <c r="G275" s="333">
        <f t="shared" si="7"/>
        <v>2430.5499999999852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46144</v>
      </c>
      <c r="D276" s="299" t="s">
        <v>348</v>
      </c>
      <c r="E276" s="522">
        <v>25</v>
      </c>
      <c r="F276" s="522"/>
      <c r="G276" s="333">
        <f t="shared" si="7"/>
        <v>2503.2799999999852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46144</v>
      </c>
      <c r="D277" s="299" t="s">
        <v>485</v>
      </c>
      <c r="E277" s="522">
        <v>121.4</v>
      </c>
      <c r="F277" s="522">
        <v>121.4</v>
      </c>
      <c r="G277" s="333">
        <f t="shared" si="7"/>
        <v>2528.2799999999852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46144</v>
      </c>
      <c r="D278" s="299" t="s">
        <v>348</v>
      </c>
      <c r="E278" s="522">
        <v>9.73</v>
      </c>
      <c r="F278" s="522"/>
      <c r="G278" s="333">
        <f t="shared" si="7"/>
        <v>2528.2799999999852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46143</v>
      </c>
      <c r="D279" s="299" t="s">
        <v>358</v>
      </c>
      <c r="E279" s="522">
        <v>8.9700000000000006</v>
      </c>
      <c r="F279" s="522"/>
      <c r="G279" s="333">
        <f t="shared" si="7"/>
        <v>2538.0099999999852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s="540" customFormat="1" ht="12" customHeight="1" x14ac:dyDescent="0.3">
      <c r="A280" s="530" t="s">
        <v>284</v>
      </c>
      <c r="B280" s="531">
        <v>37</v>
      </c>
      <c r="C280" s="532">
        <v>46142</v>
      </c>
      <c r="D280" s="533" t="s">
        <v>285</v>
      </c>
      <c r="E280" s="534">
        <v>5616.82</v>
      </c>
      <c r="F280" s="534"/>
      <c r="G280" s="535">
        <f t="shared" si="7"/>
        <v>2546.979999999985</v>
      </c>
      <c r="H280" s="536"/>
      <c r="I280" s="537"/>
      <c r="J280" s="538"/>
      <c r="K280" s="539"/>
      <c r="L280" s="538"/>
      <c r="M280" s="539"/>
      <c r="N280" s="538"/>
      <c r="O280" s="539"/>
      <c r="P280" s="538"/>
      <c r="Q280" s="539"/>
      <c r="R280" s="538"/>
      <c r="S280" s="539"/>
      <c r="T280" s="538"/>
    </row>
    <row r="281" spans="1:20" ht="12" customHeight="1" x14ac:dyDescent="0.3">
      <c r="A281" s="329" t="s">
        <v>286</v>
      </c>
      <c r="B281" s="330">
        <v>25</v>
      </c>
      <c r="C281" s="298">
        <v>46142</v>
      </c>
      <c r="D281" s="298" t="s">
        <v>204</v>
      </c>
      <c r="E281" s="331">
        <v>350</v>
      </c>
      <c r="F281" s="331"/>
      <c r="G281" s="333">
        <f t="shared" ref="G281:G282" si="8">G282-E281+F281</f>
        <v>8163.7999999999847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26</v>
      </c>
      <c r="C282" s="298">
        <v>46142</v>
      </c>
      <c r="D282" s="298" t="s">
        <v>205</v>
      </c>
      <c r="E282" s="331">
        <v>320</v>
      </c>
      <c r="F282" s="331"/>
      <c r="G282" s="333">
        <f t="shared" si="8"/>
        <v>8513.7999999999847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27</v>
      </c>
      <c r="C283" s="298">
        <v>46142</v>
      </c>
      <c r="D283" s="298" t="s">
        <v>206</v>
      </c>
      <c r="E283" s="331">
        <v>25</v>
      </c>
      <c r="F283" s="331"/>
      <c r="G283" s="333">
        <f t="shared" ref="G283:G534" si="9">G284-E283+F283</f>
        <v>8833.7999999999847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28</v>
      </c>
      <c r="C284" s="298">
        <v>46142</v>
      </c>
      <c r="D284" s="298" t="s">
        <v>207</v>
      </c>
      <c r="E284" s="331">
        <v>25</v>
      </c>
      <c r="F284" s="331"/>
      <c r="G284" s="333">
        <f t="shared" si="9"/>
        <v>8858.7999999999847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29</v>
      </c>
      <c r="C285" s="298">
        <v>46142</v>
      </c>
      <c r="D285" s="298" t="s">
        <v>208</v>
      </c>
      <c r="E285" s="331">
        <v>45</v>
      </c>
      <c r="F285" s="331"/>
      <c r="G285" s="333">
        <f t="shared" si="9"/>
        <v>8883.7999999999847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30</v>
      </c>
      <c r="C286" s="298">
        <v>46142</v>
      </c>
      <c r="D286" s="298" t="s">
        <v>209</v>
      </c>
      <c r="E286" s="331">
        <v>400</v>
      </c>
      <c r="F286" s="331"/>
      <c r="G286" s="333">
        <f t="shared" si="9"/>
        <v>8928.7999999999847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31</v>
      </c>
      <c r="C287" s="298">
        <v>46142</v>
      </c>
      <c r="D287" s="298" t="s">
        <v>210</v>
      </c>
      <c r="E287" s="331">
        <v>375</v>
      </c>
      <c r="F287" s="331"/>
      <c r="G287" s="333">
        <f t="shared" si="9"/>
        <v>9328.7999999999847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286</v>
      </c>
      <c r="B288" s="330">
        <v>32</v>
      </c>
      <c r="C288" s="298">
        <v>46142</v>
      </c>
      <c r="D288" s="298" t="s">
        <v>211</v>
      </c>
      <c r="E288" s="331">
        <v>100</v>
      </c>
      <c r="F288" s="331"/>
      <c r="G288" s="333">
        <f t="shared" si="9"/>
        <v>9703.7999999999847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286</v>
      </c>
      <c r="B289" s="330">
        <v>33</v>
      </c>
      <c r="C289" s="298">
        <v>46142</v>
      </c>
      <c r="D289" s="298" t="s">
        <v>212</v>
      </c>
      <c r="E289" s="331">
        <v>85</v>
      </c>
      <c r="F289" s="331"/>
      <c r="G289" s="333">
        <f t="shared" si="9"/>
        <v>9803.7999999999847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286</v>
      </c>
      <c r="B290" s="330">
        <v>34</v>
      </c>
      <c r="C290" s="298">
        <v>46142</v>
      </c>
      <c r="D290" s="298" t="s">
        <v>213</v>
      </c>
      <c r="E290" s="331">
        <v>230</v>
      </c>
      <c r="F290" s="331"/>
      <c r="G290" s="333">
        <f t="shared" si="9"/>
        <v>9888.7999999999847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286</v>
      </c>
      <c r="B291" s="330">
        <v>35</v>
      </c>
      <c r="C291" s="298">
        <v>46142</v>
      </c>
      <c r="D291" s="298" t="s">
        <v>214</v>
      </c>
      <c r="E291" s="331">
        <v>45</v>
      </c>
      <c r="F291" s="331"/>
      <c r="G291" s="333">
        <f t="shared" si="9"/>
        <v>10118.799999999985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46142</v>
      </c>
      <c r="D292" s="299" t="s">
        <v>288</v>
      </c>
      <c r="E292" s="331">
        <v>185.64</v>
      </c>
      <c r="F292" s="331">
        <v>185.64</v>
      </c>
      <c r="G292" s="333">
        <f t="shared" si="9"/>
        <v>10163.799999999985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46142</v>
      </c>
      <c r="D293" s="299" t="s">
        <v>290</v>
      </c>
      <c r="E293" s="331">
        <v>30</v>
      </c>
      <c r="F293" s="331"/>
      <c r="G293" s="333">
        <f t="shared" si="9"/>
        <v>10163.799999999985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39</v>
      </c>
      <c r="C294" s="298">
        <v>46142</v>
      </c>
      <c r="D294" s="299" t="s">
        <v>292</v>
      </c>
      <c r="E294" s="331"/>
      <c r="F294" s="331">
        <v>2763.78</v>
      </c>
      <c r="G294" s="333">
        <f t="shared" si="9"/>
        <v>10193.799999999985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291</v>
      </c>
      <c r="B295" s="330">
        <v>38</v>
      </c>
      <c r="C295" s="298">
        <v>46142</v>
      </c>
      <c r="D295" s="299" t="s">
        <v>293</v>
      </c>
      <c r="E295" s="331"/>
      <c r="F295" s="331">
        <v>4597.82</v>
      </c>
      <c r="G295" s="333">
        <f t="shared" si="9"/>
        <v>7430.019999999985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42</v>
      </c>
      <c r="C296" s="298">
        <v>46142</v>
      </c>
      <c r="D296" s="299" t="s">
        <v>200</v>
      </c>
      <c r="E296" s="331">
        <v>50.92</v>
      </c>
      <c r="F296" s="331"/>
      <c r="G296" s="333">
        <f t="shared" si="9"/>
        <v>2832.1999999999853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43</v>
      </c>
      <c r="C297" s="298">
        <v>46142</v>
      </c>
      <c r="D297" s="299" t="s">
        <v>201</v>
      </c>
      <c r="E297" s="331">
        <v>50.92</v>
      </c>
      <c r="F297" s="331"/>
      <c r="G297" s="333">
        <f t="shared" si="9"/>
        <v>2883.1199999999853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46142</v>
      </c>
      <c r="D298" s="299" t="s">
        <v>295</v>
      </c>
      <c r="E298" s="331">
        <v>35.799999999999997</v>
      </c>
      <c r="F298" s="331"/>
      <c r="G298" s="333">
        <f t="shared" si="9"/>
        <v>2934.0399999999854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10</v>
      </c>
      <c r="C299" s="298">
        <v>46142</v>
      </c>
      <c r="D299" s="299" t="s">
        <v>176</v>
      </c>
      <c r="E299" s="331">
        <v>17.899999999999999</v>
      </c>
      <c r="F299" s="331"/>
      <c r="G299" s="333">
        <f t="shared" si="9"/>
        <v>2969.8399999999856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46142</v>
      </c>
      <c r="D300" s="299" t="s">
        <v>296</v>
      </c>
      <c r="E300" s="331">
        <v>8.7200000000000006</v>
      </c>
      <c r="F300" s="331"/>
      <c r="G300" s="333">
        <f t="shared" si="9"/>
        <v>2987.7399999999857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46142</v>
      </c>
      <c r="D301" s="299" t="s">
        <v>297</v>
      </c>
      <c r="E301" s="331">
        <v>100</v>
      </c>
      <c r="F301" s="331"/>
      <c r="G301" s="333">
        <f t="shared" si="9"/>
        <v>2996.4599999999855</v>
      </c>
      <c r="H301" s="334" t="s">
        <v>298</v>
      </c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5</v>
      </c>
      <c r="C302" s="298">
        <v>46142</v>
      </c>
      <c r="D302" s="299" t="s">
        <v>297</v>
      </c>
      <c r="E302" s="331">
        <v>100</v>
      </c>
      <c r="F302" s="331"/>
      <c r="G302" s="333">
        <f t="shared" si="9"/>
        <v>3096.4599999999855</v>
      </c>
      <c r="H302" s="334" t="s">
        <v>298</v>
      </c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46142</v>
      </c>
      <c r="D303" s="299" t="s">
        <v>297</v>
      </c>
      <c r="E303" s="331">
        <v>100</v>
      </c>
      <c r="F303" s="331"/>
      <c r="G303" s="333">
        <f t="shared" si="9"/>
        <v>3196.4599999999855</v>
      </c>
      <c r="H303" s="334" t="s">
        <v>298</v>
      </c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8</v>
      </c>
      <c r="C304" s="298">
        <v>46142</v>
      </c>
      <c r="D304" s="299" t="s">
        <v>297</v>
      </c>
      <c r="E304" s="331">
        <v>100</v>
      </c>
      <c r="F304" s="331"/>
      <c r="G304" s="333">
        <f t="shared" si="9"/>
        <v>3296.4599999999855</v>
      </c>
      <c r="H304" s="334" t="s">
        <v>298</v>
      </c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291</v>
      </c>
      <c r="B305" s="330">
        <v>41</v>
      </c>
      <c r="C305" s="298">
        <v>46142</v>
      </c>
      <c r="D305" s="299" t="s">
        <v>299</v>
      </c>
      <c r="E305" s="331"/>
      <c r="F305" s="331">
        <v>250</v>
      </c>
      <c r="G305" s="333">
        <f t="shared" si="9"/>
        <v>3396.4599999999855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46142</v>
      </c>
      <c r="D306" s="299" t="s">
        <v>300</v>
      </c>
      <c r="E306" s="331">
        <v>42.44</v>
      </c>
      <c r="F306" s="331"/>
      <c r="G306" s="333">
        <f t="shared" si="9"/>
        <v>3146.4599999999855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6</v>
      </c>
      <c r="C307" s="298">
        <v>46142</v>
      </c>
      <c r="D307" s="299" t="s">
        <v>300</v>
      </c>
      <c r="E307" s="331">
        <v>24.05</v>
      </c>
      <c r="F307" s="331"/>
      <c r="G307" s="333">
        <f t="shared" si="9"/>
        <v>3188.8999999999855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46141</v>
      </c>
      <c r="D308" s="299" t="s">
        <v>301</v>
      </c>
      <c r="E308" s="331">
        <v>31.8</v>
      </c>
      <c r="F308" s="331"/>
      <c r="G308" s="333">
        <f t="shared" si="9"/>
        <v>3212.9499999999857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46141</v>
      </c>
      <c r="D309" s="299" t="s">
        <v>302</v>
      </c>
      <c r="E309" s="331">
        <v>100</v>
      </c>
      <c r="F309" s="331"/>
      <c r="G309" s="333">
        <f t="shared" si="9"/>
        <v>3244.7499999999859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46141</v>
      </c>
      <c r="D310" s="299" t="s">
        <v>303</v>
      </c>
      <c r="E310" s="331">
        <v>75</v>
      </c>
      <c r="F310" s="331"/>
      <c r="G310" s="333">
        <f t="shared" si="9"/>
        <v>3344.7499999999859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46141</v>
      </c>
      <c r="D311" s="299" t="s">
        <v>304</v>
      </c>
      <c r="E311" s="331">
        <v>52.5</v>
      </c>
      <c r="F311" s="331"/>
      <c r="G311" s="333">
        <f t="shared" si="9"/>
        <v>3419.7499999999859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46141</v>
      </c>
      <c r="D312" s="299" t="s">
        <v>305</v>
      </c>
      <c r="E312" s="331">
        <v>-256</v>
      </c>
      <c r="F312" s="331"/>
      <c r="G312" s="333">
        <f t="shared" si="9"/>
        <v>3472.2499999999859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46140</v>
      </c>
      <c r="D313" s="299" t="s">
        <v>300</v>
      </c>
      <c r="E313" s="331">
        <v>20.38</v>
      </c>
      <c r="F313" s="331"/>
      <c r="G313" s="333">
        <f t="shared" si="9"/>
        <v>3216.2499999999859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46140</v>
      </c>
      <c r="D314" s="299" t="s">
        <v>296</v>
      </c>
      <c r="E314" s="331">
        <v>15.41</v>
      </c>
      <c r="F314" s="331"/>
      <c r="G314" s="333">
        <f t="shared" si="9"/>
        <v>3236.629999999986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46140</v>
      </c>
      <c r="D315" s="299" t="s">
        <v>296</v>
      </c>
      <c r="E315" s="331">
        <v>33.840000000000003</v>
      </c>
      <c r="F315" s="331"/>
      <c r="G315" s="333">
        <f t="shared" si="9"/>
        <v>3252.0399999999859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46140</v>
      </c>
      <c r="D316" s="299" t="s">
        <v>306</v>
      </c>
      <c r="E316" s="331">
        <v>5.3</v>
      </c>
      <c r="F316" s="331"/>
      <c r="G316" s="333">
        <f t="shared" si="9"/>
        <v>3285.879999999986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46140</v>
      </c>
      <c r="D317" s="299" t="s">
        <v>307</v>
      </c>
      <c r="E317" s="331">
        <v>500</v>
      </c>
      <c r="F317" s="331"/>
      <c r="G317" s="333">
        <f t="shared" si="9"/>
        <v>3291.1799999999862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46140</v>
      </c>
      <c r="D318" s="299" t="s">
        <v>308</v>
      </c>
      <c r="E318" s="331">
        <v>47.99</v>
      </c>
      <c r="F318" s="331"/>
      <c r="G318" s="333">
        <f t="shared" si="9"/>
        <v>3791.1799999999862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3</v>
      </c>
      <c r="C319" s="298">
        <v>46139</v>
      </c>
      <c r="D319" s="299" t="s">
        <v>309</v>
      </c>
      <c r="E319" s="331">
        <v>13.11</v>
      </c>
      <c r="F319" s="331"/>
      <c r="G319" s="333">
        <f t="shared" si="9"/>
        <v>3839.169999999986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4</v>
      </c>
      <c r="C320" s="298">
        <v>46139</v>
      </c>
      <c r="D320" s="299" t="s">
        <v>310</v>
      </c>
      <c r="E320" s="331">
        <v>30.54</v>
      </c>
      <c r="F320" s="331"/>
      <c r="G320" s="333">
        <f t="shared" si="9"/>
        <v>3852.2799999999861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46139</v>
      </c>
      <c r="D321" s="299" t="s">
        <v>311</v>
      </c>
      <c r="E321" s="331">
        <v>163.01</v>
      </c>
      <c r="F321" s="331"/>
      <c r="G321" s="333">
        <f t="shared" si="9"/>
        <v>3882.8199999999861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46139</v>
      </c>
      <c r="D322" s="299" t="s">
        <v>312</v>
      </c>
      <c r="E322" s="331">
        <v>54.97</v>
      </c>
      <c r="F322" s="331"/>
      <c r="G322" s="333">
        <f t="shared" si="9"/>
        <v>4045.8299999999858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46139</v>
      </c>
      <c r="D323" s="299" t="s">
        <v>306</v>
      </c>
      <c r="E323" s="331">
        <v>51.28</v>
      </c>
      <c r="F323" s="331"/>
      <c r="G323" s="333">
        <f t="shared" si="9"/>
        <v>4100.7999999999856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46138</v>
      </c>
      <c r="D324" s="299" t="s">
        <v>312</v>
      </c>
      <c r="E324" s="331">
        <v>38.979999999999997</v>
      </c>
      <c r="F324" s="331"/>
      <c r="G324" s="333">
        <f t="shared" si="9"/>
        <v>4152.0799999999854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46138</v>
      </c>
      <c r="D325" s="299" t="s">
        <v>313</v>
      </c>
      <c r="E325" s="331">
        <v>39.83</v>
      </c>
      <c r="F325" s="331"/>
      <c r="G325" s="333">
        <f t="shared" si="9"/>
        <v>4191.0599999999849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46138</v>
      </c>
      <c r="D326" s="299" t="s">
        <v>313</v>
      </c>
      <c r="E326" s="331">
        <v>51.24</v>
      </c>
      <c r="F326" s="331"/>
      <c r="G326" s="333">
        <f t="shared" si="9"/>
        <v>4230.8899999999849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12</v>
      </c>
      <c r="C327" s="298">
        <v>46137</v>
      </c>
      <c r="D327" s="299" t="s">
        <v>314</v>
      </c>
      <c r="E327" s="331">
        <v>214.74</v>
      </c>
      <c r="F327" s="331"/>
      <c r="G327" s="333">
        <f t="shared" si="9"/>
        <v>4282.1299999999846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46136</v>
      </c>
      <c r="D328" s="299" t="s">
        <v>315</v>
      </c>
      <c r="E328" s="331">
        <v>127.68</v>
      </c>
      <c r="F328" s="331">
        <v>127.68</v>
      </c>
      <c r="G328" s="333">
        <f t="shared" si="9"/>
        <v>4496.8699999999844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46135</v>
      </c>
      <c r="D329" s="299" t="s">
        <v>863</v>
      </c>
      <c r="E329" s="331">
        <v>65</v>
      </c>
      <c r="F329" s="331"/>
      <c r="G329" s="333">
        <f t="shared" si="9"/>
        <v>4496.8699999999844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291</v>
      </c>
      <c r="B330" s="330">
        <v>40</v>
      </c>
      <c r="C330" s="298">
        <v>46134</v>
      </c>
      <c r="D330" s="299" t="s">
        <v>316</v>
      </c>
      <c r="E330" s="331"/>
      <c r="F330" s="331">
        <v>838.69</v>
      </c>
      <c r="G330" s="333">
        <f t="shared" si="9"/>
        <v>4561.8699999999844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46134</v>
      </c>
      <c r="D331" s="299" t="s">
        <v>317</v>
      </c>
      <c r="E331" s="331">
        <v>17.03</v>
      </c>
      <c r="F331" s="331"/>
      <c r="G331" s="333">
        <f t="shared" si="9"/>
        <v>3723.1799999999848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46134</v>
      </c>
      <c r="D332" s="299" t="s">
        <v>312</v>
      </c>
      <c r="E332" s="331">
        <v>51.94</v>
      </c>
      <c r="F332" s="331"/>
      <c r="G332" s="333">
        <f t="shared" si="9"/>
        <v>3740.209999999985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1</v>
      </c>
      <c r="C333" s="298">
        <v>46134</v>
      </c>
      <c r="D333" s="299" t="s">
        <v>306</v>
      </c>
      <c r="E333" s="331">
        <v>226.7</v>
      </c>
      <c r="F333" s="331"/>
      <c r="G333" s="333">
        <f t="shared" si="9"/>
        <v>3792.1499999999851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46133</v>
      </c>
      <c r="D334" s="299" t="s">
        <v>318</v>
      </c>
      <c r="E334" s="331">
        <v>70</v>
      </c>
      <c r="F334" s="331"/>
      <c r="G334" s="333">
        <f t="shared" si="9"/>
        <v>4018.8499999999849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46133</v>
      </c>
      <c r="D335" s="299" t="s">
        <v>319</v>
      </c>
      <c r="E335" s="331">
        <v>14.26</v>
      </c>
      <c r="F335" s="331"/>
      <c r="G335" s="333">
        <f t="shared" si="9"/>
        <v>4088.8499999999849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46133</v>
      </c>
      <c r="D336" s="299" t="s">
        <v>320</v>
      </c>
      <c r="E336" s="331">
        <v>8.51</v>
      </c>
      <c r="F336" s="331"/>
      <c r="G336" s="333">
        <f t="shared" si="9"/>
        <v>4103.1099999999851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46133</v>
      </c>
      <c r="D337" s="299" t="s">
        <v>321</v>
      </c>
      <c r="E337" s="331">
        <v>20</v>
      </c>
      <c r="F337" s="331"/>
      <c r="G337" s="333">
        <f t="shared" si="9"/>
        <v>4111.6199999999853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23</v>
      </c>
      <c r="C338" s="298">
        <v>46133</v>
      </c>
      <c r="D338" s="299" t="s">
        <v>67</v>
      </c>
      <c r="E338" s="331">
        <v>650.88</v>
      </c>
      <c r="F338" s="331"/>
      <c r="G338" s="333">
        <f t="shared" si="9"/>
        <v>4131.6199999999853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46133</v>
      </c>
      <c r="D339" s="299" t="s">
        <v>322</v>
      </c>
      <c r="E339" s="331">
        <v>15</v>
      </c>
      <c r="F339" s="331"/>
      <c r="G339" s="333">
        <f t="shared" si="9"/>
        <v>4782.4999999999854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46133</v>
      </c>
      <c r="D340" s="299" t="s">
        <v>322</v>
      </c>
      <c r="E340" s="331">
        <v>250</v>
      </c>
      <c r="F340" s="331"/>
      <c r="G340" s="333">
        <f t="shared" si="9"/>
        <v>4797.4999999999854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22</v>
      </c>
      <c r="C341" s="298">
        <v>46132</v>
      </c>
      <c r="D341" s="299" t="s">
        <v>323</v>
      </c>
      <c r="E341" s="331">
        <v>20.22</v>
      </c>
      <c r="F341" s="331"/>
      <c r="G341" s="333">
        <f t="shared" si="9"/>
        <v>5047.4999999999854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46132</v>
      </c>
      <c r="D342" s="299" t="s">
        <v>403</v>
      </c>
      <c r="E342" s="331">
        <v>44</v>
      </c>
      <c r="F342" s="331"/>
      <c r="G342" s="333">
        <f t="shared" si="9"/>
        <v>5067.7199999999857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46132</v>
      </c>
      <c r="D343" s="299" t="s">
        <v>324</v>
      </c>
      <c r="E343" s="331">
        <v>12.01</v>
      </c>
      <c r="F343" s="331"/>
      <c r="G343" s="333">
        <f t="shared" si="9"/>
        <v>5111.7199999999857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46132</v>
      </c>
      <c r="D344" s="299" t="s">
        <v>296</v>
      </c>
      <c r="E344" s="331">
        <v>12.21</v>
      </c>
      <c r="F344" s="331"/>
      <c r="G344" s="333">
        <f t="shared" si="9"/>
        <v>5123.7299999999859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46132</v>
      </c>
      <c r="D345" s="299" t="s">
        <v>325</v>
      </c>
      <c r="E345" s="331">
        <v>46.4</v>
      </c>
      <c r="F345" s="331"/>
      <c r="G345" s="333">
        <f t="shared" si="9"/>
        <v>5135.939999999986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46131</v>
      </c>
      <c r="D346" s="299" t="s">
        <v>326</v>
      </c>
      <c r="E346" s="331">
        <v>31.7</v>
      </c>
      <c r="F346" s="331"/>
      <c r="G346" s="333">
        <f t="shared" si="9"/>
        <v>5182.3399999999856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46131</v>
      </c>
      <c r="D347" s="299" t="s">
        <v>327</v>
      </c>
      <c r="E347" s="331">
        <v>11.11</v>
      </c>
      <c r="F347" s="331"/>
      <c r="G347" s="333">
        <f t="shared" si="9"/>
        <v>5214.0399999999854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46131</v>
      </c>
      <c r="D348" s="299" t="s">
        <v>306</v>
      </c>
      <c r="E348" s="331">
        <v>79.16</v>
      </c>
      <c r="F348" s="331"/>
      <c r="G348" s="333">
        <f t="shared" si="9"/>
        <v>5225.1499999999851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46131</v>
      </c>
      <c r="D349" s="299" t="s">
        <v>328</v>
      </c>
      <c r="E349" s="331">
        <v>7.46</v>
      </c>
      <c r="F349" s="331"/>
      <c r="G349" s="333">
        <f t="shared" si="9"/>
        <v>5304.3099999999849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46131</v>
      </c>
      <c r="D350" s="299" t="s">
        <v>300</v>
      </c>
      <c r="E350" s="331">
        <v>13.83</v>
      </c>
      <c r="F350" s="331"/>
      <c r="G350" s="333">
        <f t="shared" si="9"/>
        <v>5311.769999999985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46131</v>
      </c>
      <c r="D351" s="299" t="s">
        <v>300</v>
      </c>
      <c r="E351" s="331">
        <v>30</v>
      </c>
      <c r="F351" s="331"/>
      <c r="G351" s="333">
        <f t="shared" si="9"/>
        <v>5325.5999999999849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46131</v>
      </c>
      <c r="D352" s="299" t="s">
        <v>300</v>
      </c>
      <c r="E352" s="331">
        <v>15.17</v>
      </c>
      <c r="F352" s="331"/>
      <c r="G352" s="333">
        <f t="shared" si="9"/>
        <v>5355.5999999999849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1</v>
      </c>
      <c r="C353" s="298">
        <v>46130</v>
      </c>
      <c r="D353" s="299" t="s">
        <v>329</v>
      </c>
      <c r="E353" s="331">
        <v>75.55</v>
      </c>
      <c r="F353" s="331"/>
      <c r="G353" s="333">
        <f t="shared" si="9"/>
        <v>5370.769999999985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46130</v>
      </c>
      <c r="D354" s="299" t="s">
        <v>330</v>
      </c>
      <c r="E354" s="331">
        <v>26</v>
      </c>
      <c r="F354" s="331"/>
      <c r="G354" s="333">
        <f t="shared" si="9"/>
        <v>5446.3199999999852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46130</v>
      </c>
      <c r="D355" s="299" t="s">
        <v>311</v>
      </c>
      <c r="E355" s="331">
        <v>25.28</v>
      </c>
      <c r="F355" s="331"/>
      <c r="G355" s="333">
        <f t="shared" si="9"/>
        <v>5472.3199999999852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46130</v>
      </c>
      <c r="D356" s="299" t="s">
        <v>296</v>
      </c>
      <c r="E356" s="331">
        <v>7.76</v>
      </c>
      <c r="F356" s="331"/>
      <c r="G356" s="333">
        <f t="shared" si="9"/>
        <v>5497.5999999999849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46130</v>
      </c>
      <c r="D357" s="299" t="s">
        <v>401</v>
      </c>
      <c r="E357" s="331">
        <v>13.84</v>
      </c>
      <c r="F357" s="331"/>
      <c r="G357" s="333">
        <f t="shared" si="9"/>
        <v>5505.3599999999851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46130</v>
      </c>
      <c r="D358" s="299" t="s">
        <v>331</v>
      </c>
      <c r="E358" s="331">
        <v>578.57000000000005</v>
      </c>
      <c r="F358" s="331">
        <v>578.57000000000005</v>
      </c>
      <c r="G358" s="333">
        <f t="shared" si="9"/>
        <v>5519.1999999999853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46129</v>
      </c>
      <c r="D359" s="299" t="s">
        <v>324</v>
      </c>
      <c r="E359" s="331">
        <v>12.84</v>
      </c>
      <c r="F359" s="331"/>
      <c r="G359" s="333">
        <f t="shared" si="9"/>
        <v>5519.1999999999853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46129</v>
      </c>
      <c r="D360" s="299" t="s">
        <v>332</v>
      </c>
      <c r="E360" s="331">
        <v>59.71</v>
      </c>
      <c r="F360" s="331"/>
      <c r="G360" s="333">
        <f t="shared" si="9"/>
        <v>5532.0399999999854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21</v>
      </c>
      <c r="C361" s="298">
        <v>46129</v>
      </c>
      <c r="D361" s="299" t="s">
        <v>194</v>
      </c>
      <c r="E361" s="331">
        <v>75.599999999999994</v>
      </c>
      <c r="F361" s="331"/>
      <c r="G361" s="333">
        <f t="shared" si="9"/>
        <v>5591.7499999999854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43</v>
      </c>
      <c r="C362" s="298">
        <v>46129</v>
      </c>
      <c r="D362" s="299" t="s">
        <v>333</v>
      </c>
      <c r="E362" s="331">
        <v>22.35</v>
      </c>
      <c r="F362" s="331"/>
      <c r="G362" s="333">
        <f t="shared" si="9"/>
        <v>5667.3499999999858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42</v>
      </c>
      <c r="C363" s="298">
        <v>46129</v>
      </c>
      <c r="D363" s="299" t="s">
        <v>333</v>
      </c>
      <c r="E363" s="331">
        <v>37.25</v>
      </c>
      <c r="F363" s="331"/>
      <c r="G363" s="333">
        <f t="shared" si="9"/>
        <v>5689.6999999999862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46129</v>
      </c>
      <c r="D364" s="299" t="s">
        <v>319</v>
      </c>
      <c r="E364" s="331">
        <v>35.119999999999997</v>
      </c>
      <c r="F364" s="331"/>
      <c r="G364" s="333">
        <f t="shared" si="9"/>
        <v>5726.9499999999862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46129</v>
      </c>
      <c r="D365" s="299" t="s">
        <v>296</v>
      </c>
      <c r="E365" s="331">
        <v>8.7200000000000006</v>
      </c>
      <c r="F365" s="331"/>
      <c r="G365" s="333">
        <f t="shared" si="9"/>
        <v>5762.0699999999861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46129</v>
      </c>
      <c r="D366" s="299" t="s">
        <v>334</v>
      </c>
      <c r="E366" s="331">
        <v>13.21</v>
      </c>
      <c r="F366" s="331"/>
      <c r="G366" s="333">
        <f t="shared" si="9"/>
        <v>5770.7899999999863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17</v>
      </c>
      <c r="C367" s="298">
        <v>46129</v>
      </c>
      <c r="D367" s="299" t="s">
        <v>188</v>
      </c>
      <c r="E367" s="331">
        <v>42.65</v>
      </c>
      <c r="F367" s="331"/>
      <c r="G367" s="333">
        <f t="shared" si="9"/>
        <v>5783.9999999999864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335</v>
      </c>
      <c r="B368" s="330" t="s">
        <v>335</v>
      </c>
      <c r="C368" s="298">
        <v>46129</v>
      </c>
      <c r="D368" s="299" t="s">
        <v>336</v>
      </c>
      <c r="E368" s="331">
        <v>130.31</v>
      </c>
      <c r="F368" s="331"/>
      <c r="G368" s="333">
        <f t="shared" si="9"/>
        <v>5826.649999999986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15</v>
      </c>
      <c r="C369" s="298">
        <v>46129</v>
      </c>
      <c r="D369" s="299" t="s">
        <v>185</v>
      </c>
      <c r="E369" s="331">
        <v>131.22999999999999</v>
      </c>
      <c r="F369" s="331"/>
      <c r="G369" s="333">
        <f t="shared" si="9"/>
        <v>5956.9599999999864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46129</v>
      </c>
      <c r="D370" s="299" t="s">
        <v>337</v>
      </c>
      <c r="E370" s="331">
        <v>210</v>
      </c>
      <c r="F370" s="331"/>
      <c r="G370" s="333">
        <f t="shared" si="9"/>
        <v>6088.189999999986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23</v>
      </c>
      <c r="C371" s="298">
        <v>46129</v>
      </c>
      <c r="D371" s="299" t="s">
        <v>63</v>
      </c>
      <c r="E371" s="331">
        <v>529.46</v>
      </c>
      <c r="F371" s="331"/>
      <c r="G371" s="333">
        <f t="shared" si="9"/>
        <v>6298.189999999986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7</v>
      </c>
      <c r="C372" s="298">
        <v>46129</v>
      </c>
      <c r="D372" s="299" t="s">
        <v>338</v>
      </c>
      <c r="E372" s="331">
        <v>32.78</v>
      </c>
      <c r="F372" s="331"/>
      <c r="G372" s="333">
        <f t="shared" si="9"/>
        <v>6827.649999999986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46128</v>
      </c>
      <c r="D373" s="299" t="s">
        <v>310</v>
      </c>
      <c r="E373" s="331">
        <v>44.41</v>
      </c>
      <c r="F373" s="331"/>
      <c r="G373" s="333">
        <f t="shared" si="9"/>
        <v>6860.4299999999857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16</v>
      </c>
      <c r="C374" s="298">
        <v>46128</v>
      </c>
      <c r="D374" s="299" t="s">
        <v>339</v>
      </c>
      <c r="E374" s="331">
        <v>15</v>
      </c>
      <c r="F374" s="331"/>
      <c r="G374" s="333">
        <f t="shared" si="9"/>
        <v>6904.8399999999856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46128</v>
      </c>
      <c r="D375" s="299" t="s">
        <v>301</v>
      </c>
      <c r="E375" s="331">
        <v>41.95</v>
      </c>
      <c r="F375" s="331"/>
      <c r="G375" s="333">
        <f t="shared" si="9"/>
        <v>6919.8399999999856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46128</v>
      </c>
      <c r="D376" s="299" t="s">
        <v>340</v>
      </c>
      <c r="E376" s="331">
        <v>21.3</v>
      </c>
      <c r="F376" s="331"/>
      <c r="G376" s="333">
        <f t="shared" si="9"/>
        <v>6961.7899999999854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4</v>
      </c>
      <c r="C377" s="298">
        <v>46128</v>
      </c>
      <c r="D377" s="299" t="s">
        <v>296</v>
      </c>
      <c r="E377" s="331">
        <v>70.03</v>
      </c>
      <c r="F377" s="331"/>
      <c r="G377" s="333">
        <f t="shared" si="9"/>
        <v>6983.0899999999856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46128</v>
      </c>
      <c r="D378" s="299" t="s">
        <v>296</v>
      </c>
      <c r="E378" s="331">
        <v>11.48</v>
      </c>
      <c r="F378" s="331"/>
      <c r="G378" s="333">
        <f t="shared" si="9"/>
        <v>7053.1199999999853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46128</v>
      </c>
      <c r="D379" s="299" t="s">
        <v>341</v>
      </c>
      <c r="E379" s="331">
        <v>26.61</v>
      </c>
      <c r="F379" s="331"/>
      <c r="G379" s="333">
        <f t="shared" si="9"/>
        <v>7064.5999999999849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46128</v>
      </c>
      <c r="D380" s="299" t="s">
        <v>342</v>
      </c>
      <c r="E380" s="331">
        <v>42.59</v>
      </c>
      <c r="F380" s="331"/>
      <c r="G380" s="333">
        <f t="shared" si="9"/>
        <v>7091.2099999999846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6</v>
      </c>
      <c r="C381" s="298">
        <v>46128</v>
      </c>
      <c r="D381" s="299" t="s">
        <v>300</v>
      </c>
      <c r="E381" s="331">
        <v>20.58</v>
      </c>
      <c r="F381" s="331"/>
      <c r="G381" s="333">
        <f t="shared" si="9"/>
        <v>7133.7999999999847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11</v>
      </c>
      <c r="C382" s="298">
        <v>46128</v>
      </c>
      <c r="D382" s="299" t="s">
        <v>178</v>
      </c>
      <c r="E382" s="331">
        <v>267.91000000000003</v>
      </c>
      <c r="F382" s="331"/>
      <c r="G382" s="333">
        <f t="shared" si="9"/>
        <v>7154.3799999999846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291</v>
      </c>
      <c r="B383" s="330">
        <v>41</v>
      </c>
      <c r="C383" s="298">
        <v>46128</v>
      </c>
      <c r="D383" s="299" t="s">
        <v>299</v>
      </c>
      <c r="E383" s="331"/>
      <c r="F383" s="331">
        <v>300</v>
      </c>
      <c r="G383" s="333">
        <f t="shared" si="9"/>
        <v>7422.2899999999845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39</v>
      </c>
      <c r="C384" s="298">
        <v>46128</v>
      </c>
      <c r="D384" s="299" t="s">
        <v>292</v>
      </c>
      <c r="E384" s="331"/>
      <c r="F384" s="331">
        <v>2763.78</v>
      </c>
      <c r="G384" s="333">
        <f t="shared" si="9"/>
        <v>7122.2899999999845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46127</v>
      </c>
      <c r="D385" s="299" t="s">
        <v>343</v>
      </c>
      <c r="E385" s="331">
        <v>93.71</v>
      </c>
      <c r="F385" s="331">
        <v>93.71</v>
      </c>
      <c r="G385" s="333">
        <f t="shared" si="9"/>
        <v>4358.5099999999848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46127</v>
      </c>
      <c r="D386" s="299" t="s">
        <v>344</v>
      </c>
      <c r="E386" s="331">
        <v>27</v>
      </c>
      <c r="F386" s="331"/>
      <c r="G386" s="333">
        <f t="shared" si="9"/>
        <v>4358.5099999999848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291</v>
      </c>
      <c r="B387" s="330">
        <v>38</v>
      </c>
      <c r="C387" s="298">
        <v>46127</v>
      </c>
      <c r="D387" s="299" t="s">
        <v>293</v>
      </c>
      <c r="E387" s="331"/>
      <c r="F387" s="331">
        <v>4597.82</v>
      </c>
      <c r="G387" s="333">
        <f t="shared" si="9"/>
        <v>4385.5099999999848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46127</v>
      </c>
      <c r="D388" s="299" t="s">
        <v>296</v>
      </c>
      <c r="E388" s="331">
        <v>14.67</v>
      </c>
      <c r="F388" s="331"/>
      <c r="G388" s="333">
        <f t="shared" si="9"/>
        <v>-212.31000000001481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46127</v>
      </c>
      <c r="D389" s="299" t="s">
        <v>345</v>
      </c>
      <c r="E389" s="331">
        <v>102.2</v>
      </c>
      <c r="F389" s="331"/>
      <c r="G389" s="333">
        <f t="shared" si="9"/>
        <v>-197.64000000001482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8</v>
      </c>
      <c r="C390" s="298">
        <v>46126</v>
      </c>
      <c r="D390" s="299" t="s">
        <v>319</v>
      </c>
      <c r="E390" s="331">
        <v>15.53</v>
      </c>
      <c r="F390" s="331"/>
      <c r="G390" s="333">
        <f t="shared" si="9"/>
        <v>-95.440000000014805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24</v>
      </c>
      <c r="C391" s="298">
        <v>46126</v>
      </c>
      <c r="D391" s="299" t="s">
        <v>860</v>
      </c>
      <c r="E391" s="331">
        <v>105.33</v>
      </c>
      <c r="F391" s="331"/>
      <c r="G391" s="333">
        <f t="shared" si="9"/>
        <v>-79.910000000014804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46125</v>
      </c>
      <c r="D392" s="299" t="s">
        <v>346</v>
      </c>
      <c r="E392" s="331">
        <v>11.64</v>
      </c>
      <c r="F392" s="331"/>
      <c r="G392" s="333">
        <f t="shared" si="9"/>
        <v>25.419999999985201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46125</v>
      </c>
      <c r="D393" s="299" t="s">
        <v>306</v>
      </c>
      <c r="E393" s="331">
        <v>50.71</v>
      </c>
      <c r="F393" s="331"/>
      <c r="G393" s="333">
        <f t="shared" si="9"/>
        <v>37.059999999985202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46125</v>
      </c>
      <c r="D394" s="299" t="s">
        <v>334</v>
      </c>
      <c r="E394" s="331">
        <v>11.06</v>
      </c>
      <c r="F394" s="331"/>
      <c r="G394" s="333">
        <f t="shared" si="9"/>
        <v>87.769999999985203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46125</v>
      </c>
      <c r="D395" s="299" t="s">
        <v>295</v>
      </c>
      <c r="E395" s="331">
        <v>35.979999999999997</v>
      </c>
      <c r="F395" s="331"/>
      <c r="G395" s="333">
        <f t="shared" si="9"/>
        <v>98.829999999985205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46125</v>
      </c>
      <c r="D396" s="299" t="s">
        <v>347</v>
      </c>
      <c r="E396" s="331">
        <v>7.83</v>
      </c>
      <c r="F396" s="331"/>
      <c r="G396" s="333">
        <f t="shared" si="9"/>
        <v>134.80999999998519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3</v>
      </c>
      <c r="C397" s="298">
        <v>46125</v>
      </c>
      <c r="D397" s="299" t="s">
        <v>348</v>
      </c>
      <c r="E397" s="331">
        <v>4.1900000000000004</v>
      </c>
      <c r="F397" s="331"/>
      <c r="G397" s="333">
        <f t="shared" si="9"/>
        <v>142.63999999998521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46125</v>
      </c>
      <c r="D398" s="299" t="s">
        <v>349</v>
      </c>
      <c r="E398" s="331">
        <v>39.25</v>
      </c>
      <c r="F398" s="331"/>
      <c r="G398" s="333">
        <f t="shared" si="9"/>
        <v>146.8299999999852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46125</v>
      </c>
      <c r="D399" s="299" t="s">
        <v>350</v>
      </c>
      <c r="E399" s="331">
        <v>318.36</v>
      </c>
      <c r="F399" s="331">
        <v>318.36</v>
      </c>
      <c r="G399" s="333">
        <f t="shared" si="9"/>
        <v>186.0799999999852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19</v>
      </c>
      <c r="C400" s="298">
        <v>46125</v>
      </c>
      <c r="D400" s="299" t="s">
        <v>191</v>
      </c>
      <c r="E400" s="331">
        <v>200</v>
      </c>
      <c r="F400" s="331"/>
      <c r="G400" s="333">
        <f t="shared" si="9"/>
        <v>186.0799999999852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46124</v>
      </c>
      <c r="D401" s="299" t="s">
        <v>304</v>
      </c>
      <c r="E401" s="331">
        <v>136.05000000000001</v>
      </c>
      <c r="F401" s="331"/>
      <c r="G401" s="333">
        <f t="shared" si="9"/>
        <v>386.0799999999852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46124</v>
      </c>
      <c r="D402" s="299" t="s">
        <v>348</v>
      </c>
      <c r="E402" s="331">
        <v>13.09</v>
      </c>
      <c r="F402" s="331"/>
      <c r="G402" s="333">
        <f t="shared" si="9"/>
        <v>522.12999999998522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46124</v>
      </c>
      <c r="D403" s="299" t="s">
        <v>319</v>
      </c>
      <c r="E403" s="331">
        <v>24.47</v>
      </c>
      <c r="F403" s="331"/>
      <c r="G403" s="333">
        <f t="shared" si="9"/>
        <v>535.21999999998525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46124</v>
      </c>
      <c r="D404" s="299" t="s">
        <v>319</v>
      </c>
      <c r="E404" s="331">
        <v>14.29</v>
      </c>
      <c r="F404" s="331"/>
      <c r="G404" s="333">
        <f t="shared" si="9"/>
        <v>559.68999999998528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22</v>
      </c>
      <c r="C405" s="298">
        <v>46124</v>
      </c>
      <c r="D405" s="299" t="s">
        <v>835</v>
      </c>
      <c r="E405" s="331">
        <v>9.57</v>
      </c>
      <c r="F405" s="331"/>
      <c r="G405" s="333">
        <f t="shared" si="9"/>
        <v>573.97999999998524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3</v>
      </c>
      <c r="C406" s="298">
        <v>46124</v>
      </c>
      <c r="D406" s="299" t="s">
        <v>351</v>
      </c>
      <c r="E406" s="331">
        <v>25</v>
      </c>
      <c r="F406" s="331"/>
      <c r="G406" s="333">
        <f t="shared" si="9"/>
        <v>583.54999999998529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22</v>
      </c>
      <c r="C407" s="298">
        <v>46123</v>
      </c>
      <c r="D407" s="299" t="s">
        <v>352</v>
      </c>
      <c r="E407" s="331">
        <v>19.16</v>
      </c>
      <c r="F407" s="331"/>
      <c r="G407" s="333">
        <f t="shared" si="9"/>
        <v>608.54999999998529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46123</v>
      </c>
      <c r="D408" s="299" t="s">
        <v>301</v>
      </c>
      <c r="E408" s="331">
        <v>20.91</v>
      </c>
      <c r="F408" s="331"/>
      <c r="G408" s="333">
        <f t="shared" si="9"/>
        <v>627.70999999998526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46123</v>
      </c>
      <c r="D409" s="299" t="s">
        <v>296</v>
      </c>
      <c r="E409" s="331">
        <v>12.44</v>
      </c>
      <c r="F409" s="331"/>
      <c r="G409" s="333">
        <f t="shared" si="9"/>
        <v>648.61999999998523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46123</v>
      </c>
      <c r="D410" s="299" t="s">
        <v>353</v>
      </c>
      <c r="E410" s="331">
        <v>41.34</v>
      </c>
      <c r="F410" s="331"/>
      <c r="G410" s="333">
        <f t="shared" si="9"/>
        <v>661.05999999998528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46122</v>
      </c>
      <c r="D411" s="299" t="s">
        <v>446</v>
      </c>
      <c r="E411" s="331">
        <v>-0.04</v>
      </c>
      <c r="F411" s="331"/>
      <c r="G411" s="333">
        <f t="shared" si="9"/>
        <v>702.39999999998531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46122</v>
      </c>
      <c r="D412" s="299" t="s">
        <v>354</v>
      </c>
      <c r="E412" s="331">
        <v>372</v>
      </c>
      <c r="F412" s="331"/>
      <c r="G412" s="333">
        <f t="shared" si="9"/>
        <v>702.35999999998535</v>
      </c>
      <c r="H412" s="334" t="s">
        <v>298</v>
      </c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46122</v>
      </c>
      <c r="D413" s="299" t="s">
        <v>355</v>
      </c>
      <c r="E413" s="331">
        <v>15.22</v>
      </c>
      <c r="F413" s="331"/>
      <c r="G413" s="333">
        <f t="shared" si="9"/>
        <v>1074.3599999999853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3</v>
      </c>
      <c r="C414" s="298">
        <v>46122</v>
      </c>
      <c r="D414" s="299" t="s">
        <v>296</v>
      </c>
      <c r="E414" s="331">
        <v>9.5500000000000007</v>
      </c>
      <c r="F414" s="331"/>
      <c r="G414" s="333">
        <f t="shared" si="9"/>
        <v>1089.5799999999854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8</v>
      </c>
      <c r="C415" s="298">
        <v>46122</v>
      </c>
      <c r="D415" s="299" t="s">
        <v>356</v>
      </c>
      <c r="E415" s="331">
        <v>52.65</v>
      </c>
      <c r="F415" s="331"/>
      <c r="G415" s="333">
        <f t="shared" si="9"/>
        <v>1099.1299999999853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1</v>
      </c>
      <c r="C416" s="298">
        <v>46122</v>
      </c>
      <c r="D416" s="299" t="s">
        <v>311</v>
      </c>
      <c r="E416" s="331">
        <v>68.989999999999995</v>
      </c>
      <c r="F416" s="331"/>
      <c r="G416" s="333">
        <f t="shared" si="9"/>
        <v>1151.7799999999854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46122</v>
      </c>
      <c r="D417" s="299" t="s">
        <v>324</v>
      </c>
      <c r="E417" s="331">
        <v>17.37</v>
      </c>
      <c r="F417" s="331"/>
      <c r="G417" s="333">
        <f t="shared" si="9"/>
        <v>1220.7699999999854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46121</v>
      </c>
      <c r="D418" s="299" t="s">
        <v>357</v>
      </c>
      <c r="E418" s="331">
        <v>64.42</v>
      </c>
      <c r="F418" s="331"/>
      <c r="G418" s="333">
        <f t="shared" si="9"/>
        <v>1238.1399999999853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46121</v>
      </c>
      <c r="D419" s="299" t="s">
        <v>358</v>
      </c>
      <c r="E419" s="331">
        <v>9.4700000000000006</v>
      </c>
      <c r="F419" s="331"/>
      <c r="G419" s="333">
        <f t="shared" si="9"/>
        <v>1302.5599999999854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46121</v>
      </c>
      <c r="D420" s="299" t="s">
        <v>854</v>
      </c>
      <c r="E420" s="331">
        <v>10.68</v>
      </c>
      <c r="F420" s="331"/>
      <c r="G420" s="333">
        <f t="shared" si="9"/>
        <v>1312.0299999999854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7</v>
      </c>
      <c r="C421" s="298">
        <v>46121</v>
      </c>
      <c r="D421" s="299" t="s">
        <v>359</v>
      </c>
      <c r="E421" s="331">
        <v>68.010000000000005</v>
      </c>
      <c r="F421" s="331"/>
      <c r="G421" s="333">
        <f t="shared" si="9"/>
        <v>1322.7099999999855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46121</v>
      </c>
      <c r="D422" s="299" t="s">
        <v>310</v>
      </c>
      <c r="E422" s="331">
        <v>40.85</v>
      </c>
      <c r="F422" s="331"/>
      <c r="G422" s="333">
        <f t="shared" si="9"/>
        <v>1390.7199999999855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46121</v>
      </c>
      <c r="D423" s="299" t="s">
        <v>360</v>
      </c>
      <c r="E423" s="331">
        <v>25</v>
      </c>
      <c r="F423" s="331"/>
      <c r="G423" s="333">
        <f t="shared" si="9"/>
        <v>1431.5699999999854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18</v>
      </c>
      <c r="C424" s="298">
        <v>46120</v>
      </c>
      <c r="D424" s="299" t="s">
        <v>361</v>
      </c>
      <c r="E424" s="331">
        <v>400</v>
      </c>
      <c r="F424" s="331"/>
      <c r="G424" s="333">
        <f t="shared" si="9"/>
        <v>1456.5699999999854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335</v>
      </c>
      <c r="B425" s="330" t="s">
        <v>335</v>
      </c>
      <c r="C425" s="298">
        <v>46120</v>
      </c>
      <c r="D425" s="299" t="s">
        <v>447</v>
      </c>
      <c r="E425" s="331">
        <v>44.96</v>
      </c>
      <c r="F425" s="331"/>
      <c r="G425" s="333">
        <f t="shared" si="9"/>
        <v>1856.5699999999854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13</v>
      </c>
      <c r="C426" s="298">
        <v>46120</v>
      </c>
      <c r="D426" s="299" t="s">
        <v>182</v>
      </c>
      <c r="E426" s="331">
        <v>104.98</v>
      </c>
      <c r="F426" s="331"/>
      <c r="G426" s="333">
        <f t="shared" si="9"/>
        <v>1901.5299999999854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46120</v>
      </c>
      <c r="D427" s="299" t="s">
        <v>296</v>
      </c>
      <c r="E427" s="331">
        <v>13.8</v>
      </c>
      <c r="F427" s="331"/>
      <c r="G427" s="333">
        <f t="shared" si="9"/>
        <v>2006.5099999999854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46120</v>
      </c>
      <c r="D428" s="299" t="s">
        <v>295</v>
      </c>
      <c r="E428" s="331">
        <v>37.92</v>
      </c>
      <c r="F428" s="331"/>
      <c r="G428" s="333">
        <f t="shared" si="9"/>
        <v>2020.3099999999854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46120</v>
      </c>
      <c r="D429" s="299" t="s">
        <v>300</v>
      </c>
      <c r="E429" s="331">
        <v>56.68</v>
      </c>
      <c r="F429" s="331"/>
      <c r="G429" s="333">
        <f t="shared" si="9"/>
        <v>2058.2299999999855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46120</v>
      </c>
      <c r="D430" s="299" t="s">
        <v>362</v>
      </c>
      <c r="E430" s="331">
        <v>29.26</v>
      </c>
      <c r="F430" s="331"/>
      <c r="G430" s="333">
        <f t="shared" si="9"/>
        <v>2114.9099999999853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9</v>
      </c>
      <c r="C431" s="298">
        <v>46119</v>
      </c>
      <c r="D431" s="299" t="s">
        <v>58</v>
      </c>
      <c r="E431" s="331">
        <v>1281.53</v>
      </c>
      <c r="F431" s="331"/>
      <c r="G431" s="333">
        <f t="shared" si="9"/>
        <v>2144.1699999999855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46119</v>
      </c>
      <c r="D432" s="299" t="s">
        <v>363</v>
      </c>
      <c r="E432" s="331">
        <v>25.84</v>
      </c>
      <c r="F432" s="331"/>
      <c r="G432" s="333">
        <f t="shared" si="9"/>
        <v>3425.6999999999853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46119</v>
      </c>
      <c r="D433" s="299" t="s">
        <v>319</v>
      </c>
      <c r="E433" s="331">
        <v>12.05</v>
      </c>
      <c r="F433" s="331"/>
      <c r="G433" s="333">
        <f t="shared" si="9"/>
        <v>3451.5399999999854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46119</v>
      </c>
      <c r="D434" s="299" t="s">
        <v>334</v>
      </c>
      <c r="E434" s="331">
        <v>82.04</v>
      </c>
      <c r="F434" s="331"/>
      <c r="G434" s="333">
        <f t="shared" si="9"/>
        <v>3463.5899999999856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46119</v>
      </c>
      <c r="D435" s="299" t="s">
        <v>364</v>
      </c>
      <c r="E435" s="331">
        <v>22.92</v>
      </c>
      <c r="F435" s="331"/>
      <c r="G435" s="333">
        <f t="shared" si="9"/>
        <v>3545.6299999999856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46118</v>
      </c>
      <c r="D436" s="299" t="s">
        <v>365</v>
      </c>
      <c r="E436" s="331">
        <v>400</v>
      </c>
      <c r="F436" s="331"/>
      <c r="G436" s="333">
        <f t="shared" si="9"/>
        <v>3568.5499999999856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14</v>
      </c>
      <c r="C437" s="298">
        <v>46118</v>
      </c>
      <c r="D437" s="299" t="s">
        <v>366</v>
      </c>
      <c r="E437" s="331">
        <v>66.67</v>
      </c>
      <c r="F437" s="331"/>
      <c r="G437" s="333">
        <f t="shared" si="9"/>
        <v>3968.5499999999856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14</v>
      </c>
      <c r="C438" s="298">
        <v>46118</v>
      </c>
      <c r="D438" s="299" t="s">
        <v>367</v>
      </c>
      <c r="E438" s="331">
        <v>70.25</v>
      </c>
      <c r="F438" s="331"/>
      <c r="G438" s="333">
        <f t="shared" si="9"/>
        <v>4035.2199999999857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46117</v>
      </c>
      <c r="D439" s="299" t="s">
        <v>368</v>
      </c>
      <c r="E439" s="331">
        <v>25.6</v>
      </c>
      <c r="F439" s="331"/>
      <c r="G439" s="333">
        <f t="shared" si="9"/>
        <v>4105.4699999999857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46117</v>
      </c>
      <c r="D440" s="299" t="s">
        <v>319</v>
      </c>
      <c r="E440" s="331">
        <v>8.56</v>
      </c>
      <c r="F440" s="331"/>
      <c r="G440" s="333">
        <f t="shared" si="9"/>
        <v>4131.0699999999861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46117</v>
      </c>
      <c r="D441" s="299" t="s">
        <v>369</v>
      </c>
      <c r="E441" s="331">
        <v>301.67</v>
      </c>
      <c r="F441" s="331"/>
      <c r="G441" s="333">
        <f t="shared" si="9"/>
        <v>4139.6299999999865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46116</v>
      </c>
      <c r="D442" s="299" t="s">
        <v>306</v>
      </c>
      <c r="E442" s="331">
        <v>176.85</v>
      </c>
      <c r="F442" s="331"/>
      <c r="G442" s="333">
        <f t="shared" si="9"/>
        <v>4441.2999999999865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46116</v>
      </c>
      <c r="D443" s="299" t="s">
        <v>311</v>
      </c>
      <c r="E443" s="331">
        <v>139.34</v>
      </c>
      <c r="F443" s="331"/>
      <c r="G443" s="333">
        <f t="shared" si="9"/>
        <v>4618.1499999999869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17</v>
      </c>
      <c r="C444" s="298">
        <v>46116</v>
      </c>
      <c r="D444" s="299" t="s">
        <v>370</v>
      </c>
      <c r="E444" s="331">
        <v>99</v>
      </c>
      <c r="F444" s="331"/>
      <c r="G444" s="333">
        <f t="shared" si="9"/>
        <v>4757.489999999987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46116</v>
      </c>
      <c r="D445" s="299" t="s">
        <v>371</v>
      </c>
      <c r="E445" s="331">
        <v>34</v>
      </c>
      <c r="F445" s="331"/>
      <c r="G445" s="333">
        <f t="shared" si="9"/>
        <v>4856.489999999987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46116</v>
      </c>
      <c r="D446" s="299" t="s">
        <v>348</v>
      </c>
      <c r="E446" s="331">
        <v>10.24</v>
      </c>
      <c r="F446" s="331"/>
      <c r="G446" s="333">
        <f t="shared" si="9"/>
        <v>4890.489999999987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7</v>
      </c>
      <c r="C447" s="298">
        <v>46115</v>
      </c>
      <c r="D447" s="299" t="s">
        <v>372</v>
      </c>
      <c r="E447" s="331">
        <v>100</v>
      </c>
      <c r="F447" s="331"/>
      <c r="G447" s="333">
        <f t="shared" si="9"/>
        <v>4900.7299999999868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46115</v>
      </c>
      <c r="D448" s="299" t="s">
        <v>300</v>
      </c>
      <c r="E448" s="331">
        <v>7.68</v>
      </c>
      <c r="F448" s="331"/>
      <c r="G448" s="333">
        <f t="shared" si="9"/>
        <v>5000.7299999999868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46115</v>
      </c>
      <c r="D449" s="299" t="s">
        <v>296</v>
      </c>
      <c r="E449" s="331">
        <v>8.7200000000000006</v>
      </c>
      <c r="F449" s="331"/>
      <c r="G449" s="333">
        <f t="shared" si="9"/>
        <v>5008.4099999999871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46114</v>
      </c>
      <c r="D450" s="299" t="s">
        <v>373</v>
      </c>
      <c r="E450" s="331">
        <v>81.739999999999995</v>
      </c>
      <c r="F450" s="331"/>
      <c r="G450" s="333">
        <f t="shared" si="9"/>
        <v>5017.1299999999874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284</v>
      </c>
      <c r="B451" s="330">
        <v>36</v>
      </c>
      <c r="C451" s="298">
        <v>46114</v>
      </c>
      <c r="D451" s="299" t="s">
        <v>374</v>
      </c>
      <c r="E451" s="331">
        <v>50</v>
      </c>
      <c r="F451" s="331"/>
      <c r="G451" s="333">
        <f t="shared" si="9"/>
        <v>5098.8699999999872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22</v>
      </c>
      <c r="C452" s="298">
        <v>46114</v>
      </c>
      <c r="D452" s="299" t="s">
        <v>375</v>
      </c>
      <c r="E452" s="331">
        <v>6.37</v>
      </c>
      <c r="F452" s="331"/>
      <c r="G452" s="333">
        <f t="shared" si="9"/>
        <v>5148.8699999999872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46114</v>
      </c>
      <c r="D453" s="299" t="s">
        <v>326</v>
      </c>
      <c r="E453" s="331">
        <v>55.22</v>
      </c>
      <c r="F453" s="331"/>
      <c r="G453" s="333">
        <f t="shared" si="9"/>
        <v>5155.239999999987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46114</v>
      </c>
      <c r="D454" s="299" t="s">
        <v>319</v>
      </c>
      <c r="E454" s="331">
        <v>8.5</v>
      </c>
      <c r="F454" s="331"/>
      <c r="G454" s="333">
        <f t="shared" si="9"/>
        <v>5210.4599999999873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46114</v>
      </c>
      <c r="D455" s="299" t="s">
        <v>334</v>
      </c>
      <c r="E455" s="331">
        <v>38.99</v>
      </c>
      <c r="F455" s="331"/>
      <c r="G455" s="333">
        <f t="shared" si="9"/>
        <v>5218.9599999999873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291</v>
      </c>
      <c r="B456" s="330">
        <v>39</v>
      </c>
      <c r="C456" s="298">
        <v>46113</v>
      </c>
      <c r="D456" s="299" t="s">
        <v>292</v>
      </c>
      <c r="E456" s="331"/>
      <c r="F456" s="331">
        <v>2763.78</v>
      </c>
      <c r="G456" s="333">
        <f t="shared" si="9"/>
        <v>5257.9499999999871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4</v>
      </c>
      <c r="C457" s="298">
        <v>46113</v>
      </c>
      <c r="D457" s="299" t="s">
        <v>296</v>
      </c>
      <c r="E457" s="331">
        <v>36.090000000000003</v>
      </c>
      <c r="F457" s="331"/>
      <c r="G457" s="333">
        <f t="shared" si="9"/>
        <v>2494.1699999999869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46113</v>
      </c>
      <c r="D458" s="299" t="s">
        <v>310</v>
      </c>
      <c r="E458" s="331">
        <v>80</v>
      </c>
      <c r="F458" s="331"/>
      <c r="G458" s="333">
        <f t="shared" si="9"/>
        <v>2530.259999999987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7</v>
      </c>
      <c r="C459" s="298">
        <v>46113</v>
      </c>
      <c r="D459" s="299" t="s">
        <v>320</v>
      </c>
      <c r="E459" s="331">
        <v>47.84</v>
      </c>
      <c r="F459" s="331"/>
      <c r="G459" s="333">
        <f t="shared" si="9"/>
        <v>2610.259999999987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7</v>
      </c>
      <c r="C460" s="298">
        <v>46113</v>
      </c>
      <c r="D460" s="299" t="s">
        <v>320</v>
      </c>
      <c r="E460" s="331">
        <v>21.25</v>
      </c>
      <c r="F460" s="331"/>
      <c r="G460" s="333">
        <f t="shared" si="9"/>
        <v>2658.0999999999872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46113</v>
      </c>
      <c r="D461" s="299" t="s">
        <v>376</v>
      </c>
      <c r="E461" s="331">
        <v>42.9</v>
      </c>
      <c r="F461" s="331"/>
      <c r="G461" s="333">
        <f t="shared" si="9"/>
        <v>2679.3499999999872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284</v>
      </c>
      <c r="B462" s="330">
        <v>37</v>
      </c>
      <c r="C462" s="298">
        <v>46112</v>
      </c>
      <c r="D462" s="299" t="s">
        <v>377</v>
      </c>
      <c r="E462" s="331">
        <v>4309.58</v>
      </c>
      <c r="F462" s="331"/>
      <c r="G462" s="333">
        <f t="shared" si="9"/>
        <v>2722.2499999999873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25</v>
      </c>
      <c r="C463" s="298">
        <v>46112</v>
      </c>
      <c r="D463" s="298" t="s">
        <v>204</v>
      </c>
      <c r="E463" s="331">
        <v>350</v>
      </c>
      <c r="F463" s="331"/>
      <c r="G463" s="333">
        <f t="shared" si="9"/>
        <v>7031.8299999999872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26</v>
      </c>
      <c r="C464" s="298">
        <v>46112</v>
      </c>
      <c r="D464" s="298" t="s">
        <v>205</v>
      </c>
      <c r="E464" s="331">
        <v>320</v>
      </c>
      <c r="F464" s="331"/>
      <c r="G464" s="333">
        <f t="shared" si="9"/>
        <v>7381.8299999999872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27</v>
      </c>
      <c r="C465" s="298">
        <v>46112</v>
      </c>
      <c r="D465" s="298" t="s">
        <v>206</v>
      </c>
      <c r="E465" s="331">
        <v>25</v>
      </c>
      <c r="F465" s="331"/>
      <c r="G465" s="333">
        <f t="shared" si="9"/>
        <v>7701.8299999999872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28</v>
      </c>
      <c r="C466" s="298">
        <v>46112</v>
      </c>
      <c r="D466" s="298" t="s">
        <v>207</v>
      </c>
      <c r="E466" s="331">
        <v>25</v>
      </c>
      <c r="F466" s="331"/>
      <c r="G466" s="333">
        <f t="shared" si="9"/>
        <v>7726.8299999999872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29</v>
      </c>
      <c r="C467" s="298">
        <v>46112</v>
      </c>
      <c r="D467" s="298" t="s">
        <v>208</v>
      </c>
      <c r="E467" s="331">
        <v>45</v>
      </c>
      <c r="F467" s="331"/>
      <c r="G467" s="333">
        <f t="shared" si="9"/>
        <v>7751.8299999999872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30</v>
      </c>
      <c r="C468" s="298">
        <v>46112</v>
      </c>
      <c r="D468" s="298" t="s">
        <v>209</v>
      </c>
      <c r="E468" s="331">
        <v>400</v>
      </c>
      <c r="F468" s="331"/>
      <c r="G468" s="333">
        <f t="shared" si="9"/>
        <v>7796.8299999999872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31</v>
      </c>
      <c r="C469" s="298">
        <v>46112</v>
      </c>
      <c r="D469" s="298" t="s">
        <v>210</v>
      </c>
      <c r="E469" s="331">
        <v>375</v>
      </c>
      <c r="F469" s="331"/>
      <c r="G469" s="333">
        <f t="shared" si="9"/>
        <v>8196.8299999999872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32</v>
      </c>
      <c r="C470" s="298">
        <v>46112</v>
      </c>
      <c r="D470" s="298" t="s">
        <v>211</v>
      </c>
      <c r="E470" s="331">
        <v>100</v>
      </c>
      <c r="F470" s="331"/>
      <c r="G470" s="333">
        <f t="shared" si="9"/>
        <v>8571.8299999999872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33</v>
      </c>
      <c r="C471" s="298">
        <v>46112</v>
      </c>
      <c r="D471" s="298" t="s">
        <v>212</v>
      </c>
      <c r="E471" s="331">
        <v>85</v>
      </c>
      <c r="F471" s="331"/>
      <c r="G471" s="333">
        <f t="shared" si="9"/>
        <v>8671.8299999999872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34</v>
      </c>
      <c r="C472" s="298">
        <v>46112</v>
      </c>
      <c r="D472" s="298" t="s">
        <v>213</v>
      </c>
      <c r="E472" s="331">
        <v>230</v>
      </c>
      <c r="F472" s="331"/>
      <c r="G472" s="333">
        <f t="shared" si="9"/>
        <v>8756.8299999999872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35</v>
      </c>
      <c r="C473" s="298">
        <v>46112</v>
      </c>
      <c r="D473" s="298" t="s">
        <v>214</v>
      </c>
      <c r="E473" s="331">
        <v>45</v>
      </c>
      <c r="F473" s="331"/>
      <c r="G473" s="333">
        <f t="shared" si="9"/>
        <v>8986.8299999999872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46112</v>
      </c>
      <c r="D474" s="298" t="s">
        <v>378</v>
      </c>
      <c r="E474" s="331">
        <v>40</v>
      </c>
      <c r="F474" s="331"/>
      <c r="G474" s="333">
        <f t="shared" si="9"/>
        <v>9031.8299999999872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42</v>
      </c>
      <c r="C475" s="298">
        <v>46112</v>
      </c>
      <c r="D475" s="298" t="s">
        <v>200</v>
      </c>
      <c r="E475" s="331">
        <v>59</v>
      </c>
      <c r="F475" s="331"/>
      <c r="G475" s="333">
        <f t="shared" si="9"/>
        <v>9071.8299999999872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43</v>
      </c>
      <c r="C476" s="298">
        <v>46112</v>
      </c>
      <c r="D476" s="298" t="s">
        <v>201</v>
      </c>
      <c r="E476" s="331">
        <v>42.84</v>
      </c>
      <c r="F476" s="331"/>
      <c r="G476" s="333">
        <f t="shared" si="9"/>
        <v>9130.8299999999872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46112</v>
      </c>
      <c r="D477" s="298" t="s">
        <v>300</v>
      </c>
      <c r="E477" s="331">
        <v>57.21</v>
      </c>
      <c r="F477" s="331"/>
      <c r="G477" s="333">
        <f t="shared" si="9"/>
        <v>9173.6699999999873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46112</v>
      </c>
      <c r="D478" s="298" t="s">
        <v>296</v>
      </c>
      <c r="E478" s="331">
        <v>11.18</v>
      </c>
      <c r="F478" s="331"/>
      <c r="G478" s="333">
        <f t="shared" si="9"/>
        <v>9230.8799999999865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10</v>
      </c>
      <c r="C479" s="298">
        <v>46112</v>
      </c>
      <c r="D479" s="298" t="s">
        <v>176</v>
      </c>
      <c r="E479" s="331">
        <v>17.899999999999999</v>
      </c>
      <c r="F479" s="331"/>
      <c r="G479" s="333">
        <f t="shared" si="9"/>
        <v>9242.0599999999868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46111</v>
      </c>
      <c r="D480" s="298" t="s">
        <v>334</v>
      </c>
      <c r="E480" s="331">
        <v>23.83</v>
      </c>
      <c r="F480" s="331"/>
      <c r="G480" s="333">
        <f t="shared" si="9"/>
        <v>9259.9599999999864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291</v>
      </c>
      <c r="B481" s="330">
        <v>38</v>
      </c>
      <c r="C481" s="298">
        <v>46111</v>
      </c>
      <c r="D481" s="299" t="s">
        <v>293</v>
      </c>
      <c r="E481" s="331"/>
      <c r="F481" s="331">
        <v>4278.1400000000003</v>
      </c>
      <c r="G481" s="333">
        <f t="shared" si="9"/>
        <v>9283.7899999999863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3</v>
      </c>
      <c r="C482" s="298">
        <v>46111</v>
      </c>
      <c r="D482" s="299" t="s">
        <v>351</v>
      </c>
      <c r="E482" s="331">
        <v>30</v>
      </c>
      <c r="F482" s="331"/>
      <c r="G482" s="333">
        <f t="shared" si="9"/>
        <v>5005.649999999986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46111</v>
      </c>
      <c r="D483" s="299" t="s">
        <v>300</v>
      </c>
      <c r="E483" s="331">
        <v>15.96</v>
      </c>
      <c r="F483" s="331"/>
      <c r="G483" s="333">
        <f t="shared" si="9"/>
        <v>5035.649999999986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46111</v>
      </c>
      <c r="D484" s="299" t="s">
        <v>379</v>
      </c>
      <c r="E484" s="331">
        <v>18.96</v>
      </c>
      <c r="F484" s="331"/>
      <c r="G484" s="333">
        <f t="shared" si="9"/>
        <v>5051.609999999986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46110</v>
      </c>
      <c r="D485" s="299" t="s">
        <v>311</v>
      </c>
      <c r="E485" s="331">
        <v>144.22</v>
      </c>
      <c r="F485" s="331"/>
      <c r="G485" s="333">
        <f t="shared" si="9"/>
        <v>5070.5699999999861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7</v>
      </c>
      <c r="C486" s="298">
        <v>46110</v>
      </c>
      <c r="D486" s="299" t="s">
        <v>380</v>
      </c>
      <c r="E486" s="331">
        <v>181.04</v>
      </c>
      <c r="F486" s="331"/>
      <c r="G486" s="333">
        <f t="shared" si="9"/>
        <v>5214.7899999999863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46110</v>
      </c>
      <c r="D487" s="299" t="s">
        <v>381</v>
      </c>
      <c r="E487" s="331">
        <v>196.9</v>
      </c>
      <c r="F487" s="331"/>
      <c r="G487" s="333">
        <f t="shared" si="9"/>
        <v>5395.8299999999863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46110</v>
      </c>
      <c r="D488" s="299" t="s">
        <v>382</v>
      </c>
      <c r="E488" s="331">
        <v>7.5</v>
      </c>
      <c r="F488" s="331"/>
      <c r="G488" s="333">
        <f t="shared" si="9"/>
        <v>5592.7299999999859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46109</v>
      </c>
      <c r="D489" s="299" t="s">
        <v>319</v>
      </c>
      <c r="E489" s="331">
        <v>11.7</v>
      </c>
      <c r="F489" s="331"/>
      <c r="G489" s="333">
        <f t="shared" si="9"/>
        <v>5600.2299999999859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46109</v>
      </c>
      <c r="D490" s="299" t="s">
        <v>308</v>
      </c>
      <c r="E490" s="331">
        <v>210.76</v>
      </c>
      <c r="F490" s="331"/>
      <c r="G490" s="333">
        <f t="shared" si="9"/>
        <v>5611.9299999999857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46109</v>
      </c>
      <c r="D491" s="299" t="s">
        <v>310</v>
      </c>
      <c r="E491" s="331">
        <v>46.9</v>
      </c>
      <c r="F491" s="331"/>
      <c r="G491" s="333">
        <f t="shared" si="9"/>
        <v>5822.689999999986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46109</v>
      </c>
      <c r="D492" s="299" t="s">
        <v>329</v>
      </c>
      <c r="E492" s="331">
        <v>179.1</v>
      </c>
      <c r="F492" s="331"/>
      <c r="G492" s="333">
        <f t="shared" si="9"/>
        <v>5869.5899999999856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46109</v>
      </c>
      <c r="D493" s="299" t="s">
        <v>308</v>
      </c>
      <c r="E493" s="331">
        <v>31.97</v>
      </c>
      <c r="F493" s="331"/>
      <c r="G493" s="333">
        <f t="shared" si="9"/>
        <v>6048.689999999986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46109</v>
      </c>
      <c r="D494" s="299" t="s">
        <v>308</v>
      </c>
      <c r="E494" s="331">
        <v>12.19</v>
      </c>
      <c r="F494" s="331"/>
      <c r="G494" s="333">
        <f t="shared" si="9"/>
        <v>6080.6599999999862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291</v>
      </c>
      <c r="B495" s="330">
        <v>41</v>
      </c>
      <c r="C495" s="298">
        <v>46108</v>
      </c>
      <c r="D495" s="299" t="s">
        <v>383</v>
      </c>
      <c r="E495" s="331"/>
      <c r="F495" s="331">
        <v>400</v>
      </c>
      <c r="G495" s="333">
        <f t="shared" si="9"/>
        <v>6092.8499999999858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46108</v>
      </c>
      <c r="D496" s="299" t="s">
        <v>301</v>
      </c>
      <c r="E496" s="331">
        <v>19.5</v>
      </c>
      <c r="F496" s="331"/>
      <c r="G496" s="333">
        <f t="shared" si="9"/>
        <v>5692.8499999999858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46108</v>
      </c>
      <c r="D497" s="299" t="s">
        <v>296</v>
      </c>
      <c r="E497" s="331">
        <v>11.48</v>
      </c>
      <c r="F497" s="331"/>
      <c r="G497" s="333">
        <f t="shared" si="9"/>
        <v>5712.3499999999858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46108</v>
      </c>
      <c r="D498" s="299" t="s">
        <v>334</v>
      </c>
      <c r="E498" s="331">
        <v>11.46</v>
      </c>
      <c r="F498" s="331"/>
      <c r="G498" s="333">
        <f t="shared" si="9"/>
        <v>5723.8299999999854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46108</v>
      </c>
      <c r="D499" s="299" t="s">
        <v>334</v>
      </c>
      <c r="E499" s="331">
        <v>38.21</v>
      </c>
      <c r="F499" s="331"/>
      <c r="G499" s="333">
        <f t="shared" si="9"/>
        <v>5735.2899999999854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46108</v>
      </c>
      <c r="D500" s="299" t="s">
        <v>384</v>
      </c>
      <c r="E500" s="331">
        <v>69.95</v>
      </c>
      <c r="F500" s="331"/>
      <c r="G500" s="333">
        <f t="shared" si="9"/>
        <v>5773.4999999999854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3</v>
      </c>
      <c r="C501" s="298">
        <v>46108</v>
      </c>
      <c r="D501" s="299" t="s">
        <v>348</v>
      </c>
      <c r="E501" s="331">
        <v>10.78</v>
      </c>
      <c r="F501" s="331"/>
      <c r="G501" s="333">
        <f t="shared" si="9"/>
        <v>5843.4499999999853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46108</v>
      </c>
      <c r="D502" s="299" t="s">
        <v>300</v>
      </c>
      <c r="E502" s="331">
        <v>15.84</v>
      </c>
      <c r="F502" s="331"/>
      <c r="G502" s="333">
        <f t="shared" si="9"/>
        <v>5854.229999999985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46108</v>
      </c>
      <c r="D503" s="299" t="s">
        <v>385</v>
      </c>
      <c r="E503" s="331">
        <v>22.48</v>
      </c>
      <c r="F503" s="331"/>
      <c r="G503" s="333">
        <f t="shared" si="9"/>
        <v>5870.0699999999852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46107</v>
      </c>
      <c r="D504" s="299" t="s">
        <v>358</v>
      </c>
      <c r="E504" s="331">
        <v>11.17</v>
      </c>
      <c r="F504" s="331"/>
      <c r="G504" s="333">
        <f t="shared" si="9"/>
        <v>5892.5499999999847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46107</v>
      </c>
      <c r="D505" s="299" t="s">
        <v>386</v>
      </c>
      <c r="E505" s="331">
        <v>14.38</v>
      </c>
      <c r="F505" s="331"/>
      <c r="G505" s="333">
        <f t="shared" si="9"/>
        <v>5903.7199999999848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46107</v>
      </c>
      <c r="D506" s="299" t="s">
        <v>387</v>
      </c>
      <c r="E506" s="331">
        <v>45</v>
      </c>
      <c r="F506" s="331"/>
      <c r="G506" s="333">
        <f t="shared" si="9"/>
        <v>5918.0999999999849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46107</v>
      </c>
      <c r="D507" s="299" t="s">
        <v>324</v>
      </c>
      <c r="E507" s="331">
        <v>9.0299999999999994</v>
      </c>
      <c r="F507" s="331"/>
      <c r="G507" s="333">
        <f t="shared" si="9"/>
        <v>5963.0999999999849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46107</v>
      </c>
      <c r="D508" s="299" t="s">
        <v>301</v>
      </c>
      <c r="E508" s="331">
        <v>30</v>
      </c>
      <c r="F508" s="331"/>
      <c r="G508" s="333">
        <f t="shared" si="9"/>
        <v>5972.1299999999846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46106</v>
      </c>
      <c r="D509" s="299" t="s">
        <v>388</v>
      </c>
      <c r="E509" s="331">
        <v>12</v>
      </c>
      <c r="F509" s="331"/>
      <c r="G509" s="333">
        <f t="shared" si="9"/>
        <v>6002.1299999999846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46106</v>
      </c>
      <c r="D510" s="299" t="s">
        <v>389</v>
      </c>
      <c r="E510" s="331">
        <v>20</v>
      </c>
      <c r="F510" s="331"/>
      <c r="G510" s="333">
        <f t="shared" si="9"/>
        <v>6014.1299999999846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46106</v>
      </c>
      <c r="D511" s="299" t="s">
        <v>296</v>
      </c>
      <c r="E511" s="331">
        <v>21.05</v>
      </c>
      <c r="F511" s="331"/>
      <c r="G511" s="333">
        <f t="shared" si="9"/>
        <v>6034.1299999999846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46106</v>
      </c>
      <c r="D512" s="299" t="s">
        <v>296</v>
      </c>
      <c r="E512" s="331">
        <v>38.58</v>
      </c>
      <c r="F512" s="331"/>
      <c r="G512" s="333">
        <f t="shared" si="9"/>
        <v>6055.1799999999848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12</v>
      </c>
      <c r="C513" s="298">
        <v>46106</v>
      </c>
      <c r="D513" s="299" t="s">
        <v>314</v>
      </c>
      <c r="E513" s="331">
        <v>204.47</v>
      </c>
      <c r="F513" s="331"/>
      <c r="G513" s="333">
        <f t="shared" si="9"/>
        <v>6093.7599999999848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24</v>
      </c>
      <c r="C514" s="298">
        <v>46105</v>
      </c>
      <c r="D514" s="299" t="s">
        <v>860</v>
      </c>
      <c r="E514" s="331">
        <v>86.58</v>
      </c>
      <c r="F514" s="331"/>
      <c r="G514" s="333">
        <f t="shared" si="9"/>
        <v>6298.229999999985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46105</v>
      </c>
      <c r="D515" s="299" t="s">
        <v>389</v>
      </c>
      <c r="E515" s="331">
        <v>20</v>
      </c>
      <c r="F515" s="331"/>
      <c r="G515" s="333">
        <f t="shared" si="9"/>
        <v>6384.8099999999849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46105</v>
      </c>
      <c r="D516" s="299" t="s">
        <v>390</v>
      </c>
      <c r="E516" s="331">
        <v>15.29</v>
      </c>
      <c r="F516" s="331"/>
      <c r="G516" s="333">
        <f t="shared" si="9"/>
        <v>6404.8099999999849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46105</v>
      </c>
      <c r="D517" s="299" t="s">
        <v>308</v>
      </c>
      <c r="E517" s="331">
        <v>47.99</v>
      </c>
      <c r="F517" s="331"/>
      <c r="G517" s="333">
        <f t="shared" si="9"/>
        <v>6420.0999999999849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23</v>
      </c>
      <c r="C518" s="298">
        <v>46104</v>
      </c>
      <c r="D518" s="299" t="s">
        <v>67</v>
      </c>
      <c r="E518" s="331">
        <v>650.88</v>
      </c>
      <c r="F518" s="331"/>
      <c r="G518" s="333">
        <f t="shared" si="9"/>
        <v>6468.0899999999847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46104</v>
      </c>
      <c r="D519" s="299" t="s">
        <v>391</v>
      </c>
      <c r="E519" s="331">
        <v>46</v>
      </c>
      <c r="F519" s="331"/>
      <c r="G519" s="333">
        <f t="shared" si="9"/>
        <v>7118.9699999999848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46103</v>
      </c>
      <c r="D520" s="299" t="s">
        <v>392</v>
      </c>
      <c r="E520" s="331">
        <v>24.81</v>
      </c>
      <c r="F520" s="331"/>
      <c r="G520" s="333">
        <f t="shared" si="9"/>
        <v>7164.9699999999848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46103</v>
      </c>
      <c r="D521" s="299" t="s">
        <v>296</v>
      </c>
      <c r="E521" s="331">
        <v>28.77</v>
      </c>
      <c r="F521" s="331"/>
      <c r="G521" s="333">
        <f t="shared" si="9"/>
        <v>7189.7799999999852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46103</v>
      </c>
      <c r="D522" s="299" t="s">
        <v>296</v>
      </c>
      <c r="E522" s="331">
        <v>11.9</v>
      </c>
      <c r="F522" s="331"/>
      <c r="G522" s="333">
        <f t="shared" si="9"/>
        <v>7218.5499999999856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46103</v>
      </c>
      <c r="D523" s="299" t="s">
        <v>300</v>
      </c>
      <c r="E523" s="331">
        <v>42.59</v>
      </c>
      <c r="F523" s="331"/>
      <c r="G523" s="333">
        <f t="shared" si="9"/>
        <v>7230.4499999999853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46103</v>
      </c>
      <c r="D524" s="299" t="s">
        <v>300</v>
      </c>
      <c r="E524" s="331">
        <v>17.579999999999998</v>
      </c>
      <c r="F524" s="331"/>
      <c r="G524" s="333">
        <f t="shared" si="9"/>
        <v>7273.0399999999854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46103</v>
      </c>
      <c r="D525" s="299" t="s">
        <v>300</v>
      </c>
      <c r="E525" s="331">
        <v>11.99</v>
      </c>
      <c r="F525" s="331"/>
      <c r="G525" s="333">
        <f t="shared" si="9"/>
        <v>7290.6199999999853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46103</v>
      </c>
      <c r="D526" s="299" t="s">
        <v>311</v>
      </c>
      <c r="E526" s="331">
        <v>81.31</v>
      </c>
      <c r="F526" s="331"/>
      <c r="G526" s="333">
        <f t="shared" si="9"/>
        <v>7302.6099999999851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46103</v>
      </c>
      <c r="D527" s="299" t="s">
        <v>393</v>
      </c>
      <c r="E527" s="331">
        <v>38.44</v>
      </c>
      <c r="F527" s="331"/>
      <c r="G527" s="333">
        <f t="shared" si="9"/>
        <v>7383.9199999999855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46103</v>
      </c>
      <c r="D528" s="299" t="s">
        <v>394</v>
      </c>
      <c r="E528" s="331">
        <v>35.700000000000003</v>
      </c>
      <c r="F528" s="331"/>
      <c r="G528" s="333">
        <f t="shared" si="9"/>
        <v>7422.3599999999851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46102</v>
      </c>
      <c r="D529" s="299" t="s">
        <v>300</v>
      </c>
      <c r="E529" s="331">
        <v>10.64</v>
      </c>
      <c r="F529" s="331"/>
      <c r="G529" s="333">
        <f t="shared" si="9"/>
        <v>7458.0599999999849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46102</v>
      </c>
      <c r="D530" s="299" t="s">
        <v>300</v>
      </c>
      <c r="E530" s="331">
        <v>28.69</v>
      </c>
      <c r="F530" s="331"/>
      <c r="G530" s="333">
        <f t="shared" si="9"/>
        <v>7468.6999999999853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46102</v>
      </c>
      <c r="D531" s="299" t="s">
        <v>348</v>
      </c>
      <c r="E531" s="331">
        <v>11.59</v>
      </c>
      <c r="F531" s="331"/>
      <c r="G531" s="333">
        <f t="shared" si="9"/>
        <v>7497.3899999999849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41</v>
      </c>
      <c r="C532" s="298">
        <v>46102</v>
      </c>
      <c r="D532" s="299" t="s">
        <v>383</v>
      </c>
      <c r="E532" s="331"/>
      <c r="F532" s="331">
        <v>400</v>
      </c>
      <c r="G532" s="333">
        <f t="shared" si="9"/>
        <v>7508.979999999985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5</v>
      </c>
      <c r="C533" s="298">
        <v>46102</v>
      </c>
      <c r="D533" s="299" t="s">
        <v>395</v>
      </c>
      <c r="E533" s="331">
        <v>170</v>
      </c>
      <c r="F533" s="331"/>
      <c r="G533" s="333">
        <f t="shared" si="9"/>
        <v>7108.979999999985</v>
      </c>
      <c r="H533" s="334" t="s">
        <v>298</v>
      </c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5</v>
      </c>
      <c r="C534" s="298">
        <v>46102</v>
      </c>
      <c r="D534" s="299" t="s">
        <v>354</v>
      </c>
      <c r="E534" s="331">
        <v>70</v>
      </c>
      <c r="F534" s="331"/>
      <c r="G534" s="333">
        <f t="shared" si="9"/>
        <v>7278.979999999985</v>
      </c>
      <c r="H534" s="334" t="s">
        <v>298</v>
      </c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5</v>
      </c>
      <c r="C535" s="298">
        <v>46102</v>
      </c>
      <c r="D535" s="299" t="s">
        <v>396</v>
      </c>
      <c r="E535" s="331">
        <v>40</v>
      </c>
      <c r="F535" s="331"/>
      <c r="G535" s="333">
        <f t="shared" ref="G535:G789" si="10">G536-E535+F535</f>
        <v>7348.979999999985</v>
      </c>
      <c r="H535" s="334" t="s">
        <v>298</v>
      </c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46102</v>
      </c>
      <c r="D536" s="299" t="s">
        <v>348</v>
      </c>
      <c r="E536" s="331">
        <v>25</v>
      </c>
      <c r="F536" s="331"/>
      <c r="G536" s="333">
        <f t="shared" si="10"/>
        <v>7388.979999999985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46102</v>
      </c>
      <c r="D537" s="299" t="s">
        <v>304</v>
      </c>
      <c r="E537" s="331">
        <v>65.19</v>
      </c>
      <c r="F537" s="331"/>
      <c r="G537" s="333">
        <f t="shared" si="10"/>
        <v>7413.979999999985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46102</v>
      </c>
      <c r="D538" s="299" t="s">
        <v>310</v>
      </c>
      <c r="E538" s="331">
        <v>37.450000000000003</v>
      </c>
      <c r="F538" s="331"/>
      <c r="G538" s="333">
        <f t="shared" si="10"/>
        <v>7479.1699999999846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8</v>
      </c>
      <c r="C539" s="298">
        <v>46101</v>
      </c>
      <c r="D539" s="299" t="s">
        <v>356</v>
      </c>
      <c r="E539" s="331">
        <v>65.099999999999994</v>
      </c>
      <c r="F539" s="331"/>
      <c r="G539" s="333">
        <f t="shared" si="10"/>
        <v>7516.6199999999844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46101</v>
      </c>
      <c r="D540" s="299" t="s">
        <v>323</v>
      </c>
      <c r="E540" s="331">
        <v>20.22</v>
      </c>
      <c r="F540" s="331"/>
      <c r="G540" s="333">
        <f t="shared" si="10"/>
        <v>7581.7199999999848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46101</v>
      </c>
      <c r="D541" s="299" t="s">
        <v>433</v>
      </c>
      <c r="E541" s="331">
        <v>-73</v>
      </c>
      <c r="F541" s="331"/>
      <c r="G541" s="333">
        <f t="shared" si="10"/>
        <v>7601.939999999985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46101</v>
      </c>
      <c r="D542" s="299" t="s">
        <v>300</v>
      </c>
      <c r="E542" s="331">
        <v>34.68</v>
      </c>
      <c r="F542" s="331"/>
      <c r="G542" s="333">
        <f t="shared" si="10"/>
        <v>7528.939999999985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46101</v>
      </c>
      <c r="D543" s="299" t="s">
        <v>397</v>
      </c>
      <c r="E543" s="331">
        <v>10.63</v>
      </c>
      <c r="F543" s="331"/>
      <c r="G543" s="333">
        <f t="shared" si="10"/>
        <v>7563.6199999999853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46101</v>
      </c>
      <c r="D544" s="299" t="s">
        <v>398</v>
      </c>
      <c r="E544" s="331">
        <v>106.49</v>
      </c>
      <c r="F544" s="331"/>
      <c r="G544" s="333">
        <f t="shared" si="10"/>
        <v>7574.2499999999854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46100</v>
      </c>
      <c r="D545" s="299" t="s">
        <v>357</v>
      </c>
      <c r="E545" s="331">
        <v>16.739999999999998</v>
      </c>
      <c r="F545" s="331"/>
      <c r="G545" s="333">
        <f t="shared" si="10"/>
        <v>7680.7399999999852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46100</v>
      </c>
      <c r="D546" s="299" t="s">
        <v>399</v>
      </c>
      <c r="E546" s="331">
        <v>108.54</v>
      </c>
      <c r="F546" s="331"/>
      <c r="G546" s="333">
        <f t="shared" si="10"/>
        <v>7697.479999999985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22</v>
      </c>
      <c r="C547" s="298">
        <v>46100</v>
      </c>
      <c r="D547" s="299" t="s">
        <v>835</v>
      </c>
      <c r="E547" s="331">
        <v>12.77</v>
      </c>
      <c r="F547" s="331"/>
      <c r="G547" s="333">
        <f t="shared" si="10"/>
        <v>7806.019999999985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46100</v>
      </c>
      <c r="D548" s="299" t="s">
        <v>334</v>
      </c>
      <c r="E548" s="331">
        <v>28.33</v>
      </c>
      <c r="F548" s="331"/>
      <c r="G548" s="333">
        <f t="shared" si="10"/>
        <v>7818.7899999999854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46100</v>
      </c>
      <c r="D549" s="299" t="s">
        <v>358</v>
      </c>
      <c r="E549" s="331">
        <v>17.45</v>
      </c>
      <c r="F549" s="331"/>
      <c r="G549" s="333">
        <f t="shared" si="10"/>
        <v>7847.1199999999853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22</v>
      </c>
      <c r="C550" s="298">
        <v>46100</v>
      </c>
      <c r="D550" s="299" t="s">
        <v>328</v>
      </c>
      <c r="E550" s="331">
        <v>7.46</v>
      </c>
      <c r="F550" s="331"/>
      <c r="G550" s="333">
        <f t="shared" si="10"/>
        <v>7864.5699999999852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335</v>
      </c>
      <c r="B551" s="330" t="s">
        <v>335</v>
      </c>
      <c r="C551" s="298">
        <v>46100</v>
      </c>
      <c r="D551" s="299" t="s">
        <v>336</v>
      </c>
      <c r="E551" s="331">
        <v>172.29</v>
      </c>
      <c r="F551" s="331"/>
      <c r="G551" s="333">
        <f t="shared" si="10"/>
        <v>7872.0299999999852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15</v>
      </c>
      <c r="C552" s="298">
        <v>46100</v>
      </c>
      <c r="D552" s="299" t="s">
        <v>185</v>
      </c>
      <c r="E552" s="331">
        <v>175.09</v>
      </c>
      <c r="F552" s="331"/>
      <c r="G552" s="333">
        <f t="shared" si="10"/>
        <v>8044.3199999999852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39</v>
      </c>
      <c r="C553" s="298">
        <v>46100</v>
      </c>
      <c r="D553" s="299" t="s">
        <v>292</v>
      </c>
      <c r="E553" s="331"/>
      <c r="F553" s="331">
        <v>2763.78</v>
      </c>
      <c r="G553" s="333">
        <f t="shared" si="10"/>
        <v>8219.4099999999853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46099</v>
      </c>
      <c r="D554" s="299" t="s">
        <v>400</v>
      </c>
      <c r="E554" s="331">
        <v>47.46</v>
      </c>
      <c r="F554" s="331"/>
      <c r="G554" s="333">
        <f t="shared" si="10"/>
        <v>5455.6299999999856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46099</v>
      </c>
      <c r="D555" s="299" t="s">
        <v>400</v>
      </c>
      <c r="E555" s="331">
        <v>15.01</v>
      </c>
      <c r="F555" s="331"/>
      <c r="G555" s="333">
        <f t="shared" si="10"/>
        <v>5503.0899999999856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291</v>
      </c>
      <c r="B556" s="330">
        <v>40</v>
      </c>
      <c r="C556" s="298">
        <v>46099</v>
      </c>
      <c r="D556" s="299" t="s">
        <v>316</v>
      </c>
      <c r="E556" s="331"/>
      <c r="F556" s="331">
        <v>838.67</v>
      </c>
      <c r="G556" s="333">
        <f t="shared" si="10"/>
        <v>5518.0999999999858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46099</v>
      </c>
      <c r="D557" s="299" t="s">
        <v>296</v>
      </c>
      <c r="E557" s="331">
        <v>14.67</v>
      </c>
      <c r="F557" s="331"/>
      <c r="G557" s="333">
        <f t="shared" si="10"/>
        <v>4679.4299999999857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46099</v>
      </c>
      <c r="D558" s="299" t="s">
        <v>296</v>
      </c>
      <c r="E558" s="331">
        <v>40.22</v>
      </c>
      <c r="F558" s="331"/>
      <c r="G558" s="333">
        <f t="shared" si="10"/>
        <v>4694.0999999999858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46099</v>
      </c>
      <c r="D559" s="299" t="s">
        <v>295</v>
      </c>
      <c r="E559" s="331">
        <v>3.49</v>
      </c>
      <c r="F559" s="331"/>
      <c r="G559" s="333">
        <f t="shared" si="10"/>
        <v>4734.3199999999861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22</v>
      </c>
      <c r="C560" s="298">
        <v>46099</v>
      </c>
      <c r="D560" s="299" t="s">
        <v>401</v>
      </c>
      <c r="E560" s="331">
        <v>13.84</v>
      </c>
      <c r="F560" s="331"/>
      <c r="G560" s="333">
        <f t="shared" si="10"/>
        <v>4737.8099999999858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17</v>
      </c>
      <c r="C561" s="298">
        <v>46098</v>
      </c>
      <c r="D561" s="299" t="s">
        <v>188</v>
      </c>
      <c r="E561" s="331">
        <v>42.65</v>
      </c>
      <c r="F561" s="331"/>
      <c r="G561" s="333">
        <f t="shared" si="10"/>
        <v>4751.649999999986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23</v>
      </c>
      <c r="C562" s="298">
        <v>46098</v>
      </c>
      <c r="D562" s="299" t="s">
        <v>402</v>
      </c>
      <c r="E562" s="331">
        <v>529.46</v>
      </c>
      <c r="F562" s="331"/>
      <c r="G562" s="333">
        <f t="shared" si="10"/>
        <v>4794.2999999999856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43</v>
      </c>
      <c r="C563" s="298">
        <v>46098</v>
      </c>
      <c r="D563" s="299" t="s">
        <v>333</v>
      </c>
      <c r="E563" s="331">
        <v>22.35</v>
      </c>
      <c r="F563" s="331"/>
      <c r="G563" s="333">
        <f t="shared" si="10"/>
        <v>5323.7599999999857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42</v>
      </c>
      <c r="C564" s="298">
        <v>46098</v>
      </c>
      <c r="D564" s="299" t="s">
        <v>333</v>
      </c>
      <c r="E564" s="331">
        <v>37.25</v>
      </c>
      <c r="F564" s="331"/>
      <c r="G564" s="333">
        <f t="shared" si="10"/>
        <v>5346.109999999986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46098</v>
      </c>
      <c r="D565" s="299" t="s">
        <v>319</v>
      </c>
      <c r="E565" s="331">
        <v>3.99</v>
      </c>
      <c r="F565" s="331"/>
      <c r="G565" s="333">
        <f t="shared" si="10"/>
        <v>5383.359999999986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46098</v>
      </c>
      <c r="D566" s="299" t="s">
        <v>319</v>
      </c>
      <c r="E566" s="331">
        <v>24.47</v>
      </c>
      <c r="F566" s="331"/>
      <c r="G566" s="333">
        <f t="shared" si="10"/>
        <v>5387.3499999999858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294</v>
      </c>
      <c r="B567" s="330">
        <v>21</v>
      </c>
      <c r="C567" s="298">
        <v>46098</v>
      </c>
      <c r="D567" s="299" t="s">
        <v>194</v>
      </c>
      <c r="E567" s="331">
        <v>75.599999999999994</v>
      </c>
      <c r="F567" s="331"/>
      <c r="G567" s="333">
        <f t="shared" si="10"/>
        <v>5411.8199999999861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46097</v>
      </c>
      <c r="D568" s="299" t="s">
        <v>340</v>
      </c>
      <c r="E568" s="331">
        <v>21.3</v>
      </c>
      <c r="F568" s="331"/>
      <c r="G568" s="333">
        <f t="shared" si="10"/>
        <v>5487.4199999999864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11</v>
      </c>
      <c r="C569" s="298">
        <v>46097</v>
      </c>
      <c r="D569" s="299" t="s">
        <v>178</v>
      </c>
      <c r="E569" s="331">
        <v>267.91000000000003</v>
      </c>
      <c r="F569" s="331"/>
      <c r="G569" s="333">
        <f t="shared" si="10"/>
        <v>5508.7199999999866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46097</v>
      </c>
      <c r="D570" s="299" t="s">
        <v>403</v>
      </c>
      <c r="E570" s="331"/>
      <c r="F570" s="331">
        <v>80</v>
      </c>
      <c r="G570" s="333">
        <f t="shared" si="10"/>
        <v>5776.6299999999865</v>
      </c>
      <c r="H570" s="334" t="s">
        <v>298</v>
      </c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287</v>
      </c>
      <c r="B571" s="330" t="s">
        <v>287</v>
      </c>
      <c r="C571" s="298">
        <v>46097</v>
      </c>
      <c r="D571" s="299" t="s">
        <v>302</v>
      </c>
      <c r="E571" s="331">
        <v>80</v>
      </c>
      <c r="F571" s="331"/>
      <c r="G571" s="333">
        <f t="shared" si="10"/>
        <v>5696.6299999999865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4</v>
      </c>
      <c r="C572" s="298">
        <v>46097</v>
      </c>
      <c r="D572" s="299" t="s">
        <v>310</v>
      </c>
      <c r="E572" s="331">
        <v>42.47</v>
      </c>
      <c r="F572" s="331"/>
      <c r="G572" s="333">
        <f t="shared" si="10"/>
        <v>5776.6299999999865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46097</v>
      </c>
      <c r="D573" s="299" t="s">
        <v>296</v>
      </c>
      <c r="E573" s="331">
        <v>11.18</v>
      </c>
      <c r="F573" s="331"/>
      <c r="G573" s="333">
        <f t="shared" si="10"/>
        <v>5819.0999999999867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46096</v>
      </c>
      <c r="D574" s="299" t="s">
        <v>404</v>
      </c>
      <c r="E574" s="331">
        <v>38.67</v>
      </c>
      <c r="F574" s="331"/>
      <c r="G574" s="333">
        <f t="shared" si="10"/>
        <v>5830.279999999987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3</v>
      </c>
      <c r="C575" s="298">
        <v>46096</v>
      </c>
      <c r="D575" s="299" t="s">
        <v>348</v>
      </c>
      <c r="E575" s="331">
        <v>7.11</v>
      </c>
      <c r="F575" s="331"/>
      <c r="G575" s="333">
        <f t="shared" si="10"/>
        <v>5868.9499999999871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46096</v>
      </c>
      <c r="D576" s="299" t="s">
        <v>304</v>
      </c>
      <c r="E576" s="331">
        <v>126.64</v>
      </c>
      <c r="F576" s="331"/>
      <c r="G576" s="333">
        <f t="shared" si="10"/>
        <v>5876.0599999999868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1</v>
      </c>
      <c r="C577" s="298">
        <v>46096</v>
      </c>
      <c r="D577" s="299" t="s">
        <v>311</v>
      </c>
      <c r="E577" s="331">
        <v>125.2</v>
      </c>
      <c r="F577" s="331"/>
      <c r="G577" s="333">
        <f t="shared" si="10"/>
        <v>6002.6999999999871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46096</v>
      </c>
      <c r="D578" s="299" t="s">
        <v>306</v>
      </c>
      <c r="E578" s="331">
        <v>37.159999999999997</v>
      </c>
      <c r="F578" s="331"/>
      <c r="G578" s="333">
        <f t="shared" si="10"/>
        <v>6127.8999999999869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16</v>
      </c>
      <c r="C579" s="298">
        <v>46096</v>
      </c>
      <c r="D579" s="299" t="s">
        <v>405</v>
      </c>
      <c r="E579" s="331">
        <v>713.06</v>
      </c>
      <c r="F579" s="331"/>
      <c r="G579" s="333">
        <f t="shared" si="10"/>
        <v>6165.0599999999868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5</v>
      </c>
      <c r="C580" s="298">
        <v>46095</v>
      </c>
      <c r="D580" s="299" t="s">
        <v>406</v>
      </c>
      <c r="E580" s="331">
        <v>24</v>
      </c>
      <c r="F580" s="331"/>
      <c r="G580" s="333">
        <f t="shared" si="10"/>
        <v>6878.1199999999862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46095</v>
      </c>
      <c r="D581" s="299" t="s">
        <v>348</v>
      </c>
      <c r="E581" s="331">
        <v>14.58</v>
      </c>
      <c r="F581" s="331"/>
      <c r="G581" s="333">
        <f t="shared" si="10"/>
        <v>6902.1199999999862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291</v>
      </c>
      <c r="B582" s="330">
        <v>41</v>
      </c>
      <c r="C582" s="298">
        <v>46094</v>
      </c>
      <c r="D582" s="299" t="s">
        <v>407</v>
      </c>
      <c r="E582" s="331"/>
      <c r="F582" s="331">
        <v>300</v>
      </c>
      <c r="G582" s="333">
        <f t="shared" si="10"/>
        <v>6916.6999999999862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1</v>
      </c>
      <c r="C583" s="298">
        <v>46094</v>
      </c>
      <c r="D583" s="299" t="s">
        <v>311</v>
      </c>
      <c r="E583" s="331">
        <v>17.71</v>
      </c>
      <c r="F583" s="331"/>
      <c r="G583" s="333">
        <f t="shared" si="10"/>
        <v>6616.6999999999862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46094</v>
      </c>
      <c r="D584" s="299" t="s">
        <v>296</v>
      </c>
      <c r="E584" s="331">
        <v>31.56</v>
      </c>
      <c r="F584" s="331"/>
      <c r="G584" s="333">
        <f t="shared" si="10"/>
        <v>6634.4099999999862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46094</v>
      </c>
      <c r="D585" s="299" t="s">
        <v>296</v>
      </c>
      <c r="E585" s="331">
        <v>34.79</v>
      </c>
      <c r="F585" s="331"/>
      <c r="G585" s="333">
        <f t="shared" si="10"/>
        <v>6665.9699999999866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46094</v>
      </c>
      <c r="D586" s="299" t="s">
        <v>408</v>
      </c>
      <c r="E586" s="331">
        <v>23.9</v>
      </c>
      <c r="F586" s="331"/>
      <c r="G586" s="333">
        <f t="shared" si="10"/>
        <v>6700.7599999999866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3</v>
      </c>
      <c r="C587" s="298">
        <v>46094</v>
      </c>
      <c r="D587" s="299" t="s">
        <v>348</v>
      </c>
      <c r="E587" s="331">
        <v>7.26</v>
      </c>
      <c r="F587" s="331"/>
      <c r="G587" s="333">
        <f t="shared" si="10"/>
        <v>6724.6599999999862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46094</v>
      </c>
      <c r="D588" s="299" t="s">
        <v>354</v>
      </c>
      <c r="E588" s="331">
        <v>85</v>
      </c>
      <c r="F588" s="331"/>
      <c r="G588" s="333">
        <f t="shared" si="10"/>
        <v>6731.9199999999864</v>
      </c>
      <c r="H588" s="334" t="s">
        <v>298</v>
      </c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46093</v>
      </c>
      <c r="D589" s="299" t="s">
        <v>409</v>
      </c>
      <c r="E589" s="331">
        <v>51.22</v>
      </c>
      <c r="F589" s="331"/>
      <c r="G589" s="333">
        <f t="shared" si="10"/>
        <v>6816.9199999999864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46093</v>
      </c>
      <c r="D590" s="299" t="s">
        <v>410</v>
      </c>
      <c r="E590" s="331">
        <v>57.43</v>
      </c>
      <c r="F590" s="331"/>
      <c r="G590" s="333">
        <f t="shared" si="10"/>
        <v>6868.1399999999867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46093</v>
      </c>
      <c r="D591" s="299" t="s">
        <v>358</v>
      </c>
      <c r="E591" s="331">
        <v>17.45</v>
      </c>
      <c r="F591" s="331"/>
      <c r="G591" s="333">
        <f t="shared" si="10"/>
        <v>6925.569999999987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46093</v>
      </c>
      <c r="D592" s="299" t="s">
        <v>319</v>
      </c>
      <c r="E592" s="331">
        <v>7.92</v>
      </c>
      <c r="F592" s="331"/>
      <c r="G592" s="333">
        <f t="shared" si="10"/>
        <v>6943.0199999999868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291</v>
      </c>
      <c r="B593" s="330">
        <v>38</v>
      </c>
      <c r="C593" s="298">
        <v>46093</v>
      </c>
      <c r="D593" s="299" t="s">
        <v>293</v>
      </c>
      <c r="E593" s="331"/>
      <c r="F593" s="331">
        <v>4726.92</v>
      </c>
      <c r="G593" s="333">
        <f t="shared" si="10"/>
        <v>6950.9399999999869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46093</v>
      </c>
      <c r="D594" s="299" t="s">
        <v>386</v>
      </c>
      <c r="E594" s="331">
        <v>15</v>
      </c>
      <c r="F594" s="331"/>
      <c r="G594" s="333">
        <f t="shared" si="10"/>
        <v>2224.0199999999868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6</v>
      </c>
      <c r="C595" s="298">
        <v>46093</v>
      </c>
      <c r="D595" s="299" t="s">
        <v>411</v>
      </c>
      <c r="E595" s="331">
        <v>12</v>
      </c>
      <c r="F595" s="331"/>
      <c r="G595" s="333">
        <f t="shared" si="10"/>
        <v>2239.0199999999868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19</v>
      </c>
      <c r="C596" s="298">
        <v>46093</v>
      </c>
      <c r="D596" s="299" t="s">
        <v>191</v>
      </c>
      <c r="E596" s="331">
        <v>200</v>
      </c>
      <c r="F596" s="331"/>
      <c r="G596" s="333">
        <f t="shared" si="10"/>
        <v>2251.0199999999868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46092</v>
      </c>
      <c r="D597" s="299" t="s">
        <v>412</v>
      </c>
      <c r="E597" s="331">
        <v>-10.050000000000001</v>
      </c>
      <c r="F597" s="331"/>
      <c r="G597" s="333">
        <f t="shared" si="10"/>
        <v>2451.0199999999868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46092</v>
      </c>
      <c r="D598" s="299" t="s">
        <v>413</v>
      </c>
      <c r="E598" s="331">
        <v>25</v>
      </c>
      <c r="F598" s="331"/>
      <c r="G598" s="333">
        <f t="shared" si="10"/>
        <v>2440.9699999999866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46092</v>
      </c>
      <c r="D599" s="299" t="s">
        <v>301</v>
      </c>
      <c r="E599" s="331">
        <v>-9</v>
      </c>
      <c r="F599" s="331"/>
      <c r="G599" s="333">
        <f t="shared" si="10"/>
        <v>2465.9699999999866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291</v>
      </c>
      <c r="B600" s="330">
        <v>41</v>
      </c>
      <c r="C600" s="298">
        <v>46092</v>
      </c>
      <c r="D600" s="299" t="s">
        <v>407</v>
      </c>
      <c r="E600" s="331"/>
      <c r="F600" s="331">
        <v>500</v>
      </c>
      <c r="G600" s="333">
        <f t="shared" si="10"/>
        <v>2456.9699999999866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46092</v>
      </c>
      <c r="D601" s="299" t="s">
        <v>296</v>
      </c>
      <c r="E601" s="331">
        <v>16.170000000000002</v>
      </c>
      <c r="F601" s="331"/>
      <c r="G601" s="333">
        <f t="shared" si="10"/>
        <v>1956.9699999999864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46092</v>
      </c>
      <c r="D602" s="299" t="s">
        <v>352</v>
      </c>
      <c r="E602" s="331">
        <v>19.16</v>
      </c>
      <c r="F602" s="331"/>
      <c r="G602" s="333">
        <f t="shared" si="10"/>
        <v>1973.1399999999865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335</v>
      </c>
      <c r="B603" s="330" t="s">
        <v>335</v>
      </c>
      <c r="C603" s="298">
        <v>46091</v>
      </c>
      <c r="D603" s="299" t="s">
        <v>447</v>
      </c>
      <c r="E603" s="331">
        <v>47.28</v>
      </c>
      <c r="F603" s="331"/>
      <c r="G603" s="333">
        <f t="shared" si="10"/>
        <v>1992.2999999999865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13</v>
      </c>
      <c r="C604" s="298">
        <v>46091</v>
      </c>
      <c r="D604" s="299" t="s">
        <v>182</v>
      </c>
      <c r="E604" s="331">
        <v>134.93</v>
      </c>
      <c r="F604" s="331"/>
      <c r="G604" s="333">
        <f t="shared" si="10"/>
        <v>2039.5799999999865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46091</v>
      </c>
      <c r="D605" s="299" t="s">
        <v>295</v>
      </c>
      <c r="E605" s="331">
        <v>7.44</v>
      </c>
      <c r="F605" s="331"/>
      <c r="G605" s="333">
        <f t="shared" si="10"/>
        <v>2174.5099999999866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46091</v>
      </c>
      <c r="D606" s="299" t="s">
        <v>295</v>
      </c>
      <c r="E606" s="331">
        <v>29.53</v>
      </c>
      <c r="F606" s="331"/>
      <c r="G606" s="333">
        <f t="shared" si="10"/>
        <v>2181.9499999999866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46091</v>
      </c>
      <c r="D607" s="299" t="s">
        <v>310</v>
      </c>
      <c r="E607" s="331">
        <v>34.119999999999997</v>
      </c>
      <c r="F607" s="331"/>
      <c r="G607" s="333">
        <f t="shared" si="10"/>
        <v>2211.4799999999868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46091</v>
      </c>
      <c r="D608" s="299" t="s">
        <v>414</v>
      </c>
      <c r="E608" s="331">
        <v>18.57</v>
      </c>
      <c r="F608" s="331"/>
      <c r="G608" s="333">
        <f t="shared" si="10"/>
        <v>2245.5999999999867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16</v>
      </c>
      <c r="C609" s="298">
        <v>46091</v>
      </c>
      <c r="D609" s="299" t="s">
        <v>415</v>
      </c>
      <c r="E609" s="331">
        <v>107</v>
      </c>
      <c r="F609" s="331"/>
      <c r="G609" s="333">
        <f t="shared" si="10"/>
        <v>2264.1699999999869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18</v>
      </c>
      <c r="C610" s="298">
        <v>46090</v>
      </c>
      <c r="D610" s="299" t="s">
        <v>361</v>
      </c>
      <c r="E610" s="331">
        <v>400</v>
      </c>
      <c r="F610" s="331"/>
      <c r="G610" s="333">
        <f t="shared" si="10"/>
        <v>2371.1699999999869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46090</v>
      </c>
      <c r="D611" s="299" t="s">
        <v>296</v>
      </c>
      <c r="E611" s="331">
        <v>24.69</v>
      </c>
      <c r="F611" s="331"/>
      <c r="G611" s="333">
        <f t="shared" si="10"/>
        <v>2771.1699999999869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3</v>
      </c>
      <c r="C612" s="298">
        <v>46090</v>
      </c>
      <c r="D612" s="299" t="s">
        <v>416</v>
      </c>
      <c r="E612" s="331">
        <v>4.59</v>
      </c>
      <c r="F612" s="331"/>
      <c r="G612" s="333">
        <f t="shared" si="10"/>
        <v>2795.8599999999869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9</v>
      </c>
      <c r="C613" s="298">
        <v>46090</v>
      </c>
      <c r="D613" s="299" t="s">
        <v>58</v>
      </c>
      <c r="E613" s="331">
        <v>1281.53</v>
      </c>
      <c r="F613" s="331"/>
      <c r="G613" s="333">
        <f t="shared" si="10"/>
        <v>2800.4499999999871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7</v>
      </c>
      <c r="C614" s="298">
        <v>46090</v>
      </c>
      <c r="D614" s="299" t="s">
        <v>338</v>
      </c>
      <c r="E614" s="331">
        <v>40.61</v>
      </c>
      <c r="F614" s="331"/>
      <c r="G614" s="333">
        <f t="shared" si="10"/>
        <v>4081.9799999999873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287</v>
      </c>
      <c r="B615" s="330" t="s">
        <v>287</v>
      </c>
      <c r="C615" s="298">
        <v>46090</v>
      </c>
      <c r="D615" s="299" t="s">
        <v>417</v>
      </c>
      <c r="E615" s="331">
        <v>380</v>
      </c>
      <c r="F615" s="331">
        <v>380</v>
      </c>
      <c r="G615" s="333">
        <f t="shared" si="10"/>
        <v>4122.5899999999874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46090</v>
      </c>
      <c r="D616" s="299" t="s">
        <v>418</v>
      </c>
      <c r="E616" s="331">
        <v>15</v>
      </c>
      <c r="F616" s="331"/>
      <c r="G616" s="333">
        <f t="shared" si="10"/>
        <v>4122.5899999999874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46090</v>
      </c>
      <c r="D617" s="299" t="s">
        <v>386</v>
      </c>
      <c r="E617" s="331">
        <v>15</v>
      </c>
      <c r="F617" s="331"/>
      <c r="G617" s="333">
        <f t="shared" si="10"/>
        <v>4137.5899999999874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46090</v>
      </c>
      <c r="D618" s="299" t="s">
        <v>300</v>
      </c>
      <c r="E618" s="331">
        <v>70.66</v>
      </c>
      <c r="F618" s="331"/>
      <c r="G618" s="333">
        <f t="shared" si="10"/>
        <v>4152.5899999999874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46089</v>
      </c>
      <c r="D619" s="299" t="s">
        <v>311</v>
      </c>
      <c r="E619" s="331">
        <v>109.77</v>
      </c>
      <c r="F619" s="331"/>
      <c r="G619" s="333">
        <f t="shared" si="10"/>
        <v>4223.2499999999873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46089</v>
      </c>
      <c r="D620" s="299" t="s">
        <v>306</v>
      </c>
      <c r="E620" s="331">
        <v>9.3800000000000008</v>
      </c>
      <c r="F620" s="331"/>
      <c r="G620" s="333">
        <f t="shared" si="10"/>
        <v>4333.0199999999877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3</v>
      </c>
      <c r="C621" s="298">
        <v>46089</v>
      </c>
      <c r="D621" s="299" t="s">
        <v>419</v>
      </c>
      <c r="E621" s="331">
        <v>3.85</v>
      </c>
      <c r="F621" s="331"/>
      <c r="G621" s="333">
        <f t="shared" si="10"/>
        <v>4342.3999999999878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46089</v>
      </c>
      <c r="D622" s="299" t="s">
        <v>404</v>
      </c>
      <c r="E622" s="331">
        <v>88.54</v>
      </c>
      <c r="F622" s="331"/>
      <c r="G622" s="333">
        <f t="shared" si="10"/>
        <v>4346.2499999999882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46089</v>
      </c>
      <c r="D623" s="299" t="s">
        <v>358</v>
      </c>
      <c r="E623" s="331">
        <v>8.3800000000000008</v>
      </c>
      <c r="F623" s="331"/>
      <c r="G623" s="333">
        <f t="shared" si="10"/>
        <v>4434.7899999999881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46089</v>
      </c>
      <c r="D624" s="299" t="s">
        <v>301</v>
      </c>
      <c r="E624" s="331">
        <v>39.549999999999997</v>
      </c>
      <c r="F624" s="331"/>
      <c r="G624" s="333">
        <f t="shared" si="10"/>
        <v>4443.1699999999882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4</v>
      </c>
      <c r="C625" s="298">
        <v>46089</v>
      </c>
      <c r="D625" s="299" t="s">
        <v>420</v>
      </c>
      <c r="E625" s="331">
        <v>31.68</v>
      </c>
      <c r="F625" s="331"/>
      <c r="G625" s="333">
        <f t="shared" si="10"/>
        <v>4482.7199999999884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46088</v>
      </c>
      <c r="D626" s="299" t="s">
        <v>308</v>
      </c>
      <c r="E626" s="331">
        <v>24.65</v>
      </c>
      <c r="F626" s="331"/>
      <c r="G626" s="333">
        <f t="shared" si="10"/>
        <v>4514.3999999999887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46088</v>
      </c>
      <c r="D627" s="299" t="s">
        <v>346</v>
      </c>
      <c r="E627" s="331">
        <v>11.04</v>
      </c>
      <c r="F627" s="331"/>
      <c r="G627" s="333">
        <f t="shared" si="10"/>
        <v>4539.0499999999884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46088</v>
      </c>
      <c r="D628" s="299" t="s">
        <v>319</v>
      </c>
      <c r="E628" s="331">
        <v>11.5</v>
      </c>
      <c r="F628" s="331"/>
      <c r="G628" s="333">
        <f t="shared" si="10"/>
        <v>4550.0899999999883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8</v>
      </c>
      <c r="C629" s="298">
        <v>46088</v>
      </c>
      <c r="D629" s="299" t="s">
        <v>296</v>
      </c>
      <c r="E629" s="331">
        <v>12.44</v>
      </c>
      <c r="F629" s="331"/>
      <c r="G629" s="333">
        <f t="shared" si="10"/>
        <v>4561.5899999999883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4</v>
      </c>
      <c r="C630" s="298">
        <v>46088</v>
      </c>
      <c r="D630" s="299" t="s">
        <v>296</v>
      </c>
      <c r="E630" s="331">
        <v>23.62</v>
      </c>
      <c r="F630" s="331"/>
      <c r="G630" s="333">
        <f t="shared" si="10"/>
        <v>4574.0299999999879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46088</v>
      </c>
      <c r="D631" s="299" t="s">
        <v>301</v>
      </c>
      <c r="E631" s="331">
        <v>36.049999999999997</v>
      </c>
      <c r="F631" s="331"/>
      <c r="G631" s="333">
        <f t="shared" si="10"/>
        <v>4597.6499999999878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14</v>
      </c>
      <c r="C632" s="298">
        <v>46087</v>
      </c>
      <c r="D632" s="299" t="s">
        <v>366</v>
      </c>
      <c r="E632" s="331">
        <v>66.67</v>
      </c>
      <c r="F632" s="331"/>
      <c r="G632" s="333">
        <f t="shared" si="10"/>
        <v>4633.699999999988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46087</v>
      </c>
      <c r="D633" s="299" t="s">
        <v>296</v>
      </c>
      <c r="E633" s="331">
        <v>17.850000000000001</v>
      </c>
      <c r="F633" s="331"/>
      <c r="G633" s="333">
        <f t="shared" si="10"/>
        <v>4700.3699999999881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46087</v>
      </c>
      <c r="D634" s="299" t="s">
        <v>304</v>
      </c>
      <c r="E634" s="331">
        <v>112.13</v>
      </c>
      <c r="F634" s="331"/>
      <c r="G634" s="333">
        <f t="shared" si="10"/>
        <v>4718.2199999999884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3</v>
      </c>
      <c r="C635" s="298">
        <v>46087</v>
      </c>
      <c r="D635" s="299" t="s">
        <v>324</v>
      </c>
      <c r="E635" s="331">
        <v>7.31</v>
      </c>
      <c r="F635" s="331"/>
      <c r="G635" s="333">
        <f t="shared" si="10"/>
        <v>4830.3499999999885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39</v>
      </c>
      <c r="C636" s="298">
        <v>46086</v>
      </c>
      <c r="D636" s="299" t="s">
        <v>292</v>
      </c>
      <c r="E636" s="331"/>
      <c r="F636" s="331">
        <v>2763.78</v>
      </c>
      <c r="G636" s="333">
        <f t="shared" si="10"/>
        <v>4837.6599999999889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46086</v>
      </c>
      <c r="D637" s="299" t="s">
        <v>295</v>
      </c>
      <c r="E637" s="331">
        <v>31.52</v>
      </c>
      <c r="F637" s="331"/>
      <c r="G637" s="333">
        <f t="shared" si="10"/>
        <v>2073.8799999999892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46086</v>
      </c>
      <c r="D638" s="299" t="s">
        <v>358</v>
      </c>
      <c r="E638" s="331">
        <v>14.86</v>
      </c>
      <c r="F638" s="331"/>
      <c r="G638" s="333">
        <f t="shared" si="10"/>
        <v>2105.3999999999892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46086</v>
      </c>
      <c r="D639" s="299" t="s">
        <v>409</v>
      </c>
      <c r="E639" s="331">
        <v>44.99</v>
      </c>
      <c r="F639" s="331"/>
      <c r="G639" s="333">
        <f t="shared" si="10"/>
        <v>2120.2599999999893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46085</v>
      </c>
      <c r="D640" s="299" t="s">
        <v>421</v>
      </c>
      <c r="E640" s="331">
        <v>15</v>
      </c>
      <c r="F640" s="331"/>
      <c r="G640" s="333">
        <f t="shared" si="10"/>
        <v>2165.2499999999891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46085</v>
      </c>
      <c r="D641" s="299" t="s">
        <v>296</v>
      </c>
      <c r="E641" s="331">
        <v>10.84</v>
      </c>
      <c r="F641" s="331"/>
      <c r="G641" s="333">
        <f t="shared" si="10"/>
        <v>2180.2499999999891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14</v>
      </c>
      <c r="C642" s="298">
        <v>46085</v>
      </c>
      <c r="D642" s="299" t="s">
        <v>367</v>
      </c>
      <c r="E642" s="331">
        <v>68.739999999999995</v>
      </c>
      <c r="F642" s="331"/>
      <c r="G642" s="333">
        <f t="shared" si="10"/>
        <v>2191.0899999999892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46085</v>
      </c>
      <c r="D643" s="299" t="s">
        <v>310</v>
      </c>
      <c r="E643" s="331">
        <v>30.67</v>
      </c>
      <c r="F643" s="331"/>
      <c r="G643" s="333">
        <f t="shared" si="10"/>
        <v>2259.829999999989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17</v>
      </c>
      <c r="C644" s="298">
        <v>46085</v>
      </c>
      <c r="D644" s="299" t="s">
        <v>370</v>
      </c>
      <c r="E644" s="331">
        <v>99</v>
      </c>
      <c r="F644" s="331"/>
      <c r="G644" s="333">
        <f t="shared" si="10"/>
        <v>2290.4999999999891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21</v>
      </c>
      <c r="C645" s="298">
        <v>46084</v>
      </c>
      <c r="D645" s="299" t="s">
        <v>194</v>
      </c>
      <c r="E645" s="331">
        <v>40.72</v>
      </c>
      <c r="F645" s="331"/>
      <c r="G645" s="333">
        <f t="shared" si="10"/>
        <v>2389.4999999999891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284</v>
      </c>
      <c r="B646" s="330">
        <v>36</v>
      </c>
      <c r="C646" s="298">
        <v>46084</v>
      </c>
      <c r="D646" s="299" t="s">
        <v>374</v>
      </c>
      <c r="E646" s="331">
        <v>50</v>
      </c>
      <c r="F646" s="331"/>
      <c r="G646" s="333">
        <f t="shared" si="10"/>
        <v>2430.2199999999889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46084</v>
      </c>
      <c r="D647" s="299" t="s">
        <v>296</v>
      </c>
      <c r="E647" s="331">
        <v>14.67</v>
      </c>
      <c r="F647" s="331"/>
      <c r="G647" s="333">
        <f t="shared" si="10"/>
        <v>2480.2199999999889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46084</v>
      </c>
      <c r="D648" s="299" t="s">
        <v>296</v>
      </c>
      <c r="E648" s="331">
        <v>27.42</v>
      </c>
      <c r="F648" s="331"/>
      <c r="G648" s="333">
        <f t="shared" si="10"/>
        <v>2494.889999999989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46084</v>
      </c>
      <c r="D649" s="299" t="s">
        <v>422</v>
      </c>
      <c r="E649" s="331">
        <v>106.27</v>
      </c>
      <c r="F649" s="331"/>
      <c r="G649" s="333">
        <f t="shared" si="10"/>
        <v>2522.309999999989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46084</v>
      </c>
      <c r="D650" s="299" t="s">
        <v>422</v>
      </c>
      <c r="E650" s="331">
        <v>-107</v>
      </c>
      <c r="F650" s="331"/>
      <c r="G650" s="333">
        <f t="shared" si="10"/>
        <v>2628.579999999989</v>
      </c>
      <c r="H650" s="334" t="s">
        <v>298</v>
      </c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46083</v>
      </c>
      <c r="D651" s="299" t="s">
        <v>301</v>
      </c>
      <c r="E651" s="331">
        <v>20</v>
      </c>
      <c r="F651" s="331"/>
      <c r="G651" s="333">
        <f t="shared" si="10"/>
        <v>2521.579999999989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287</v>
      </c>
      <c r="B652" s="330" t="s">
        <v>287</v>
      </c>
      <c r="C652" s="298">
        <v>46083</v>
      </c>
      <c r="D652" s="299" t="s">
        <v>288</v>
      </c>
      <c r="E652" s="331">
        <v>185.64</v>
      </c>
      <c r="F652" s="331">
        <v>185.64</v>
      </c>
      <c r="G652" s="333">
        <f t="shared" si="10"/>
        <v>2541.579999999989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46083</v>
      </c>
      <c r="D653" s="299" t="s">
        <v>424</v>
      </c>
      <c r="E653" s="331">
        <v>70.12</v>
      </c>
      <c r="F653" s="331"/>
      <c r="G653" s="333">
        <f t="shared" si="10"/>
        <v>2541.579999999989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294</v>
      </c>
      <c r="B654" s="330">
        <v>17</v>
      </c>
      <c r="C654" s="298">
        <v>46083</v>
      </c>
      <c r="D654" s="299" t="s">
        <v>188</v>
      </c>
      <c r="E654" s="331">
        <v>41.44</v>
      </c>
      <c r="F654" s="331"/>
      <c r="G654" s="333">
        <f t="shared" si="10"/>
        <v>2611.6999999999889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46083</v>
      </c>
      <c r="D655" s="299" t="s">
        <v>296</v>
      </c>
      <c r="E655" s="331">
        <v>8.7200000000000006</v>
      </c>
      <c r="F655" s="331"/>
      <c r="G655" s="333">
        <f t="shared" si="10"/>
        <v>2653.139999999989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22</v>
      </c>
      <c r="C656" s="298">
        <v>46082</v>
      </c>
      <c r="D656" s="299" t="s">
        <v>375</v>
      </c>
      <c r="E656" s="331">
        <v>6.37</v>
      </c>
      <c r="F656" s="331"/>
      <c r="G656" s="333">
        <f t="shared" si="10"/>
        <v>2661.8599999999888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46082</v>
      </c>
      <c r="D657" s="299" t="s">
        <v>296</v>
      </c>
      <c r="E657" s="331">
        <v>9.8699999999999992</v>
      </c>
      <c r="F657" s="331"/>
      <c r="G657" s="333">
        <f t="shared" si="10"/>
        <v>2668.2299999999886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1</v>
      </c>
      <c r="C658" s="298">
        <v>46082</v>
      </c>
      <c r="D658" s="299" t="s">
        <v>311</v>
      </c>
      <c r="E658" s="331">
        <v>119.55</v>
      </c>
      <c r="F658" s="331"/>
      <c r="G658" s="333">
        <f t="shared" si="10"/>
        <v>2678.0999999999885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46082</v>
      </c>
      <c r="D659" s="299" t="s">
        <v>348</v>
      </c>
      <c r="E659" s="331">
        <v>25</v>
      </c>
      <c r="F659" s="331"/>
      <c r="G659" s="333">
        <f t="shared" si="10"/>
        <v>2797.6499999999887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1</v>
      </c>
      <c r="C660" s="298">
        <v>46082</v>
      </c>
      <c r="D660" s="299" t="s">
        <v>304</v>
      </c>
      <c r="E660" s="331">
        <v>119.17</v>
      </c>
      <c r="F660" s="331"/>
      <c r="G660" s="333">
        <f t="shared" si="10"/>
        <v>2822.6499999999887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284</v>
      </c>
      <c r="B661" s="330">
        <v>37</v>
      </c>
      <c r="C661" s="298">
        <v>46081</v>
      </c>
      <c r="D661" s="299" t="s">
        <v>425</v>
      </c>
      <c r="E661" s="331">
        <v>3764.91</v>
      </c>
      <c r="F661" s="331"/>
      <c r="G661" s="333">
        <f t="shared" si="10"/>
        <v>2941.8199999999888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25</v>
      </c>
      <c r="C662" s="298">
        <v>46081</v>
      </c>
      <c r="D662" s="298" t="s">
        <v>204</v>
      </c>
      <c r="E662" s="331">
        <v>350</v>
      </c>
      <c r="F662" s="331"/>
      <c r="G662" s="333">
        <f t="shared" si="10"/>
        <v>6706.7299999999886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26</v>
      </c>
      <c r="C663" s="298">
        <v>46081</v>
      </c>
      <c r="D663" s="298" t="s">
        <v>205</v>
      </c>
      <c r="E663" s="331">
        <v>320</v>
      </c>
      <c r="F663" s="331"/>
      <c r="G663" s="333">
        <f t="shared" si="10"/>
        <v>7056.7299999999886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27</v>
      </c>
      <c r="C664" s="298">
        <v>46081</v>
      </c>
      <c r="D664" s="298" t="s">
        <v>206</v>
      </c>
      <c r="E664" s="331">
        <v>25</v>
      </c>
      <c r="F664" s="331"/>
      <c r="G664" s="333">
        <f t="shared" si="10"/>
        <v>7376.7299999999886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28</v>
      </c>
      <c r="C665" s="298">
        <v>46081</v>
      </c>
      <c r="D665" s="298" t="s">
        <v>207</v>
      </c>
      <c r="E665" s="331">
        <v>25</v>
      </c>
      <c r="F665" s="331"/>
      <c r="G665" s="333">
        <f t="shared" si="10"/>
        <v>7401.7299999999886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29</v>
      </c>
      <c r="C666" s="298">
        <v>46081</v>
      </c>
      <c r="D666" s="298" t="s">
        <v>208</v>
      </c>
      <c r="E666" s="331">
        <v>45</v>
      </c>
      <c r="F666" s="331"/>
      <c r="G666" s="333">
        <f t="shared" si="10"/>
        <v>7426.7299999999886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30</v>
      </c>
      <c r="C667" s="298">
        <v>46081</v>
      </c>
      <c r="D667" s="298" t="s">
        <v>209</v>
      </c>
      <c r="E667" s="331">
        <v>400</v>
      </c>
      <c r="F667" s="331"/>
      <c r="G667" s="333">
        <f t="shared" si="10"/>
        <v>7471.7299999999886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31</v>
      </c>
      <c r="C668" s="298">
        <v>46081</v>
      </c>
      <c r="D668" s="298" t="s">
        <v>210</v>
      </c>
      <c r="E668" s="331">
        <v>375</v>
      </c>
      <c r="F668" s="331"/>
      <c r="G668" s="333">
        <f t="shared" si="10"/>
        <v>7871.7299999999886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32</v>
      </c>
      <c r="C669" s="298">
        <v>46081</v>
      </c>
      <c r="D669" s="298" t="s">
        <v>211</v>
      </c>
      <c r="E669" s="331">
        <v>100</v>
      </c>
      <c r="F669" s="331"/>
      <c r="G669" s="333">
        <f t="shared" si="10"/>
        <v>8246.7299999999886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286</v>
      </c>
      <c r="B670" s="330">
        <v>33</v>
      </c>
      <c r="C670" s="298">
        <v>46081</v>
      </c>
      <c r="D670" s="298" t="s">
        <v>212</v>
      </c>
      <c r="E670" s="331">
        <v>85</v>
      </c>
      <c r="F670" s="331"/>
      <c r="G670" s="333">
        <f t="shared" si="10"/>
        <v>8346.7299999999886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286</v>
      </c>
      <c r="B671" s="330">
        <v>34</v>
      </c>
      <c r="C671" s="298">
        <v>46081</v>
      </c>
      <c r="D671" s="298" t="s">
        <v>213</v>
      </c>
      <c r="E671" s="331">
        <v>230</v>
      </c>
      <c r="F671" s="331"/>
      <c r="G671" s="333">
        <f t="shared" si="10"/>
        <v>8431.7299999999886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286</v>
      </c>
      <c r="B672" s="330">
        <v>35</v>
      </c>
      <c r="C672" s="298">
        <v>46081</v>
      </c>
      <c r="D672" s="298" t="s">
        <v>214</v>
      </c>
      <c r="E672" s="331">
        <v>45</v>
      </c>
      <c r="F672" s="331"/>
      <c r="G672" s="333">
        <f t="shared" si="10"/>
        <v>8661.7299999999886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42</v>
      </c>
      <c r="C673" s="298">
        <v>46081</v>
      </c>
      <c r="D673" s="298" t="s">
        <v>200</v>
      </c>
      <c r="E673" s="331">
        <v>51.19</v>
      </c>
      <c r="F673" s="331"/>
      <c r="G673" s="333">
        <f t="shared" si="10"/>
        <v>8706.7299999999886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43</v>
      </c>
      <c r="C674" s="298">
        <v>46081</v>
      </c>
      <c r="D674" s="298" t="s">
        <v>201</v>
      </c>
      <c r="E674" s="331">
        <v>37.17</v>
      </c>
      <c r="F674" s="331"/>
      <c r="G674" s="333">
        <f t="shared" si="10"/>
        <v>8757.9199999999892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10</v>
      </c>
      <c r="C675" s="298">
        <v>46081</v>
      </c>
      <c r="D675" s="298" t="s">
        <v>176</v>
      </c>
      <c r="E675" s="331">
        <v>17.899999999999999</v>
      </c>
      <c r="F675" s="331"/>
      <c r="G675" s="333">
        <f t="shared" si="10"/>
        <v>8795.0899999999892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46080</v>
      </c>
      <c r="D676" s="298" t="s">
        <v>358</v>
      </c>
      <c r="E676" s="331">
        <v>11.17</v>
      </c>
      <c r="F676" s="331"/>
      <c r="G676" s="333">
        <f t="shared" si="10"/>
        <v>8812.9899999999889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46080</v>
      </c>
      <c r="D677" s="299" t="s">
        <v>426</v>
      </c>
      <c r="E677" s="331">
        <v>25</v>
      </c>
      <c r="F677" s="331"/>
      <c r="G677" s="333">
        <f t="shared" si="10"/>
        <v>8824.1599999999889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46080</v>
      </c>
      <c r="D678" s="299" t="s">
        <v>358</v>
      </c>
      <c r="E678" s="331">
        <v>22.84</v>
      </c>
      <c r="F678" s="331"/>
      <c r="G678" s="333">
        <f t="shared" si="10"/>
        <v>8849.1599999999889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46080</v>
      </c>
      <c r="D679" s="299" t="s">
        <v>427</v>
      </c>
      <c r="E679" s="331">
        <v>-88</v>
      </c>
      <c r="F679" s="331"/>
      <c r="G679" s="333">
        <f t="shared" si="10"/>
        <v>8871.9999999999891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38</v>
      </c>
      <c r="C680" s="298">
        <v>46080</v>
      </c>
      <c r="D680" s="299" t="s">
        <v>293</v>
      </c>
      <c r="E680" s="331"/>
      <c r="F680" s="331">
        <v>4278.1499999999996</v>
      </c>
      <c r="G680" s="333">
        <f t="shared" si="10"/>
        <v>8783.9999999999891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46080</v>
      </c>
      <c r="D681" s="299" t="s">
        <v>428</v>
      </c>
      <c r="E681" s="331">
        <v>25.93</v>
      </c>
      <c r="F681" s="331"/>
      <c r="G681" s="333">
        <f t="shared" si="10"/>
        <v>4505.8499999999904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46079</v>
      </c>
      <c r="D682" s="299" t="s">
        <v>310</v>
      </c>
      <c r="E682" s="331">
        <v>29.84</v>
      </c>
      <c r="F682" s="331"/>
      <c r="G682" s="333">
        <f t="shared" si="10"/>
        <v>4531.7799999999907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46079</v>
      </c>
      <c r="D683" s="299" t="s">
        <v>429</v>
      </c>
      <c r="E683" s="331">
        <v>103.25</v>
      </c>
      <c r="F683" s="331"/>
      <c r="G683" s="333">
        <f t="shared" si="10"/>
        <v>4561.6199999999908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46079</v>
      </c>
      <c r="D684" s="299" t="s">
        <v>357</v>
      </c>
      <c r="E684" s="331">
        <v>26.02</v>
      </c>
      <c r="F684" s="331"/>
      <c r="G684" s="333">
        <f t="shared" si="10"/>
        <v>4664.8699999999908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294</v>
      </c>
      <c r="B685" s="330">
        <v>24</v>
      </c>
      <c r="C685" s="298">
        <v>46079</v>
      </c>
      <c r="D685" s="299" t="s">
        <v>860</v>
      </c>
      <c r="E685" s="331">
        <v>84.83</v>
      </c>
      <c r="F685" s="331"/>
      <c r="G685" s="333">
        <f t="shared" si="10"/>
        <v>4690.8899999999912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46079</v>
      </c>
      <c r="D686" s="299" t="s">
        <v>296</v>
      </c>
      <c r="E686" s="331">
        <v>17.87</v>
      </c>
      <c r="F686" s="331"/>
      <c r="G686" s="333">
        <f t="shared" si="10"/>
        <v>4775.7199999999912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5</v>
      </c>
      <c r="C687" s="298">
        <v>46079</v>
      </c>
      <c r="D687" s="299" t="s">
        <v>430</v>
      </c>
      <c r="E687" s="331">
        <v>123.64</v>
      </c>
      <c r="F687" s="331"/>
      <c r="G687" s="333">
        <f t="shared" si="10"/>
        <v>4793.5899999999911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46078</v>
      </c>
      <c r="D688" s="299" t="s">
        <v>319</v>
      </c>
      <c r="E688" s="331">
        <v>18.5</v>
      </c>
      <c r="F688" s="331"/>
      <c r="G688" s="333">
        <f t="shared" si="10"/>
        <v>4917.2299999999914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46078</v>
      </c>
      <c r="D689" s="299" t="s">
        <v>296</v>
      </c>
      <c r="E689" s="331">
        <v>50.96</v>
      </c>
      <c r="F689" s="331"/>
      <c r="G689" s="333">
        <f t="shared" si="10"/>
        <v>4935.7299999999914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46078</v>
      </c>
      <c r="D690" s="299" t="s">
        <v>296</v>
      </c>
      <c r="E690" s="331">
        <v>11.28</v>
      </c>
      <c r="F690" s="331"/>
      <c r="G690" s="333">
        <f t="shared" si="10"/>
        <v>4986.6899999999914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12</v>
      </c>
      <c r="C691" s="298">
        <v>46078</v>
      </c>
      <c r="D691" s="299" t="s">
        <v>314</v>
      </c>
      <c r="E691" s="331">
        <v>204.47</v>
      </c>
      <c r="F691" s="331"/>
      <c r="G691" s="333">
        <f t="shared" si="10"/>
        <v>4997.9699999999912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46078</v>
      </c>
      <c r="D692" s="299" t="s">
        <v>308</v>
      </c>
      <c r="E692" s="331">
        <v>47.99</v>
      </c>
      <c r="F692" s="331"/>
      <c r="G692" s="333">
        <f t="shared" si="10"/>
        <v>5202.4399999999914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46078</v>
      </c>
      <c r="D693" s="299" t="s">
        <v>304</v>
      </c>
      <c r="E693" s="331">
        <v>19.09</v>
      </c>
      <c r="F693" s="331"/>
      <c r="G693" s="333">
        <f t="shared" si="10"/>
        <v>5250.4299999999912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23</v>
      </c>
      <c r="C694" s="298">
        <v>46076</v>
      </c>
      <c r="D694" s="299" t="s">
        <v>67</v>
      </c>
      <c r="E694" s="331">
        <v>650.88</v>
      </c>
      <c r="F694" s="331"/>
      <c r="G694" s="333">
        <f t="shared" si="10"/>
        <v>5269.5199999999913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46076</v>
      </c>
      <c r="D695" s="299" t="s">
        <v>351</v>
      </c>
      <c r="E695" s="331">
        <v>35</v>
      </c>
      <c r="F695" s="331"/>
      <c r="G695" s="333">
        <f t="shared" si="10"/>
        <v>5920.3999999999915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46076</v>
      </c>
      <c r="D696" s="299" t="s">
        <v>306</v>
      </c>
      <c r="E696" s="331">
        <v>128.97999999999999</v>
      </c>
      <c r="F696" s="331"/>
      <c r="G696" s="333">
        <f t="shared" si="10"/>
        <v>5955.3999999999915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46076</v>
      </c>
      <c r="D697" s="299" t="s">
        <v>320</v>
      </c>
      <c r="E697" s="331">
        <v>52.55</v>
      </c>
      <c r="F697" s="331"/>
      <c r="G697" s="333">
        <f t="shared" si="10"/>
        <v>6084.379999999991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46075</v>
      </c>
      <c r="D698" s="299" t="s">
        <v>348</v>
      </c>
      <c r="E698" s="331">
        <v>13.76</v>
      </c>
      <c r="F698" s="331"/>
      <c r="G698" s="333">
        <f t="shared" si="10"/>
        <v>6136.9299999999912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46075</v>
      </c>
      <c r="D699" s="299" t="s">
        <v>311</v>
      </c>
      <c r="E699" s="331">
        <v>187.64</v>
      </c>
      <c r="F699" s="331"/>
      <c r="G699" s="333">
        <f t="shared" si="10"/>
        <v>6150.6899999999914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1</v>
      </c>
      <c r="C700" s="298">
        <v>46074</v>
      </c>
      <c r="D700" s="299" t="s">
        <v>393</v>
      </c>
      <c r="E700" s="331">
        <v>75.78</v>
      </c>
      <c r="F700" s="331"/>
      <c r="G700" s="333">
        <f t="shared" si="10"/>
        <v>6338.3299999999917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46074</v>
      </c>
      <c r="D701" s="299" t="s">
        <v>392</v>
      </c>
      <c r="E701" s="331">
        <v>27.41</v>
      </c>
      <c r="F701" s="331"/>
      <c r="G701" s="333">
        <f t="shared" si="10"/>
        <v>6414.1099999999915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46074</v>
      </c>
      <c r="D702" s="299" t="s">
        <v>431</v>
      </c>
      <c r="E702" s="331">
        <v>32.049999999999997</v>
      </c>
      <c r="F702" s="331"/>
      <c r="G702" s="333">
        <f t="shared" si="10"/>
        <v>6441.5199999999913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46074</v>
      </c>
      <c r="D703" s="299" t="s">
        <v>358</v>
      </c>
      <c r="E703" s="331">
        <v>9.4700000000000006</v>
      </c>
      <c r="F703" s="331"/>
      <c r="G703" s="333">
        <f t="shared" si="10"/>
        <v>6473.5699999999915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46073</v>
      </c>
      <c r="D704" s="299" t="s">
        <v>296</v>
      </c>
      <c r="E704" s="331">
        <v>14.47</v>
      </c>
      <c r="F704" s="331"/>
      <c r="G704" s="333">
        <f t="shared" si="10"/>
        <v>6483.0399999999918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3</v>
      </c>
      <c r="C705" s="298">
        <v>46073</v>
      </c>
      <c r="D705" s="299" t="s">
        <v>355</v>
      </c>
      <c r="E705" s="331">
        <v>11.97</v>
      </c>
      <c r="F705" s="331"/>
      <c r="G705" s="333">
        <f t="shared" si="10"/>
        <v>6497.509999999992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46073</v>
      </c>
      <c r="D706" s="299" t="s">
        <v>355</v>
      </c>
      <c r="E706" s="331">
        <v>59.88</v>
      </c>
      <c r="F706" s="331"/>
      <c r="G706" s="333">
        <f t="shared" si="10"/>
        <v>6509.4799999999923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46073</v>
      </c>
      <c r="D707" s="299" t="s">
        <v>418</v>
      </c>
      <c r="E707" s="331">
        <v>19.57</v>
      </c>
      <c r="F707" s="331"/>
      <c r="G707" s="333">
        <f t="shared" si="10"/>
        <v>6569.3599999999924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22</v>
      </c>
      <c r="C708" s="298">
        <v>46073</v>
      </c>
      <c r="D708" s="299" t="s">
        <v>323</v>
      </c>
      <c r="E708" s="331">
        <v>20.22</v>
      </c>
      <c r="F708" s="331"/>
      <c r="G708" s="333">
        <f t="shared" si="10"/>
        <v>6588.9299999999921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46073</v>
      </c>
      <c r="D709" s="299" t="s">
        <v>358</v>
      </c>
      <c r="E709" s="331">
        <v>5.3</v>
      </c>
      <c r="F709" s="331"/>
      <c r="G709" s="333">
        <f t="shared" si="10"/>
        <v>6609.1499999999924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3</v>
      </c>
      <c r="C710" s="298">
        <v>46073</v>
      </c>
      <c r="D710" s="299" t="s">
        <v>324</v>
      </c>
      <c r="E710" s="331">
        <v>8.1300000000000008</v>
      </c>
      <c r="F710" s="331"/>
      <c r="G710" s="333">
        <f t="shared" si="10"/>
        <v>6614.4499999999925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46073</v>
      </c>
      <c r="D711" s="299" t="s">
        <v>310</v>
      </c>
      <c r="E711" s="331">
        <v>32.43</v>
      </c>
      <c r="F711" s="331"/>
      <c r="G711" s="333">
        <f t="shared" si="10"/>
        <v>6622.5799999999927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46073</v>
      </c>
      <c r="D712" s="299" t="s">
        <v>432</v>
      </c>
      <c r="E712" s="331">
        <v>98.65</v>
      </c>
      <c r="F712" s="331"/>
      <c r="G712" s="333">
        <f t="shared" si="10"/>
        <v>6655.0099999999929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46072</v>
      </c>
      <c r="D713" s="299" t="s">
        <v>300</v>
      </c>
      <c r="E713" s="331">
        <v>30.87</v>
      </c>
      <c r="F713" s="331"/>
      <c r="G713" s="333">
        <f t="shared" si="10"/>
        <v>6753.6599999999926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46072</v>
      </c>
      <c r="D714" s="299" t="s">
        <v>300</v>
      </c>
      <c r="E714" s="331">
        <v>15.96</v>
      </c>
      <c r="F714" s="331"/>
      <c r="G714" s="333">
        <f t="shared" si="10"/>
        <v>6784.5299999999925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46072</v>
      </c>
      <c r="D715" s="299" t="s">
        <v>296</v>
      </c>
      <c r="E715" s="331">
        <v>17.36</v>
      </c>
      <c r="F715" s="331"/>
      <c r="G715" s="333">
        <f t="shared" si="10"/>
        <v>6800.4899999999925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22</v>
      </c>
      <c r="C716" s="298">
        <v>46072</v>
      </c>
      <c r="D716" s="299" t="s">
        <v>328</v>
      </c>
      <c r="E716" s="331">
        <v>7.46</v>
      </c>
      <c r="F716" s="331"/>
      <c r="G716" s="333">
        <f t="shared" si="10"/>
        <v>6817.8499999999922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291</v>
      </c>
      <c r="B717" s="330">
        <v>39</v>
      </c>
      <c r="C717" s="298">
        <v>46072</v>
      </c>
      <c r="D717" s="299" t="s">
        <v>292</v>
      </c>
      <c r="E717" s="331"/>
      <c r="F717" s="331">
        <v>2763.77</v>
      </c>
      <c r="G717" s="333">
        <f t="shared" si="10"/>
        <v>6825.3099999999922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335</v>
      </c>
      <c r="B718" s="330" t="s">
        <v>335</v>
      </c>
      <c r="C718" s="298">
        <v>46071</v>
      </c>
      <c r="D718" s="299" t="s">
        <v>336</v>
      </c>
      <c r="E718" s="331">
        <v>182.55</v>
      </c>
      <c r="F718" s="331"/>
      <c r="G718" s="333">
        <f t="shared" si="10"/>
        <v>4061.5399999999927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15</v>
      </c>
      <c r="C719" s="298">
        <v>46071</v>
      </c>
      <c r="D719" s="299" t="s">
        <v>185</v>
      </c>
      <c r="E719" s="331">
        <v>188.16</v>
      </c>
      <c r="F719" s="331"/>
      <c r="G719" s="333">
        <f t="shared" si="10"/>
        <v>4244.0899999999929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40</v>
      </c>
      <c r="C720" s="298">
        <v>46071</v>
      </c>
      <c r="D720" s="299" t="s">
        <v>316</v>
      </c>
      <c r="E720" s="331"/>
      <c r="F720" s="331">
        <v>1281.58</v>
      </c>
      <c r="G720" s="333">
        <f t="shared" si="10"/>
        <v>4432.2499999999927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46071</v>
      </c>
      <c r="D721" s="299" t="s">
        <v>433</v>
      </c>
      <c r="E721" s="331">
        <v>-146</v>
      </c>
      <c r="F721" s="331"/>
      <c r="G721" s="333">
        <f t="shared" si="10"/>
        <v>3150.6699999999933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46071</v>
      </c>
      <c r="D722" s="299" t="s">
        <v>434</v>
      </c>
      <c r="E722" s="331">
        <v>-13</v>
      </c>
      <c r="F722" s="331"/>
      <c r="G722" s="333">
        <f t="shared" si="10"/>
        <v>3004.6699999999933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335</v>
      </c>
      <c r="B723" s="330" t="s">
        <v>335</v>
      </c>
      <c r="C723" s="298">
        <v>46071</v>
      </c>
      <c r="D723" s="299" t="s">
        <v>460</v>
      </c>
      <c r="E723" s="331"/>
      <c r="F723" s="331">
        <v>191</v>
      </c>
      <c r="G723" s="333">
        <f t="shared" si="10"/>
        <v>2991.6699999999933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46071</v>
      </c>
      <c r="D724" s="299" t="s">
        <v>300</v>
      </c>
      <c r="E724" s="331">
        <v>43.63</v>
      </c>
      <c r="F724" s="331"/>
      <c r="G724" s="333">
        <f t="shared" si="10"/>
        <v>2800.6699999999933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46071</v>
      </c>
      <c r="D725" s="299" t="s">
        <v>300</v>
      </c>
      <c r="E725" s="331">
        <v>10.64</v>
      </c>
      <c r="F725" s="331"/>
      <c r="G725" s="333">
        <f t="shared" si="10"/>
        <v>2844.2999999999934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46071</v>
      </c>
      <c r="D726" s="299" t="s">
        <v>296</v>
      </c>
      <c r="E726" s="331">
        <v>14.87</v>
      </c>
      <c r="F726" s="331"/>
      <c r="G726" s="333">
        <f t="shared" si="10"/>
        <v>2854.9399999999932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46071</v>
      </c>
      <c r="D727" s="299" t="s">
        <v>295</v>
      </c>
      <c r="E727" s="331">
        <v>12.99</v>
      </c>
      <c r="F727" s="331"/>
      <c r="G727" s="333">
        <f t="shared" si="10"/>
        <v>2869.8099999999931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4</v>
      </c>
      <c r="C728" s="298">
        <v>46071</v>
      </c>
      <c r="D728" s="299" t="s">
        <v>295</v>
      </c>
      <c r="E728" s="331">
        <v>29.47</v>
      </c>
      <c r="F728" s="331"/>
      <c r="G728" s="333">
        <f t="shared" si="10"/>
        <v>2882.7999999999929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22</v>
      </c>
      <c r="C729" s="298">
        <v>46071</v>
      </c>
      <c r="D729" s="299" t="s">
        <v>401</v>
      </c>
      <c r="E729" s="331">
        <v>13.84</v>
      </c>
      <c r="F729" s="331"/>
      <c r="G729" s="333">
        <f t="shared" si="10"/>
        <v>2912.2699999999927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46071</v>
      </c>
      <c r="D730" s="299" t="s">
        <v>435</v>
      </c>
      <c r="E730" s="331">
        <v>64.569999999999993</v>
      </c>
      <c r="F730" s="331"/>
      <c r="G730" s="333">
        <f t="shared" si="10"/>
        <v>2926.1099999999929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21</v>
      </c>
      <c r="C731" s="298">
        <v>46070</v>
      </c>
      <c r="D731" s="299" t="s">
        <v>194</v>
      </c>
      <c r="E731" s="331">
        <v>81</v>
      </c>
      <c r="F731" s="331"/>
      <c r="G731" s="333">
        <f t="shared" si="10"/>
        <v>2990.679999999993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46070</v>
      </c>
      <c r="D732" s="299" t="s">
        <v>384</v>
      </c>
      <c r="E732" s="331">
        <v>81.41</v>
      </c>
      <c r="F732" s="331"/>
      <c r="G732" s="333">
        <f t="shared" si="10"/>
        <v>3071.679999999993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46070</v>
      </c>
      <c r="D733" s="299" t="s">
        <v>300</v>
      </c>
      <c r="E733" s="331">
        <v>113.74</v>
      </c>
      <c r="F733" s="331"/>
      <c r="G733" s="333">
        <f t="shared" si="10"/>
        <v>3153.0899999999929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43</v>
      </c>
      <c r="C734" s="298">
        <v>46070</v>
      </c>
      <c r="D734" s="299" t="s">
        <v>333</v>
      </c>
      <c r="E734" s="331">
        <v>29.8</v>
      </c>
      <c r="F734" s="331"/>
      <c r="G734" s="333">
        <f t="shared" si="10"/>
        <v>3266.8299999999927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42</v>
      </c>
      <c r="C735" s="298">
        <v>46070</v>
      </c>
      <c r="D735" s="299" t="s">
        <v>333</v>
      </c>
      <c r="E735" s="331">
        <v>37.25</v>
      </c>
      <c r="F735" s="331"/>
      <c r="G735" s="333">
        <f t="shared" si="10"/>
        <v>3296.6299999999928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46070</v>
      </c>
      <c r="D736" s="299" t="s">
        <v>424</v>
      </c>
      <c r="E736" s="331">
        <v>7.97</v>
      </c>
      <c r="F736" s="331"/>
      <c r="G736" s="333">
        <f t="shared" si="10"/>
        <v>3333.8799999999928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17</v>
      </c>
      <c r="C737" s="298">
        <v>46070</v>
      </c>
      <c r="D737" s="299" t="s">
        <v>188</v>
      </c>
      <c r="E737" s="331">
        <v>42.65</v>
      </c>
      <c r="F737" s="331"/>
      <c r="G737" s="333">
        <f t="shared" si="10"/>
        <v>3341.8499999999926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46070</v>
      </c>
      <c r="D738" s="299" t="s">
        <v>436</v>
      </c>
      <c r="E738" s="331">
        <v>40</v>
      </c>
      <c r="F738" s="331"/>
      <c r="G738" s="333">
        <f t="shared" si="10"/>
        <v>3384.4999999999927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11</v>
      </c>
      <c r="C739" s="298">
        <v>46070</v>
      </c>
      <c r="D739" s="299" t="s">
        <v>178</v>
      </c>
      <c r="E739" s="331">
        <v>480.91</v>
      </c>
      <c r="F739" s="331"/>
      <c r="G739" s="333">
        <f t="shared" si="10"/>
        <v>3424.4999999999927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23</v>
      </c>
      <c r="C740" s="298">
        <v>46070</v>
      </c>
      <c r="D740" s="299" t="s">
        <v>63</v>
      </c>
      <c r="E740" s="331">
        <v>529.46</v>
      </c>
      <c r="F740" s="331"/>
      <c r="G740" s="333">
        <f t="shared" si="10"/>
        <v>3905.4099999999926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46069</v>
      </c>
      <c r="D741" s="299" t="s">
        <v>324</v>
      </c>
      <c r="E741" s="331">
        <v>16.079999999999998</v>
      </c>
      <c r="F741" s="331"/>
      <c r="G741" s="333">
        <f t="shared" si="10"/>
        <v>4434.8699999999926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46069</v>
      </c>
      <c r="D742" s="299" t="s">
        <v>300</v>
      </c>
      <c r="E742" s="331">
        <v>21.17</v>
      </c>
      <c r="F742" s="331"/>
      <c r="G742" s="333">
        <f t="shared" si="10"/>
        <v>4450.9499999999925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46069</v>
      </c>
      <c r="D743" s="299" t="s">
        <v>300</v>
      </c>
      <c r="E743" s="331">
        <v>17.03</v>
      </c>
      <c r="F743" s="331"/>
      <c r="G743" s="333">
        <f t="shared" si="10"/>
        <v>4472.1199999999926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46069</v>
      </c>
      <c r="D744" s="299" t="s">
        <v>296</v>
      </c>
      <c r="E744" s="331">
        <v>18.309999999999999</v>
      </c>
      <c r="F744" s="331"/>
      <c r="G744" s="333">
        <f t="shared" si="10"/>
        <v>4489.1499999999924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46069</v>
      </c>
      <c r="D745" s="299" t="s">
        <v>301</v>
      </c>
      <c r="E745" s="331">
        <v>19.3</v>
      </c>
      <c r="F745" s="331"/>
      <c r="G745" s="333">
        <f t="shared" si="10"/>
        <v>4507.4599999999928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46069</v>
      </c>
      <c r="D746" s="299" t="s">
        <v>397</v>
      </c>
      <c r="E746" s="331">
        <v>24.67</v>
      </c>
      <c r="F746" s="331"/>
      <c r="G746" s="333">
        <f t="shared" si="10"/>
        <v>4526.7599999999929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287</v>
      </c>
      <c r="B747" s="330" t="s">
        <v>287</v>
      </c>
      <c r="C747" s="298">
        <v>46069</v>
      </c>
      <c r="D747" s="299" t="s">
        <v>397</v>
      </c>
      <c r="E747" s="331">
        <v>152.41999999999999</v>
      </c>
      <c r="F747" s="331">
        <v>152.41999999999999</v>
      </c>
      <c r="G747" s="333">
        <f t="shared" si="10"/>
        <v>4551.429999999993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46068</v>
      </c>
      <c r="D748" s="299" t="s">
        <v>437</v>
      </c>
      <c r="E748" s="331">
        <v>233.83</v>
      </c>
      <c r="F748" s="331"/>
      <c r="G748" s="333">
        <f t="shared" si="10"/>
        <v>4551.429999999993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46068</v>
      </c>
      <c r="D749" s="299" t="s">
        <v>326</v>
      </c>
      <c r="E749" s="331">
        <v>50.87</v>
      </c>
      <c r="F749" s="331"/>
      <c r="G749" s="333">
        <f t="shared" si="10"/>
        <v>4785.2599999999929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46068</v>
      </c>
      <c r="D750" s="299" t="s">
        <v>438</v>
      </c>
      <c r="E750" s="331">
        <v>16</v>
      </c>
      <c r="F750" s="331"/>
      <c r="G750" s="333">
        <f t="shared" si="10"/>
        <v>4836.1299999999928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46068</v>
      </c>
      <c r="D751" s="299" t="s">
        <v>353</v>
      </c>
      <c r="E751" s="331">
        <v>30</v>
      </c>
      <c r="F751" s="331"/>
      <c r="G751" s="333">
        <f t="shared" si="10"/>
        <v>4852.1299999999928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46068</v>
      </c>
      <c r="D752" s="299" t="s">
        <v>306</v>
      </c>
      <c r="E752" s="331">
        <v>76</v>
      </c>
      <c r="F752" s="331"/>
      <c r="G752" s="333">
        <f t="shared" si="10"/>
        <v>4882.1299999999928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46068</v>
      </c>
      <c r="D753" s="299" t="s">
        <v>348</v>
      </c>
      <c r="E753" s="331">
        <v>3.59</v>
      </c>
      <c r="F753" s="331"/>
      <c r="G753" s="333">
        <f t="shared" si="10"/>
        <v>4958.1299999999928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46068</v>
      </c>
      <c r="D754" s="299" t="s">
        <v>439</v>
      </c>
      <c r="E754" s="331">
        <v>70</v>
      </c>
      <c r="F754" s="331"/>
      <c r="G754" s="333">
        <f t="shared" si="10"/>
        <v>4961.719999999993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46068</v>
      </c>
      <c r="D755" s="299" t="s">
        <v>440</v>
      </c>
      <c r="E755" s="331">
        <v>175</v>
      </c>
      <c r="F755" s="331"/>
      <c r="G755" s="333">
        <f t="shared" si="10"/>
        <v>5031.719999999993</v>
      </c>
      <c r="H755" s="334" t="s">
        <v>298</v>
      </c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46067</v>
      </c>
      <c r="D756" s="299" t="s">
        <v>319</v>
      </c>
      <c r="E756" s="331">
        <v>13.09</v>
      </c>
      <c r="F756" s="331"/>
      <c r="G756" s="333">
        <f t="shared" si="10"/>
        <v>5206.719999999993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3</v>
      </c>
      <c r="C757" s="298">
        <v>46067</v>
      </c>
      <c r="D757" s="299" t="s">
        <v>296</v>
      </c>
      <c r="E757" s="331">
        <v>7.56</v>
      </c>
      <c r="F757" s="331"/>
      <c r="G757" s="333">
        <f t="shared" si="10"/>
        <v>5219.8099999999931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46067</v>
      </c>
      <c r="D758" s="299" t="s">
        <v>296</v>
      </c>
      <c r="E758" s="331">
        <v>32.409999999999997</v>
      </c>
      <c r="F758" s="331"/>
      <c r="G758" s="333">
        <f t="shared" si="10"/>
        <v>5227.3699999999935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5</v>
      </c>
      <c r="C759" s="298">
        <v>46067</v>
      </c>
      <c r="D759" s="299" t="s">
        <v>441</v>
      </c>
      <c r="E759" s="331">
        <v>400</v>
      </c>
      <c r="F759" s="331"/>
      <c r="G759" s="333">
        <f t="shared" si="10"/>
        <v>5259.7799999999934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46066</v>
      </c>
      <c r="D760" s="299" t="s">
        <v>319</v>
      </c>
      <c r="E760" s="331">
        <v>41.51</v>
      </c>
      <c r="F760" s="331"/>
      <c r="G760" s="333">
        <f t="shared" si="10"/>
        <v>5659.7799999999934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46066</v>
      </c>
      <c r="D761" s="299" t="s">
        <v>296</v>
      </c>
      <c r="E761" s="331">
        <v>21.55</v>
      </c>
      <c r="F761" s="331"/>
      <c r="G761" s="333">
        <f t="shared" si="10"/>
        <v>5701.2899999999936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46066</v>
      </c>
      <c r="D762" s="299" t="s">
        <v>358</v>
      </c>
      <c r="E762" s="331">
        <v>12.45</v>
      </c>
      <c r="F762" s="331"/>
      <c r="G762" s="333">
        <f t="shared" si="10"/>
        <v>5722.8399999999938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287</v>
      </c>
      <c r="B763" s="330" t="s">
        <v>287</v>
      </c>
      <c r="C763" s="298">
        <v>46066</v>
      </c>
      <c r="D763" s="299" t="s">
        <v>397</v>
      </c>
      <c r="E763" s="331">
        <v>91.38</v>
      </c>
      <c r="F763" s="331">
        <v>91.38</v>
      </c>
      <c r="G763" s="333">
        <f t="shared" si="10"/>
        <v>5735.2899999999936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46066</v>
      </c>
      <c r="D764" s="299" t="s">
        <v>311</v>
      </c>
      <c r="E764" s="331">
        <v>16.48</v>
      </c>
      <c r="F764" s="331"/>
      <c r="G764" s="333">
        <f t="shared" si="10"/>
        <v>5735.2899999999936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46066</v>
      </c>
      <c r="D765" s="299" t="s">
        <v>428</v>
      </c>
      <c r="E765" s="331">
        <v>12.76</v>
      </c>
      <c r="F765" s="331"/>
      <c r="G765" s="333">
        <f t="shared" si="10"/>
        <v>5751.7699999999932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46066</v>
      </c>
      <c r="D766" s="299" t="s">
        <v>329</v>
      </c>
      <c r="E766" s="331">
        <v>37.9</v>
      </c>
      <c r="F766" s="331"/>
      <c r="G766" s="333">
        <f t="shared" si="10"/>
        <v>5764.5299999999934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291</v>
      </c>
      <c r="B767" s="330">
        <v>40</v>
      </c>
      <c r="C767" s="298">
        <v>46066</v>
      </c>
      <c r="D767" s="299" t="s">
        <v>316</v>
      </c>
      <c r="E767" s="331"/>
      <c r="F767" s="331">
        <v>427.18</v>
      </c>
      <c r="G767" s="333">
        <f t="shared" si="10"/>
        <v>5802.429999999993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291</v>
      </c>
      <c r="B768" s="330">
        <v>38</v>
      </c>
      <c r="C768" s="298">
        <v>46066</v>
      </c>
      <c r="D768" s="299" t="s">
        <v>293</v>
      </c>
      <c r="E768" s="331"/>
      <c r="F768" s="331">
        <v>4278.16</v>
      </c>
      <c r="G768" s="333">
        <f t="shared" si="10"/>
        <v>5375.2499999999927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46065</v>
      </c>
      <c r="D769" s="299" t="s">
        <v>357</v>
      </c>
      <c r="E769" s="331">
        <v>111.36</v>
      </c>
      <c r="F769" s="331"/>
      <c r="G769" s="333">
        <f t="shared" si="10"/>
        <v>1097.0899999999931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46065</v>
      </c>
      <c r="D770" s="299" t="s">
        <v>442</v>
      </c>
      <c r="E770" s="331">
        <v>16</v>
      </c>
      <c r="F770" s="331"/>
      <c r="G770" s="333">
        <f t="shared" si="10"/>
        <v>1208.449999999993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46065</v>
      </c>
      <c r="D771" s="299" t="s">
        <v>300</v>
      </c>
      <c r="E771" s="331">
        <v>29.81</v>
      </c>
      <c r="F771" s="331"/>
      <c r="G771" s="333">
        <f t="shared" si="10"/>
        <v>1224.449999999993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19</v>
      </c>
      <c r="C772" s="298">
        <v>46065</v>
      </c>
      <c r="D772" s="299" t="s">
        <v>191</v>
      </c>
      <c r="E772" s="331">
        <v>200</v>
      </c>
      <c r="F772" s="331"/>
      <c r="G772" s="333">
        <f t="shared" si="10"/>
        <v>1254.2599999999929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46065</v>
      </c>
      <c r="D773" s="299" t="s">
        <v>296</v>
      </c>
      <c r="E773" s="331">
        <v>7.56</v>
      </c>
      <c r="F773" s="331"/>
      <c r="G773" s="333">
        <f t="shared" si="10"/>
        <v>1454.2599999999929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46065</v>
      </c>
      <c r="D774" s="299" t="s">
        <v>296</v>
      </c>
      <c r="E774" s="331">
        <v>65.78</v>
      </c>
      <c r="F774" s="331"/>
      <c r="G774" s="333">
        <f t="shared" si="10"/>
        <v>1461.8199999999929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46065</v>
      </c>
      <c r="D775" s="299" t="s">
        <v>296</v>
      </c>
      <c r="E775" s="331">
        <v>3.93</v>
      </c>
      <c r="F775" s="331"/>
      <c r="G775" s="333">
        <f t="shared" si="10"/>
        <v>1527.5999999999929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7</v>
      </c>
      <c r="C776" s="298">
        <v>46065</v>
      </c>
      <c r="D776" s="299" t="s">
        <v>443</v>
      </c>
      <c r="E776" s="331">
        <v>564.83000000000004</v>
      </c>
      <c r="F776" s="331"/>
      <c r="G776" s="333">
        <f t="shared" si="10"/>
        <v>1531.5299999999929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7</v>
      </c>
      <c r="C777" s="298">
        <v>46065</v>
      </c>
      <c r="D777" s="299" t="s">
        <v>444</v>
      </c>
      <c r="E777" s="331">
        <v>70.180000000000007</v>
      </c>
      <c r="F777" s="331"/>
      <c r="G777" s="333">
        <f t="shared" si="10"/>
        <v>2096.3599999999929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46065</v>
      </c>
      <c r="D778" s="299" t="s">
        <v>445</v>
      </c>
      <c r="E778" s="331">
        <v>2.66</v>
      </c>
      <c r="F778" s="331"/>
      <c r="G778" s="333">
        <f t="shared" si="10"/>
        <v>2166.5399999999927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5</v>
      </c>
      <c r="C779" s="298">
        <v>46064</v>
      </c>
      <c r="D779" s="299" t="s">
        <v>429</v>
      </c>
      <c r="E779" s="331">
        <v>103.25</v>
      </c>
      <c r="F779" s="331"/>
      <c r="G779" s="333">
        <f t="shared" si="10"/>
        <v>2169.1999999999925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46064</v>
      </c>
      <c r="D780" s="299" t="s">
        <v>363</v>
      </c>
      <c r="E780" s="331">
        <v>30.39</v>
      </c>
      <c r="F780" s="331"/>
      <c r="G780" s="333">
        <f t="shared" si="10"/>
        <v>2272.4499999999925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46064</v>
      </c>
      <c r="D781" s="299" t="s">
        <v>296</v>
      </c>
      <c r="E781" s="331">
        <v>9.92</v>
      </c>
      <c r="F781" s="331"/>
      <c r="G781" s="333">
        <f t="shared" si="10"/>
        <v>2302.8399999999924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46064</v>
      </c>
      <c r="D782" s="299" t="s">
        <v>295</v>
      </c>
      <c r="E782" s="331">
        <v>3.49</v>
      </c>
      <c r="F782" s="331"/>
      <c r="G782" s="333">
        <f t="shared" si="10"/>
        <v>2312.7599999999925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22</v>
      </c>
      <c r="C783" s="298">
        <v>46064</v>
      </c>
      <c r="D783" s="299" t="s">
        <v>352</v>
      </c>
      <c r="E783" s="331">
        <v>19.16</v>
      </c>
      <c r="F783" s="331"/>
      <c r="G783" s="333">
        <f t="shared" si="10"/>
        <v>2316.2499999999923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46063</v>
      </c>
      <c r="D784" s="299" t="s">
        <v>412</v>
      </c>
      <c r="E784" s="331">
        <v>-8</v>
      </c>
      <c r="F784" s="331"/>
      <c r="G784" s="333">
        <f t="shared" si="10"/>
        <v>2335.4099999999921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46063</v>
      </c>
      <c r="D785" s="299" t="s">
        <v>446</v>
      </c>
      <c r="E785" s="331">
        <v>-0.04</v>
      </c>
      <c r="F785" s="331"/>
      <c r="G785" s="333">
        <f t="shared" si="10"/>
        <v>2327.4099999999921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46063</v>
      </c>
      <c r="D786" s="299" t="s">
        <v>447</v>
      </c>
      <c r="E786" s="331">
        <v>65.78</v>
      </c>
      <c r="F786" s="331"/>
      <c r="G786" s="333">
        <f t="shared" si="10"/>
        <v>2327.3699999999922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13</v>
      </c>
      <c r="C787" s="298">
        <v>46063</v>
      </c>
      <c r="D787" s="299" t="s">
        <v>182</v>
      </c>
      <c r="E787" s="331">
        <v>159.35</v>
      </c>
      <c r="F787" s="331"/>
      <c r="G787" s="333">
        <f t="shared" si="10"/>
        <v>2393.1499999999924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46063</v>
      </c>
      <c r="D788" s="299" t="s">
        <v>296</v>
      </c>
      <c r="E788" s="331">
        <v>16.29</v>
      </c>
      <c r="F788" s="331"/>
      <c r="G788" s="333">
        <f t="shared" si="10"/>
        <v>2552.4999999999923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46063</v>
      </c>
      <c r="D789" s="299" t="s">
        <v>311</v>
      </c>
      <c r="E789" s="331">
        <v>19.329999999999998</v>
      </c>
      <c r="F789" s="331"/>
      <c r="G789" s="333">
        <f t="shared" si="10"/>
        <v>2568.7899999999922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46062</v>
      </c>
      <c r="D790" s="299" t="s">
        <v>448</v>
      </c>
      <c r="E790" s="331">
        <v>8.61</v>
      </c>
      <c r="F790" s="331"/>
      <c r="G790" s="333">
        <f t="shared" ref="G790:G1035" si="11">G791-E790+F790</f>
        <v>2588.1199999999922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46062</v>
      </c>
      <c r="D791" s="299" t="s">
        <v>296</v>
      </c>
      <c r="E791" s="331">
        <v>13.41</v>
      </c>
      <c r="F791" s="331"/>
      <c r="G791" s="333">
        <f t="shared" si="11"/>
        <v>2596.7299999999923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18</v>
      </c>
      <c r="C792" s="298">
        <v>46062</v>
      </c>
      <c r="D792" s="299" t="s">
        <v>361</v>
      </c>
      <c r="E792" s="331">
        <v>400</v>
      </c>
      <c r="F792" s="331"/>
      <c r="G792" s="333">
        <f t="shared" si="11"/>
        <v>2610.1399999999921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9</v>
      </c>
      <c r="C793" s="298">
        <v>46062</v>
      </c>
      <c r="D793" s="299" t="s">
        <v>58</v>
      </c>
      <c r="E793" s="331">
        <v>1281.53</v>
      </c>
      <c r="F793" s="331"/>
      <c r="G793" s="333">
        <f t="shared" si="11"/>
        <v>3010.1399999999921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5</v>
      </c>
      <c r="C794" s="298">
        <v>46062</v>
      </c>
      <c r="D794" s="299" t="s">
        <v>449</v>
      </c>
      <c r="E794" s="331">
        <v>50</v>
      </c>
      <c r="F794" s="331"/>
      <c r="G794" s="333">
        <f t="shared" si="11"/>
        <v>4291.6699999999919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46062</v>
      </c>
      <c r="D795" s="299" t="s">
        <v>450</v>
      </c>
      <c r="E795" s="331">
        <v>12.1</v>
      </c>
      <c r="F795" s="331"/>
      <c r="G795" s="333">
        <f t="shared" si="11"/>
        <v>4341.6699999999919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1</v>
      </c>
      <c r="C796" s="298">
        <v>46061</v>
      </c>
      <c r="D796" s="299" t="s">
        <v>306</v>
      </c>
      <c r="E796" s="331">
        <v>72.099999999999994</v>
      </c>
      <c r="F796" s="331"/>
      <c r="G796" s="333">
        <f t="shared" si="11"/>
        <v>4353.7699999999923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46061</v>
      </c>
      <c r="D797" s="299" t="s">
        <v>319</v>
      </c>
      <c r="E797" s="331">
        <v>30.25</v>
      </c>
      <c r="F797" s="331"/>
      <c r="G797" s="333">
        <f t="shared" si="11"/>
        <v>4425.8699999999926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3</v>
      </c>
      <c r="C798" s="298">
        <v>46061</v>
      </c>
      <c r="D798" s="299" t="s">
        <v>296</v>
      </c>
      <c r="E798" s="331">
        <v>3.72</v>
      </c>
      <c r="F798" s="331"/>
      <c r="G798" s="333">
        <f t="shared" si="11"/>
        <v>4456.1199999999926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46061</v>
      </c>
      <c r="D799" s="299" t="s">
        <v>296</v>
      </c>
      <c r="E799" s="331">
        <v>41.6</v>
      </c>
      <c r="F799" s="331"/>
      <c r="G799" s="333">
        <f t="shared" si="11"/>
        <v>4459.8399999999929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3</v>
      </c>
      <c r="C800" s="298">
        <v>46061</v>
      </c>
      <c r="D800" s="299" t="s">
        <v>451</v>
      </c>
      <c r="E800" s="331">
        <v>1</v>
      </c>
      <c r="F800" s="331"/>
      <c r="G800" s="333">
        <f t="shared" si="11"/>
        <v>4501.4399999999932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46061</v>
      </c>
      <c r="D801" s="299" t="s">
        <v>358</v>
      </c>
      <c r="E801" s="331">
        <v>10.17</v>
      </c>
      <c r="F801" s="331"/>
      <c r="G801" s="333">
        <f t="shared" si="11"/>
        <v>4502.4399999999932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46060</v>
      </c>
      <c r="D802" s="299" t="s">
        <v>452</v>
      </c>
      <c r="E802" s="331">
        <v>367.77</v>
      </c>
      <c r="F802" s="331">
        <v>367.77</v>
      </c>
      <c r="G802" s="333">
        <f t="shared" si="11"/>
        <v>4512.6099999999933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46060</v>
      </c>
      <c r="D803" s="299" t="s">
        <v>310</v>
      </c>
      <c r="E803" s="331">
        <v>32.36</v>
      </c>
      <c r="F803" s="331"/>
      <c r="G803" s="333">
        <f t="shared" si="11"/>
        <v>4512.6099999999933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6</v>
      </c>
      <c r="C804" s="298">
        <v>46060</v>
      </c>
      <c r="D804" s="299" t="s">
        <v>453</v>
      </c>
      <c r="E804" s="331">
        <v>41.39</v>
      </c>
      <c r="F804" s="331"/>
      <c r="G804" s="333">
        <f t="shared" si="11"/>
        <v>4544.969999999993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46060</v>
      </c>
      <c r="D805" s="299" t="s">
        <v>445</v>
      </c>
      <c r="E805" s="331">
        <v>35.770000000000003</v>
      </c>
      <c r="F805" s="331"/>
      <c r="G805" s="333">
        <f t="shared" si="11"/>
        <v>4586.3599999999933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46060</v>
      </c>
      <c r="D806" s="299" t="s">
        <v>348</v>
      </c>
      <c r="E806" s="331">
        <v>25</v>
      </c>
      <c r="F806" s="331"/>
      <c r="G806" s="333">
        <f t="shared" si="11"/>
        <v>4622.1299999999937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46060</v>
      </c>
      <c r="D807" s="299" t="s">
        <v>296</v>
      </c>
      <c r="E807" s="331">
        <v>6.69</v>
      </c>
      <c r="F807" s="331"/>
      <c r="G807" s="333">
        <f t="shared" si="11"/>
        <v>4647.1299999999937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46060</v>
      </c>
      <c r="D808" s="299" t="s">
        <v>296</v>
      </c>
      <c r="E808" s="331">
        <v>47.85</v>
      </c>
      <c r="F808" s="331"/>
      <c r="G808" s="333">
        <f t="shared" si="11"/>
        <v>4653.8199999999933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46059</v>
      </c>
      <c r="D809" s="299" t="s">
        <v>301</v>
      </c>
      <c r="E809" s="331">
        <v>20</v>
      </c>
      <c r="F809" s="331"/>
      <c r="G809" s="333">
        <f t="shared" si="11"/>
        <v>4701.6699999999937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40</v>
      </c>
      <c r="C810" s="298">
        <v>46059</v>
      </c>
      <c r="D810" s="299" t="s">
        <v>316</v>
      </c>
      <c r="E810" s="331"/>
      <c r="F810" s="331">
        <v>822.99</v>
      </c>
      <c r="G810" s="333">
        <f t="shared" si="11"/>
        <v>4721.6699999999937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14</v>
      </c>
      <c r="C811" s="298">
        <v>46059</v>
      </c>
      <c r="D811" s="299" t="s">
        <v>366</v>
      </c>
      <c r="E811" s="331">
        <v>66.67</v>
      </c>
      <c r="F811" s="331"/>
      <c r="G811" s="333">
        <f t="shared" si="11"/>
        <v>3898.6799999999935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46059</v>
      </c>
      <c r="D812" s="299" t="s">
        <v>296</v>
      </c>
      <c r="E812" s="331">
        <v>9.35</v>
      </c>
      <c r="F812" s="331"/>
      <c r="G812" s="333">
        <f t="shared" si="11"/>
        <v>3965.3499999999935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46059</v>
      </c>
      <c r="D813" s="299" t="s">
        <v>296</v>
      </c>
      <c r="E813" s="331">
        <v>45.81</v>
      </c>
      <c r="F813" s="331"/>
      <c r="G813" s="333">
        <f t="shared" si="11"/>
        <v>3974.6999999999935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46059</v>
      </c>
      <c r="D814" s="299" t="s">
        <v>353</v>
      </c>
      <c r="E814" s="331">
        <v>22.98</v>
      </c>
      <c r="F814" s="331"/>
      <c r="G814" s="333">
        <f t="shared" si="11"/>
        <v>4020.5099999999934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46059</v>
      </c>
      <c r="D815" s="299" t="s">
        <v>301</v>
      </c>
      <c r="E815" s="331">
        <v>46.5</v>
      </c>
      <c r="F815" s="331"/>
      <c r="G815" s="333">
        <f t="shared" si="11"/>
        <v>4043.4899999999934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46059</v>
      </c>
      <c r="D816" s="299" t="s">
        <v>358</v>
      </c>
      <c r="E816" s="331">
        <v>10.17</v>
      </c>
      <c r="F816" s="331"/>
      <c r="G816" s="333">
        <f t="shared" si="11"/>
        <v>4089.9899999999934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46059</v>
      </c>
      <c r="D817" s="299" t="s">
        <v>435</v>
      </c>
      <c r="E817" s="331">
        <v>81.2</v>
      </c>
      <c r="F817" s="331"/>
      <c r="G817" s="333">
        <f t="shared" si="11"/>
        <v>4100.1599999999935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46058</v>
      </c>
      <c r="D818" s="299" t="s">
        <v>301</v>
      </c>
      <c r="E818" s="331">
        <v>21</v>
      </c>
      <c r="F818" s="331"/>
      <c r="G818" s="333">
        <f t="shared" si="11"/>
        <v>4181.3599999999933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39</v>
      </c>
      <c r="C819" s="298">
        <v>46058</v>
      </c>
      <c r="D819" s="299" t="s">
        <v>292</v>
      </c>
      <c r="E819" s="331"/>
      <c r="F819" s="331">
        <v>2763.79</v>
      </c>
      <c r="G819" s="333">
        <f t="shared" si="11"/>
        <v>4202.3599999999933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46058</v>
      </c>
      <c r="D820" s="299" t="s">
        <v>357</v>
      </c>
      <c r="E820" s="331">
        <v>95.35</v>
      </c>
      <c r="F820" s="331"/>
      <c r="G820" s="333">
        <f t="shared" si="11"/>
        <v>1438.5699999999933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46058</v>
      </c>
      <c r="D821" s="299" t="s">
        <v>353</v>
      </c>
      <c r="E821" s="331">
        <v>14.99</v>
      </c>
      <c r="F821" s="331"/>
      <c r="G821" s="333">
        <f t="shared" si="11"/>
        <v>1533.9199999999933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287</v>
      </c>
      <c r="B822" s="330" t="s">
        <v>287</v>
      </c>
      <c r="C822" s="298">
        <v>46058</v>
      </c>
      <c r="D822" s="299" t="s">
        <v>452</v>
      </c>
      <c r="E822" s="331">
        <v>77.569999999999993</v>
      </c>
      <c r="F822" s="331">
        <v>77.569999999999993</v>
      </c>
      <c r="G822" s="333">
        <f t="shared" si="11"/>
        <v>1548.9099999999933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46057</v>
      </c>
      <c r="D823" s="299" t="s">
        <v>344</v>
      </c>
      <c r="E823" s="331">
        <v>50</v>
      </c>
      <c r="F823" s="331"/>
      <c r="G823" s="333">
        <f t="shared" si="11"/>
        <v>1548.9099999999933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46057</v>
      </c>
      <c r="D824" s="299" t="s">
        <v>306</v>
      </c>
      <c r="E824" s="331">
        <v>62.03</v>
      </c>
      <c r="F824" s="331"/>
      <c r="G824" s="333">
        <f t="shared" si="11"/>
        <v>1598.9099999999933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46057</v>
      </c>
      <c r="D825" s="299" t="s">
        <v>296</v>
      </c>
      <c r="E825" s="331">
        <v>14.91</v>
      </c>
      <c r="F825" s="331"/>
      <c r="G825" s="333">
        <f t="shared" si="11"/>
        <v>1660.9399999999932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46057</v>
      </c>
      <c r="D826" s="299" t="s">
        <v>310</v>
      </c>
      <c r="E826" s="331">
        <v>63.38</v>
      </c>
      <c r="F826" s="331"/>
      <c r="G826" s="333">
        <f t="shared" si="11"/>
        <v>1675.8499999999933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287</v>
      </c>
      <c r="B827" s="330" t="s">
        <v>287</v>
      </c>
      <c r="C827" s="298">
        <v>46057</v>
      </c>
      <c r="D827" s="299" t="s">
        <v>454</v>
      </c>
      <c r="E827" s="331">
        <v>192.78</v>
      </c>
      <c r="F827" s="331">
        <v>192.78</v>
      </c>
      <c r="G827" s="333">
        <f t="shared" si="11"/>
        <v>1739.2299999999934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14</v>
      </c>
      <c r="C828" s="298">
        <v>46057</v>
      </c>
      <c r="D828" s="299" t="s">
        <v>367</v>
      </c>
      <c r="E828" s="331">
        <v>68.739999999999995</v>
      </c>
      <c r="F828" s="331"/>
      <c r="G828" s="333">
        <f t="shared" si="11"/>
        <v>1739.2299999999934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46057</v>
      </c>
      <c r="D829" s="299" t="s">
        <v>300</v>
      </c>
      <c r="E829" s="331">
        <v>-42.58</v>
      </c>
      <c r="F829" s="331"/>
      <c r="G829" s="333">
        <f t="shared" si="11"/>
        <v>1807.9699999999934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46057</v>
      </c>
      <c r="D830" s="299" t="s">
        <v>371</v>
      </c>
      <c r="E830" s="331">
        <v>31.36</v>
      </c>
      <c r="F830" s="331"/>
      <c r="G830" s="333">
        <f t="shared" si="11"/>
        <v>1765.3899999999935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17</v>
      </c>
      <c r="C831" s="298">
        <v>46057</v>
      </c>
      <c r="D831" s="299" t="s">
        <v>370</v>
      </c>
      <c r="E831" s="331">
        <v>99</v>
      </c>
      <c r="F831" s="331"/>
      <c r="G831" s="333">
        <f t="shared" si="11"/>
        <v>1796.7499999999934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284</v>
      </c>
      <c r="B832" s="330">
        <v>36</v>
      </c>
      <c r="C832" s="298">
        <v>46056</v>
      </c>
      <c r="D832" s="299" t="s">
        <v>374</v>
      </c>
      <c r="E832" s="331">
        <v>50</v>
      </c>
      <c r="F832" s="331"/>
      <c r="G832" s="333">
        <f t="shared" si="11"/>
        <v>1895.7499999999934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46056</v>
      </c>
      <c r="D833" s="299" t="s">
        <v>319</v>
      </c>
      <c r="E833" s="331">
        <v>7.92</v>
      </c>
      <c r="F833" s="331"/>
      <c r="G833" s="333">
        <f t="shared" si="11"/>
        <v>1945.7499999999934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24</v>
      </c>
      <c r="C834" s="298">
        <v>46056</v>
      </c>
      <c r="D834" s="299" t="s">
        <v>860</v>
      </c>
      <c r="E834" s="331">
        <v>83.58</v>
      </c>
      <c r="F834" s="331"/>
      <c r="G834" s="333">
        <f t="shared" si="11"/>
        <v>1953.6699999999935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46056</v>
      </c>
      <c r="D835" s="299" t="s">
        <v>455</v>
      </c>
      <c r="E835" s="331">
        <v>28.64</v>
      </c>
      <c r="F835" s="331"/>
      <c r="G835" s="333">
        <f t="shared" si="11"/>
        <v>2037.2499999999934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46056</v>
      </c>
      <c r="D836" s="299" t="s">
        <v>358</v>
      </c>
      <c r="E836" s="331">
        <v>9.4700000000000006</v>
      </c>
      <c r="F836" s="331"/>
      <c r="G836" s="333">
        <f t="shared" si="11"/>
        <v>2065.8899999999935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46055</v>
      </c>
      <c r="D837" s="299" t="s">
        <v>456</v>
      </c>
      <c r="E837" s="331">
        <v>20</v>
      </c>
      <c r="F837" s="331"/>
      <c r="G837" s="333">
        <f t="shared" si="11"/>
        <v>2075.3599999999933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17</v>
      </c>
      <c r="C838" s="298">
        <v>46055</v>
      </c>
      <c r="D838" s="299" t="s">
        <v>188</v>
      </c>
      <c r="E838" s="331">
        <v>41.54</v>
      </c>
      <c r="F838" s="331"/>
      <c r="G838" s="333">
        <f t="shared" si="11"/>
        <v>2095.3599999999933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46055</v>
      </c>
      <c r="D839" s="299" t="s">
        <v>296</v>
      </c>
      <c r="E839" s="331">
        <v>9.92</v>
      </c>
      <c r="F839" s="331"/>
      <c r="G839" s="333">
        <f t="shared" si="11"/>
        <v>2136.8999999999933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46055</v>
      </c>
      <c r="D840" s="299" t="s">
        <v>457</v>
      </c>
      <c r="E840" s="331">
        <v>155.38</v>
      </c>
      <c r="F840" s="331"/>
      <c r="G840" s="333">
        <f t="shared" si="11"/>
        <v>2146.8199999999933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21</v>
      </c>
      <c r="C841" s="298">
        <v>46055</v>
      </c>
      <c r="D841" s="299" t="s">
        <v>194</v>
      </c>
      <c r="E841" s="331">
        <v>27.35</v>
      </c>
      <c r="F841" s="331"/>
      <c r="G841" s="333">
        <f t="shared" si="11"/>
        <v>2302.1999999999935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46054</v>
      </c>
      <c r="D842" s="299" t="s">
        <v>300</v>
      </c>
      <c r="E842" s="331">
        <v>59.37</v>
      </c>
      <c r="F842" s="331"/>
      <c r="G842" s="333">
        <f t="shared" si="11"/>
        <v>2329.5499999999934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22</v>
      </c>
      <c r="C843" s="298">
        <v>46054</v>
      </c>
      <c r="D843" s="299" t="s">
        <v>375</v>
      </c>
      <c r="E843" s="331">
        <v>6.37</v>
      </c>
      <c r="F843" s="331"/>
      <c r="G843" s="333">
        <f t="shared" si="11"/>
        <v>2388.9199999999933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46054</v>
      </c>
      <c r="D844" s="299" t="s">
        <v>458</v>
      </c>
      <c r="E844" s="331">
        <v>44.65</v>
      </c>
      <c r="F844" s="331"/>
      <c r="G844" s="333">
        <f t="shared" si="11"/>
        <v>2395.2899999999931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7</v>
      </c>
      <c r="C845" s="298">
        <v>46054</v>
      </c>
      <c r="D845" s="299" t="s">
        <v>338</v>
      </c>
      <c r="E845" s="331">
        <v>35.17</v>
      </c>
      <c r="F845" s="331"/>
      <c r="G845" s="333">
        <f t="shared" si="11"/>
        <v>2439.9399999999932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46054</v>
      </c>
      <c r="D846" s="299" t="s">
        <v>310</v>
      </c>
      <c r="E846" s="331">
        <v>28.48</v>
      </c>
      <c r="F846" s="331"/>
      <c r="G846" s="333">
        <f t="shared" si="11"/>
        <v>2475.1099999999933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1</v>
      </c>
      <c r="C847" s="298">
        <v>46054</v>
      </c>
      <c r="D847" s="299" t="s">
        <v>311</v>
      </c>
      <c r="E847" s="331">
        <v>125.07</v>
      </c>
      <c r="F847" s="331"/>
      <c r="G847" s="333">
        <f t="shared" si="11"/>
        <v>2503.5899999999933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46054</v>
      </c>
      <c r="D848" s="299" t="s">
        <v>458</v>
      </c>
      <c r="E848" s="331">
        <v>100</v>
      </c>
      <c r="F848" s="331"/>
      <c r="G848" s="333">
        <f t="shared" si="11"/>
        <v>2628.6599999999935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1</v>
      </c>
      <c r="C849" s="298">
        <v>46054</v>
      </c>
      <c r="D849" s="299" t="s">
        <v>329</v>
      </c>
      <c r="E849" s="331">
        <v>194.96</v>
      </c>
      <c r="F849" s="331"/>
      <c r="G849" s="333">
        <f t="shared" si="11"/>
        <v>2728.6599999999935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46054</v>
      </c>
      <c r="D850" s="299" t="s">
        <v>410</v>
      </c>
      <c r="E850" s="331">
        <v>75.53</v>
      </c>
      <c r="F850" s="331"/>
      <c r="G850" s="333">
        <f t="shared" si="11"/>
        <v>2923.6199999999935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284</v>
      </c>
      <c r="B851" s="330">
        <v>37</v>
      </c>
      <c r="C851" s="298">
        <v>46053</v>
      </c>
      <c r="D851" s="299" t="s">
        <v>459</v>
      </c>
      <c r="E851" s="331">
        <v>3194.64</v>
      </c>
      <c r="F851" s="331"/>
      <c r="G851" s="333">
        <f t="shared" si="11"/>
        <v>2999.1499999999937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25</v>
      </c>
      <c r="C852" s="298">
        <v>46053</v>
      </c>
      <c r="D852" s="298" t="s">
        <v>204</v>
      </c>
      <c r="E852" s="331">
        <v>350</v>
      </c>
      <c r="F852" s="331"/>
      <c r="G852" s="333">
        <f t="shared" si="11"/>
        <v>6193.7899999999936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26</v>
      </c>
      <c r="C853" s="298">
        <v>46053</v>
      </c>
      <c r="D853" s="298" t="s">
        <v>205</v>
      </c>
      <c r="E853" s="331">
        <v>320</v>
      </c>
      <c r="F853" s="331"/>
      <c r="G853" s="333">
        <f t="shared" si="11"/>
        <v>6543.7899999999936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27</v>
      </c>
      <c r="C854" s="298">
        <v>46053</v>
      </c>
      <c r="D854" s="298" t="s">
        <v>206</v>
      </c>
      <c r="E854" s="331">
        <v>25</v>
      </c>
      <c r="F854" s="331"/>
      <c r="G854" s="333">
        <f t="shared" si="11"/>
        <v>6863.7899999999936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28</v>
      </c>
      <c r="C855" s="298">
        <v>46053</v>
      </c>
      <c r="D855" s="298" t="s">
        <v>207</v>
      </c>
      <c r="E855" s="331">
        <v>25</v>
      </c>
      <c r="F855" s="331"/>
      <c r="G855" s="333">
        <f t="shared" si="11"/>
        <v>6888.7899999999936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29</v>
      </c>
      <c r="C856" s="298">
        <v>46053</v>
      </c>
      <c r="D856" s="298" t="s">
        <v>208</v>
      </c>
      <c r="E856" s="331">
        <v>45</v>
      </c>
      <c r="F856" s="331"/>
      <c r="G856" s="333">
        <f t="shared" si="11"/>
        <v>6913.7899999999936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30</v>
      </c>
      <c r="C857" s="298">
        <v>46053</v>
      </c>
      <c r="D857" s="298" t="s">
        <v>209</v>
      </c>
      <c r="E857" s="331">
        <v>400</v>
      </c>
      <c r="F857" s="331"/>
      <c r="G857" s="333">
        <f t="shared" si="11"/>
        <v>6958.7899999999936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31</v>
      </c>
      <c r="C858" s="298">
        <v>46053</v>
      </c>
      <c r="D858" s="298" t="s">
        <v>210</v>
      </c>
      <c r="E858" s="331">
        <v>375</v>
      </c>
      <c r="F858" s="331"/>
      <c r="G858" s="333">
        <f t="shared" si="11"/>
        <v>7358.7899999999936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286</v>
      </c>
      <c r="B859" s="330">
        <v>32</v>
      </c>
      <c r="C859" s="298">
        <v>46053</v>
      </c>
      <c r="D859" s="298" t="s">
        <v>211</v>
      </c>
      <c r="E859" s="331">
        <v>100</v>
      </c>
      <c r="F859" s="331"/>
      <c r="G859" s="333">
        <f t="shared" si="11"/>
        <v>7733.7899999999936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286</v>
      </c>
      <c r="B860" s="330">
        <v>33</v>
      </c>
      <c r="C860" s="298">
        <v>46053</v>
      </c>
      <c r="D860" s="298" t="s">
        <v>212</v>
      </c>
      <c r="E860" s="331">
        <v>85</v>
      </c>
      <c r="F860" s="331"/>
      <c r="G860" s="333">
        <f t="shared" si="11"/>
        <v>7833.7899999999936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286</v>
      </c>
      <c r="B861" s="330">
        <v>34</v>
      </c>
      <c r="C861" s="298">
        <v>46053</v>
      </c>
      <c r="D861" s="298" t="s">
        <v>213</v>
      </c>
      <c r="E861" s="331">
        <v>230</v>
      </c>
      <c r="F861" s="331"/>
      <c r="G861" s="333">
        <f t="shared" si="11"/>
        <v>7918.7899999999936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286</v>
      </c>
      <c r="B862" s="330">
        <v>35</v>
      </c>
      <c r="C862" s="298">
        <v>46053</v>
      </c>
      <c r="D862" s="298" t="s">
        <v>214</v>
      </c>
      <c r="E862" s="331">
        <v>45</v>
      </c>
      <c r="F862" s="331"/>
      <c r="G862" s="333">
        <f t="shared" si="11"/>
        <v>8148.7899999999936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46053</v>
      </c>
      <c r="D863" s="298" t="s">
        <v>319</v>
      </c>
      <c r="E863" s="331">
        <v>31.03</v>
      </c>
      <c r="F863" s="331"/>
      <c r="G863" s="333">
        <f t="shared" si="11"/>
        <v>8193.7899999999936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10</v>
      </c>
      <c r="C864" s="298">
        <v>46053</v>
      </c>
      <c r="D864" s="298" t="s">
        <v>176</v>
      </c>
      <c r="E864" s="331">
        <v>17.899999999999999</v>
      </c>
      <c r="F864" s="331"/>
      <c r="G864" s="333">
        <f t="shared" si="11"/>
        <v>8224.8199999999943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46053</v>
      </c>
      <c r="D865" s="298" t="s">
        <v>348</v>
      </c>
      <c r="E865" s="331">
        <v>18.84</v>
      </c>
      <c r="F865" s="331"/>
      <c r="G865" s="333">
        <f t="shared" si="11"/>
        <v>8242.7199999999939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46053</v>
      </c>
      <c r="D866" s="298" t="s">
        <v>319</v>
      </c>
      <c r="E866" s="331">
        <v>25.54</v>
      </c>
      <c r="F866" s="331"/>
      <c r="G866" s="333">
        <f t="shared" si="11"/>
        <v>8261.559999999994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46053</v>
      </c>
      <c r="D867" s="298" t="s">
        <v>308</v>
      </c>
      <c r="E867" s="331">
        <v>52.59</v>
      </c>
      <c r="F867" s="331"/>
      <c r="G867" s="333">
        <f t="shared" si="11"/>
        <v>8287.0999999999949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335</v>
      </c>
      <c r="B868" s="330" t="s">
        <v>335</v>
      </c>
      <c r="C868" s="298">
        <v>46052</v>
      </c>
      <c r="D868" s="299" t="s">
        <v>460</v>
      </c>
      <c r="E868" s="331"/>
      <c r="F868" s="331">
        <v>422</v>
      </c>
      <c r="G868" s="333">
        <f t="shared" si="11"/>
        <v>8339.6899999999951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5</v>
      </c>
      <c r="C869" s="298">
        <v>46052</v>
      </c>
      <c r="D869" s="299" t="s">
        <v>864</v>
      </c>
      <c r="E869" s="331">
        <v>200</v>
      </c>
      <c r="F869" s="331"/>
      <c r="G869" s="333">
        <f t="shared" si="11"/>
        <v>7917.6899999999951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46052</v>
      </c>
      <c r="D870" s="299" t="s">
        <v>296</v>
      </c>
      <c r="E870" s="331">
        <v>8.52</v>
      </c>
      <c r="F870" s="331"/>
      <c r="G870" s="333">
        <f t="shared" si="11"/>
        <v>8117.6899999999951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287</v>
      </c>
      <c r="B871" s="330" t="s">
        <v>287</v>
      </c>
      <c r="C871" s="298">
        <v>46052</v>
      </c>
      <c r="D871" s="299" t="s">
        <v>461</v>
      </c>
      <c r="E871" s="331">
        <v>831.92</v>
      </c>
      <c r="F871" s="331">
        <v>831.92</v>
      </c>
      <c r="G871" s="333">
        <f t="shared" si="11"/>
        <v>8126.2099999999955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5</v>
      </c>
      <c r="C872" s="298">
        <v>46052</v>
      </c>
      <c r="D872" s="299" t="s">
        <v>441</v>
      </c>
      <c r="E872" s="331">
        <v>200</v>
      </c>
      <c r="F872" s="331"/>
      <c r="G872" s="333">
        <f t="shared" si="11"/>
        <v>8126.2099999999955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46052</v>
      </c>
      <c r="D873" s="299" t="s">
        <v>324</v>
      </c>
      <c r="E873" s="331">
        <v>11.04</v>
      </c>
      <c r="F873" s="331"/>
      <c r="G873" s="333">
        <f t="shared" si="11"/>
        <v>8326.2099999999955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291</v>
      </c>
      <c r="B874" s="330">
        <v>38</v>
      </c>
      <c r="C874" s="298">
        <v>46051</v>
      </c>
      <c r="D874" s="299" t="s">
        <v>293</v>
      </c>
      <c r="E874" s="331"/>
      <c r="F874" s="331">
        <v>4365.6499999999996</v>
      </c>
      <c r="G874" s="333">
        <f t="shared" si="11"/>
        <v>8337.2499999999964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46051</v>
      </c>
      <c r="D875" s="299" t="s">
        <v>296</v>
      </c>
      <c r="E875" s="331">
        <v>18.28</v>
      </c>
      <c r="F875" s="331"/>
      <c r="G875" s="333">
        <f t="shared" si="11"/>
        <v>3971.5999999999976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46051</v>
      </c>
      <c r="D876" s="299" t="s">
        <v>295</v>
      </c>
      <c r="E876" s="331">
        <v>57.06</v>
      </c>
      <c r="F876" s="331"/>
      <c r="G876" s="333">
        <f t="shared" si="11"/>
        <v>3989.8799999999978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287</v>
      </c>
      <c r="B877" s="330" t="s">
        <v>287</v>
      </c>
      <c r="C877" s="298">
        <v>46051</v>
      </c>
      <c r="D877" s="299" t="s">
        <v>462</v>
      </c>
      <c r="E877" s="331">
        <v>89.42</v>
      </c>
      <c r="F877" s="331">
        <v>89.42</v>
      </c>
      <c r="G877" s="333">
        <f t="shared" si="11"/>
        <v>4046.9399999999978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46051</v>
      </c>
      <c r="D878" s="299" t="s">
        <v>463</v>
      </c>
      <c r="E878" s="331">
        <v>59</v>
      </c>
      <c r="F878" s="331"/>
      <c r="G878" s="333">
        <f t="shared" si="11"/>
        <v>4046.9399999999978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46051</v>
      </c>
      <c r="D879" s="299" t="s">
        <v>371</v>
      </c>
      <c r="E879" s="331">
        <v>19.899999999999999</v>
      </c>
      <c r="F879" s="331"/>
      <c r="G879" s="333">
        <f t="shared" si="11"/>
        <v>4105.9399999999978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46050</v>
      </c>
      <c r="D880" s="299" t="s">
        <v>353</v>
      </c>
      <c r="E880" s="331">
        <v>14.99</v>
      </c>
      <c r="F880" s="331"/>
      <c r="G880" s="333">
        <f t="shared" si="11"/>
        <v>4125.8399999999974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46050</v>
      </c>
      <c r="D881" s="299" t="s">
        <v>464</v>
      </c>
      <c r="E881" s="331">
        <v>25</v>
      </c>
      <c r="F881" s="331"/>
      <c r="G881" s="333">
        <f t="shared" si="11"/>
        <v>4140.8299999999972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46050</v>
      </c>
      <c r="D882" s="299" t="s">
        <v>865</v>
      </c>
      <c r="E882" s="331">
        <v>6</v>
      </c>
      <c r="F882" s="331"/>
      <c r="G882" s="333">
        <f t="shared" si="11"/>
        <v>4165.8299999999972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46050</v>
      </c>
      <c r="D883" s="299" t="s">
        <v>866</v>
      </c>
      <c r="E883" s="331">
        <v>15</v>
      </c>
      <c r="F883" s="331"/>
      <c r="G883" s="333">
        <f t="shared" si="11"/>
        <v>4171.8299999999972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46050</v>
      </c>
      <c r="D884" s="299" t="s">
        <v>296</v>
      </c>
      <c r="E884" s="331">
        <v>12.71</v>
      </c>
      <c r="F884" s="331"/>
      <c r="G884" s="333">
        <f t="shared" si="11"/>
        <v>4186.8299999999972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46050</v>
      </c>
      <c r="D885" s="299" t="s">
        <v>452</v>
      </c>
      <c r="E885" s="331">
        <v>1475.9</v>
      </c>
      <c r="F885" s="331">
        <v>1475.9</v>
      </c>
      <c r="G885" s="333">
        <f t="shared" si="11"/>
        <v>4199.5399999999972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46050</v>
      </c>
      <c r="D886" s="299" t="s">
        <v>319</v>
      </c>
      <c r="E886" s="331">
        <v>28.52</v>
      </c>
      <c r="F886" s="331"/>
      <c r="G886" s="333">
        <f t="shared" si="11"/>
        <v>4199.5399999999972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46050</v>
      </c>
      <c r="D887" s="299" t="s">
        <v>465</v>
      </c>
      <c r="E887" s="331">
        <v>66.94</v>
      </c>
      <c r="F887" s="331"/>
      <c r="G887" s="333">
        <f t="shared" si="11"/>
        <v>4228.0599999999977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46049</v>
      </c>
      <c r="D888" s="299" t="s">
        <v>308</v>
      </c>
      <c r="E888" s="331">
        <v>47.99</v>
      </c>
      <c r="F888" s="331"/>
      <c r="G888" s="333">
        <f t="shared" si="11"/>
        <v>4294.9999999999973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287</v>
      </c>
      <c r="B889" s="330" t="s">
        <v>287</v>
      </c>
      <c r="C889" s="298">
        <v>46048</v>
      </c>
      <c r="D889" s="299" t="s">
        <v>466</v>
      </c>
      <c r="E889" s="331"/>
      <c r="F889" s="331">
        <v>425</v>
      </c>
      <c r="G889" s="333">
        <f t="shared" si="11"/>
        <v>4342.9899999999971</v>
      </c>
      <c r="H889" s="334" t="s">
        <v>298</v>
      </c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287</v>
      </c>
      <c r="B890" s="330" t="s">
        <v>287</v>
      </c>
      <c r="C890" s="298">
        <v>46048</v>
      </c>
      <c r="D890" s="299" t="s">
        <v>466</v>
      </c>
      <c r="E890" s="331">
        <v>425</v>
      </c>
      <c r="F890" s="331"/>
      <c r="G890" s="333">
        <f t="shared" si="11"/>
        <v>3917.9899999999971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46048</v>
      </c>
      <c r="D891" s="299" t="s">
        <v>467</v>
      </c>
      <c r="E891" s="331">
        <v>20.12</v>
      </c>
      <c r="F891" s="331"/>
      <c r="G891" s="333">
        <f t="shared" si="11"/>
        <v>4342.9899999999971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17</v>
      </c>
      <c r="C892" s="298">
        <v>46048</v>
      </c>
      <c r="D892" s="299" t="s">
        <v>468</v>
      </c>
      <c r="E892" s="331">
        <v>42.68</v>
      </c>
      <c r="F892" s="331"/>
      <c r="G892" s="333">
        <f t="shared" si="11"/>
        <v>4363.1099999999969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46048</v>
      </c>
      <c r="D893" s="299" t="s">
        <v>397</v>
      </c>
      <c r="E893" s="331">
        <v>47.9</v>
      </c>
      <c r="F893" s="331"/>
      <c r="G893" s="333">
        <f t="shared" si="11"/>
        <v>4405.7899999999972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46047</v>
      </c>
      <c r="D894" s="299" t="s">
        <v>457</v>
      </c>
      <c r="E894" s="331">
        <v>105.79</v>
      </c>
      <c r="F894" s="331"/>
      <c r="G894" s="333">
        <f t="shared" si="11"/>
        <v>4453.6899999999969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12</v>
      </c>
      <c r="C895" s="298">
        <v>46047</v>
      </c>
      <c r="D895" s="299" t="s">
        <v>314</v>
      </c>
      <c r="E895" s="331">
        <v>204.83</v>
      </c>
      <c r="F895" s="331"/>
      <c r="G895" s="333">
        <f t="shared" si="11"/>
        <v>4559.4799999999968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46047</v>
      </c>
      <c r="D896" s="299" t="s">
        <v>348</v>
      </c>
      <c r="E896" s="331">
        <v>8.51</v>
      </c>
      <c r="F896" s="331"/>
      <c r="G896" s="333">
        <f t="shared" si="11"/>
        <v>4764.3099999999968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4</v>
      </c>
      <c r="C897" s="298">
        <v>46046</v>
      </c>
      <c r="D897" s="299" t="s">
        <v>296</v>
      </c>
      <c r="E897" s="331">
        <v>92.96</v>
      </c>
      <c r="F897" s="331"/>
      <c r="G897" s="333">
        <f t="shared" si="11"/>
        <v>4772.819999999997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4</v>
      </c>
      <c r="C898" s="298">
        <v>46046</v>
      </c>
      <c r="D898" s="299" t="s">
        <v>334</v>
      </c>
      <c r="E898" s="331">
        <v>30.77</v>
      </c>
      <c r="F898" s="331"/>
      <c r="G898" s="333">
        <f t="shared" si="11"/>
        <v>4865.779999999997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46046</v>
      </c>
      <c r="D899" s="299" t="s">
        <v>358</v>
      </c>
      <c r="E899" s="331">
        <v>9.4700000000000006</v>
      </c>
      <c r="F899" s="331"/>
      <c r="G899" s="333">
        <f t="shared" si="11"/>
        <v>4896.5499999999975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46046</v>
      </c>
      <c r="D900" s="299" t="s">
        <v>397</v>
      </c>
      <c r="E900" s="331">
        <v>53.59</v>
      </c>
      <c r="F900" s="331"/>
      <c r="G900" s="333">
        <f t="shared" si="11"/>
        <v>4906.0199999999977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46046</v>
      </c>
      <c r="D901" s="299" t="s">
        <v>311</v>
      </c>
      <c r="E901" s="331">
        <v>61.64</v>
      </c>
      <c r="F901" s="331"/>
      <c r="G901" s="333">
        <f t="shared" si="11"/>
        <v>4959.6099999999979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46045</v>
      </c>
      <c r="D902" s="299" t="s">
        <v>304</v>
      </c>
      <c r="E902" s="331">
        <v>23.17</v>
      </c>
      <c r="F902" s="331"/>
      <c r="G902" s="333">
        <f t="shared" si="11"/>
        <v>5021.2499999999982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46045</v>
      </c>
      <c r="D903" s="299" t="s">
        <v>296</v>
      </c>
      <c r="E903" s="331">
        <v>62.77</v>
      </c>
      <c r="F903" s="331"/>
      <c r="G903" s="333">
        <f t="shared" si="11"/>
        <v>5044.4199999999983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46045</v>
      </c>
      <c r="D904" s="299" t="s">
        <v>469</v>
      </c>
      <c r="E904" s="331">
        <v>105.51</v>
      </c>
      <c r="F904" s="331"/>
      <c r="G904" s="333">
        <f t="shared" si="11"/>
        <v>5107.1899999999987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3</v>
      </c>
      <c r="C905" s="298">
        <v>46045</v>
      </c>
      <c r="D905" s="299" t="s">
        <v>334</v>
      </c>
      <c r="E905" s="331">
        <v>9.9499999999999993</v>
      </c>
      <c r="F905" s="331"/>
      <c r="G905" s="333">
        <f t="shared" si="11"/>
        <v>5212.6999999999989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46045</v>
      </c>
      <c r="D906" s="299" t="s">
        <v>358</v>
      </c>
      <c r="E906" s="331">
        <v>10.17</v>
      </c>
      <c r="F906" s="331"/>
      <c r="G906" s="333">
        <f t="shared" si="11"/>
        <v>5222.6499999999987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46045</v>
      </c>
      <c r="D907" s="299" t="s">
        <v>301</v>
      </c>
      <c r="E907" s="331">
        <v>32.200000000000003</v>
      </c>
      <c r="F907" s="331"/>
      <c r="G907" s="333">
        <f t="shared" si="11"/>
        <v>5232.8199999999988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46045</v>
      </c>
      <c r="D908" s="299" t="s">
        <v>862</v>
      </c>
      <c r="E908" s="331">
        <v>5.31</v>
      </c>
      <c r="F908" s="331"/>
      <c r="G908" s="333">
        <f t="shared" si="11"/>
        <v>5265.0199999999986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46044</v>
      </c>
      <c r="D909" s="299" t="s">
        <v>435</v>
      </c>
      <c r="E909" s="331">
        <v>73.95</v>
      </c>
      <c r="F909" s="331"/>
      <c r="G909" s="333">
        <f t="shared" si="11"/>
        <v>5270.329999999999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46044</v>
      </c>
      <c r="D910" s="299" t="s">
        <v>470</v>
      </c>
      <c r="E910" s="331">
        <v>28.68</v>
      </c>
      <c r="F910" s="331"/>
      <c r="G910" s="333">
        <f t="shared" si="11"/>
        <v>5344.2799999999988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46044</v>
      </c>
      <c r="D911" s="299" t="s">
        <v>357</v>
      </c>
      <c r="E911" s="331">
        <v>57.38</v>
      </c>
      <c r="F911" s="331"/>
      <c r="G911" s="333">
        <f t="shared" si="11"/>
        <v>5372.9599999999991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46044</v>
      </c>
      <c r="D912" s="299" t="s">
        <v>358</v>
      </c>
      <c r="E912" s="331">
        <v>9.4700000000000006</v>
      </c>
      <c r="F912" s="331"/>
      <c r="G912" s="333">
        <f t="shared" si="11"/>
        <v>5430.3399999999992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46044</v>
      </c>
      <c r="D913" s="299" t="s">
        <v>358</v>
      </c>
      <c r="E913" s="331">
        <v>7.18</v>
      </c>
      <c r="F913" s="331"/>
      <c r="G913" s="333">
        <f t="shared" si="11"/>
        <v>5439.8099999999995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287</v>
      </c>
      <c r="B914" s="330" t="s">
        <v>287</v>
      </c>
      <c r="C914" s="298">
        <v>46044</v>
      </c>
      <c r="D914" s="299" t="s">
        <v>315</v>
      </c>
      <c r="E914" s="331">
        <v>126.24</v>
      </c>
      <c r="F914" s="331">
        <v>126.24</v>
      </c>
      <c r="G914" s="333">
        <f t="shared" si="11"/>
        <v>5446.99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46043</v>
      </c>
      <c r="D915" s="299" t="s">
        <v>471</v>
      </c>
      <c r="E915" s="331">
        <v>17</v>
      </c>
      <c r="F915" s="331"/>
      <c r="G915" s="333">
        <f t="shared" si="11"/>
        <v>5446.99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46043</v>
      </c>
      <c r="D916" s="299" t="s">
        <v>329</v>
      </c>
      <c r="E916" s="331">
        <v>24.75</v>
      </c>
      <c r="F916" s="331"/>
      <c r="G916" s="333">
        <f t="shared" si="11"/>
        <v>5463.99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291</v>
      </c>
      <c r="B917" s="330">
        <v>39</v>
      </c>
      <c r="C917" s="298">
        <v>46043</v>
      </c>
      <c r="D917" s="299" t="s">
        <v>292</v>
      </c>
      <c r="E917" s="331"/>
      <c r="F917" s="331">
        <v>3378.82</v>
      </c>
      <c r="G917" s="333">
        <f t="shared" si="11"/>
        <v>5488.74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23</v>
      </c>
      <c r="C918" s="298">
        <v>46043</v>
      </c>
      <c r="D918" s="299" t="s">
        <v>67</v>
      </c>
      <c r="E918" s="331">
        <v>650.88</v>
      </c>
      <c r="F918" s="331"/>
      <c r="G918" s="333">
        <f t="shared" si="11"/>
        <v>2109.9199999999992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287</v>
      </c>
      <c r="B919" s="330" t="s">
        <v>287</v>
      </c>
      <c r="C919" s="298">
        <v>46043</v>
      </c>
      <c r="D919" s="299" t="s">
        <v>472</v>
      </c>
      <c r="E919" s="331">
        <v>100</v>
      </c>
      <c r="F919" s="331">
        <v>100</v>
      </c>
      <c r="G919" s="333">
        <f t="shared" si="11"/>
        <v>2760.7999999999993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46043</v>
      </c>
      <c r="D920" s="299" t="s">
        <v>301</v>
      </c>
      <c r="E920" s="331">
        <v>20</v>
      </c>
      <c r="F920" s="331"/>
      <c r="G920" s="333">
        <f t="shared" si="11"/>
        <v>2760.7999999999993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46043</v>
      </c>
      <c r="D921" s="299" t="s">
        <v>295</v>
      </c>
      <c r="E921" s="331">
        <v>6.38</v>
      </c>
      <c r="F921" s="331"/>
      <c r="G921" s="333">
        <f t="shared" si="11"/>
        <v>2780.7999999999993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46043</v>
      </c>
      <c r="D922" s="299" t="s">
        <v>295</v>
      </c>
      <c r="E922" s="331">
        <v>17.29</v>
      </c>
      <c r="F922" s="331"/>
      <c r="G922" s="333">
        <f t="shared" si="11"/>
        <v>2787.1799999999994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46043</v>
      </c>
      <c r="D923" s="299" t="s">
        <v>358</v>
      </c>
      <c r="E923" s="331">
        <v>14.86</v>
      </c>
      <c r="F923" s="331"/>
      <c r="G923" s="333">
        <f t="shared" si="11"/>
        <v>2804.4699999999993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46042</v>
      </c>
      <c r="D924" s="299" t="s">
        <v>371</v>
      </c>
      <c r="E924" s="331">
        <v>13.4</v>
      </c>
      <c r="F924" s="331"/>
      <c r="G924" s="333">
        <f t="shared" si="11"/>
        <v>2819.3299999999995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46042</v>
      </c>
      <c r="D925" s="299" t="s">
        <v>371</v>
      </c>
      <c r="E925" s="331">
        <v>5.97</v>
      </c>
      <c r="F925" s="331"/>
      <c r="G925" s="333">
        <f t="shared" si="11"/>
        <v>2832.7299999999996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22</v>
      </c>
      <c r="C926" s="298">
        <v>46042</v>
      </c>
      <c r="D926" s="299" t="s">
        <v>323</v>
      </c>
      <c r="E926" s="331">
        <v>18.09</v>
      </c>
      <c r="F926" s="331"/>
      <c r="G926" s="333">
        <f t="shared" si="11"/>
        <v>2838.6999999999994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17</v>
      </c>
      <c r="C927" s="298">
        <v>46042</v>
      </c>
      <c r="D927" s="299" t="s">
        <v>188</v>
      </c>
      <c r="E927" s="331">
        <v>42.65</v>
      </c>
      <c r="F927" s="331"/>
      <c r="G927" s="333">
        <f t="shared" si="11"/>
        <v>2856.7899999999995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335</v>
      </c>
      <c r="B928" s="330" t="s">
        <v>335</v>
      </c>
      <c r="C928" s="298">
        <v>46042</v>
      </c>
      <c r="D928" s="299" t="s">
        <v>336</v>
      </c>
      <c r="E928" s="331">
        <v>130.51</v>
      </c>
      <c r="F928" s="331"/>
      <c r="G928" s="333">
        <f t="shared" si="11"/>
        <v>2899.4399999999996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15</v>
      </c>
      <c r="C929" s="298">
        <v>46042</v>
      </c>
      <c r="D929" s="299" t="s">
        <v>185</v>
      </c>
      <c r="E929" s="331">
        <v>132.4</v>
      </c>
      <c r="F929" s="331"/>
      <c r="G929" s="333">
        <f t="shared" si="11"/>
        <v>3029.9499999999994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23</v>
      </c>
      <c r="C930" s="298">
        <v>46042</v>
      </c>
      <c r="D930" s="299" t="s">
        <v>63</v>
      </c>
      <c r="E930" s="331">
        <v>529.46</v>
      </c>
      <c r="F930" s="331"/>
      <c r="G930" s="333">
        <f t="shared" si="11"/>
        <v>3162.3499999999995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46042</v>
      </c>
      <c r="D931" s="299" t="s">
        <v>300</v>
      </c>
      <c r="E931" s="331">
        <v>51.63</v>
      </c>
      <c r="F931" s="331"/>
      <c r="G931" s="333">
        <f t="shared" si="11"/>
        <v>3691.8099999999995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46042</v>
      </c>
      <c r="D932" s="299" t="s">
        <v>296</v>
      </c>
      <c r="E932" s="331">
        <v>11.17</v>
      </c>
      <c r="F932" s="331"/>
      <c r="G932" s="333">
        <f t="shared" si="11"/>
        <v>3743.4399999999996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46042</v>
      </c>
      <c r="D933" s="299" t="s">
        <v>296</v>
      </c>
      <c r="E933" s="331">
        <v>57.37</v>
      </c>
      <c r="F933" s="331"/>
      <c r="G933" s="333">
        <f t="shared" si="11"/>
        <v>3754.6099999999997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22</v>
      </c>
      <c r="C934" s="298">
        <v>46042</v>
      </c>
      <c r="D934" s="299" t="s">
        <v>328</v>
      </c>
      <c r="E934" s="331">
        <v>7.46</v>
      </c>
      <c r="F934" s="331"/>
      <c r="G934" s="333">
        <f t="shared" si="11"/>
        <v>3811.9799999999996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46042</v>
      </c>
      <c r="D935" s="299" t="s">
        <v>310</v>
      </c>
      <c r="E935" s="331">
        <v>28.91</v>
      </c>
      <c r="F935" s="331"/>
      <c r="G935" s="333">
        <f t="shared" si="11"/>
        <v>3819.4399999999996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6</v>
      </c>
      <c r="C936" s="298">
        <v>46040</v>
      </c>
      <c r="D936" s="299" t="s">
        <v>300</v>
      </c>
      <c r="E936" s="331">
        <v>31.35</v>
      </c>
      <c r="F936" s="331"/>
      <c r="G936" s="333">
        <f t="shared" si="11"/>
        <v>3848.3499999999995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8</v>
      </c>
      <c r="C937" s="298">
        <v>46040</v>
      </c>
      <c r="D937" s="299" t="s">
        <v>473</v>
      </c>
      <c r="E937" s="331">
        <v>124.75</v>
      </c>
      <c r="F937" s="331"/>
      <c r="G937" s="333">
        <f t="shared" si="11"/>
        <v>3879.6999999999994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3</v>
      </c>
      <c r="C938" s="298">
        <v>46040</v>
      </c>
      <c r="D938" s="299" t="s">
        <v>320</v>
      </c>
      <c r="E938" s="331">
        <v>11.3</v>
      </c>
      <c r="F938" s="331"/>
      <c r="G938" s="333">
        <f t="shared" si="11"/>
        <v>4004.4499999999994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22</v>
      </c>
      <c r="C939" s="298">
        <v>46040</v>
      </c>
      <c r="D939" s="299" t="s">
        <v>401</v>
      </c>
      <c r="E939" s="331">
        <v>13.84</v>
      </c>
      <c r="F939" s="331"/>
      <c r="G939" s="333">
        <f t="shared" si="11"/>
        <v>4015.7499999999995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46040</v>
      </c>
      <c r="D940" s="299" t="s">
        <v>306</v>
      </c>
      <c r="E940" s="331">
        <v>92.06</v>
      </c>
      <c r="F940" s="331"/>
      <c r="G940" s="333">
        <f t="shared" si="11"/>
        <v>4029.5899999999997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7</v>
      </c>
      <c r="C941" s="298">
        <v>46040</v>
      </c>
      <c r="D941" s="299" t="s">
        <v>338</v>
      </c>
      <c r="E941" s="331">
        <v>78.47</v>
      </c>
      <c r="F941" s="331"/>
      <c r="G941" s="333">
        <f t="shared" si="11"/>
        <v>4121.6499999999996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46040</v>
      </c>
      <c r="D942" s="299" t="s">
        <v>393</v>
      </c>
      <c r="E942" s="331">
        <v>28.22</v>
      </c>
      <c r="F942" s="331"/>
      <c r="G942" s="333">
        <f t="shared" si="11"/>
        <v>4200.12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46040</v>
      </c>
      <c r="D943" s="299" t="s">
        <v>392</v>
      </c>
      <c r="E943" s="331">
        <v>32.729999999999997</v>
      </c>
      <c r="F943" s="331"/>
      <c r="G943" s="333">
        <f t="shared" si="11"/>
        <v>4228.34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42</v>
      </c>
      <c r="C944" s="298">
        <v>46039</v>
      </c>
      <c r="D944" s="299" t="s">
        <v>333</v>
      </c>
      <c r="E944" s="331">
        <v>29.8</v>
      </c>
      <c r="F944" s="331"/>
      <c r="G944" s="333">
        <f t="shared" si="11"/>
        <v>4261.07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43</v>
      </c>
      <c r="C945" s="298">
        <v>46039</v>
      </c>
      <c r="D945" s="299" t="s">
        <v>333</v>
      </c>
      <c r="E945" s="331">
        <v>22.35</v>
      </c>
      <c r="F945" s="331"/>
      <c r="G945" s="333">
        <f t="shared" si="11"/>
        <v>4290.87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46039</v>
      </c>
      <c r="D946" s="299" t="s">
        <v>319</v>
      </c>
      <c r="E946" s="331">
        <v>36.92</v>
      </c>
      <c r="F946" s="331"/>
      <c r="G946" s="333">
        <f t="shared" si="11"/>
        <v>4313.22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46039</v>
      </c>
      <c r="D947" s="299" t="s">
        <v>311</v>
      </c>
      <c r="E947" s="331">
        <v>117.89</v>
      </c>
      <c r="F947" s="331"/>
      <c r="G947" s="333">
        <f t="shared" si="11"/>
        <v>4350.1400000000003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46039</v>
      </c>
      <c r="D948" s="299" t="s">
        <v>329</v>
      </c>
      <c r="E948" s="331">
        <v>196.36</v>
      </c>
      <c r="F948" s="331"/>
      <c r="G948" s="333">
        <f t="shared" si="11"/>
        <v>4468.0300000000007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21</v>
      </c>
      <c r="C949" s="298">
        <v>46039</v>
      </c>
      <c r="D949" s="299" t="s">
        <v>194</v>
      </c>
      <c r="E949" s="331">
        <v>70.2</v>
      </c>
      <c r="F949" s="331"/>
      <c r="G949" s="333">
        <f t="shared" si="11"/>
        <v>4664.3900000000003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46038</v>
      </c>
      <c r="D950" s="299" t="s">
        <v>324</v>
      </c>
      <c r="E950" s="331">
        <v>13.14</v>
      </c>
      <c r="F950" s="331"/>
      <c r="G950" s="333">
        <f t="shared" si="11"/>
        <v>4734.59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46038</v>
      </c>
      <c r="D951" s="299" t="s">
        <v>296</v>
      </c>
      <c r="E951" s="331">
        <v>18.489999999999998</v>
      </c>
      <c r="F951" s="331"/>
      <c r="G951" s="333">
        <f t="shared" si="11"/>
        <v>4747.7300000000005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291</v>
      </c>
      <c r="B952" s="330">
        <v>41</v>
      </c>
      <c r="C952" s="298">
        <v>46038</v>
      </c>
      <c r="D952" s="299" t="s">
        <v>474</v>
      </c>
      <c r="E952" s="331"/>
      <c r="F952" s="331">
        <v>800</v>
      </c>
      <c r="G952" s="333">
        <f t="shared" si="11"/>
        <v>4766.22</v>
      </c>
      <c r="H952" s="334" t="s">
        <v>298</v>
      </c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18</v>
      </c>
      <c r="C953" s="298">
        <v>46038</v>
      </c>
      <c r="D953" s="299" t="s">
        <v>361</v>
      </c>
      <c r="E953" s="331">
        <v>400</v>
      </c>
      <c r="F953" s="331"/>
      <c r="G953" s="333">
        <f t="shared" si="11"/>
        <v>3966.2200000000003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19</v>
      </c>
      <c r="C954" s="298">
        <v>46038</v>
      </c>
      <c r="D954" s="299" t="s">
        <v>191</v>
      </c>
      <c r="E954" s="331">
        <v>200</v>
      </c>
      <c r="F954" s="331"/>
      <c r="G954" s="333">
        <f t="shared" si="11"/>
        <v>4366.22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11</v>
      </c>
      <c r="C955" s="298">
        <v>46038</v>
      </c>
      <c r="D955" s="299" t="s">
        <v>178</v>
      </c>
      <c r="E955" s="331">
        <v>267.95999999999998</v>
      </c>
      <c r="F955" s="331"/>
      <c r="G955" s="333">
        <f t="shared" si="11"/>
        <v>4566.22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46037</v>
      </c>
      <c r="D956" s="299" t="s">
        <v>357</v>
      </c>
      <c r="E956" s="331">
        <v>59.95</v>
      </c>
      <c r="F956" s="331"/>
      <c r="G956" s="333">
        <f t="shared" si="11"/>
        <v>4834.18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46037</v>
      </c>
      <c r="D957" s="299" t="s">
        <v>357</v>
      </c>
      <c r="E957" s="331">
        <v>59.96</v>
      </c>
      <c r="F957" s="331"/>
      <c r="G957" s="333">
        <f t="shared" si="11"/>
        <v>4894.13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8</v>
      </c>
      <c r="C958" s="298">
        <v>46037</v>
      </c>
      <c r="D958" s="299" t="s">
        <v>319</v>
      </c>
      <c r="E958" s="331">
        <v>12.43</v>
      </c>
      <c r="F958" s="331"/>
      <c r="G958" s="333">
        <f t="shared" si="11"/>
        <v>4954.09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46037</v>
      </c>
      <c r="D959" s="299" t="s">
        <v>296</v>
      </c>
      <c r="E959" s="331">
        <v>11.07</v>
      </c>
      <c r="F959" s="331"/>
      <c r="G959" s="333">
        <f t="shared" si="11"/>
        <v>4966.5200000000004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4</v>
      </c>
      <c r="C960" s="298">
        <v>46037</v>
      </c>
      <c r="D960" s="299" t="s">
        <v>296</v>
      </c>
      <c r="E960" s="331">
        <v>52.3</v>
      </c>
      <c r="F960" s="331"/>
      <c r="G960" s="333">
        <f t="shared" si="11"/>
        <v>4977.59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46037</v>
      </c>
      <c r="D961" s="299" t="s">
        <v>436</v>
      </c>
      <c r="E961" s="331">
        <v>50</v>
      </c>
      <c r="F961" s="331"/>
      <c r="G961" s="333">
        <f t="shared" si="11"/>
        <v>5029.8900000000003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38</v>
      </c>
      <c r="C962" s="298">
        <v>46037</v>
      </c>
      <c r="D962" s="299" t="s">
        <v>293</v>
      </c>
      <c r="E962" s="331"/>
      <c r="F962" s="331">
        <v>4365.67</v>
      </c>
      <c r="G962" s="333">
        <f t="shared" si="11"/>
        <v>5079.8900000000003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46036</v>
      </c>
      <c r="D963" s="299" t="s">
        <v>295</v>
      </c>
      <c r="E963" s="331">
        <v>30.91</v>
      </c>
      <c r="F963" s="331"/>
      <c r="G963" s="333">
        <f t="shared" si="11"/>
        <v>714.22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3</v>
      </c>
      <c r="C964" s="298">
        <v>46036</v>
      </c>
      <c r="D964" s="299" t="s">
        <v>348</v>
      </c>
      <c r="E964" s="331">
        <v>8.67</v>
      </c>
      <c r="F964" s="331"/>
      <c r="G964" s="333">
        <f t="shared" si="11"/>
        <v>745.13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46035</v>
      </c>
      <c r="D965" s="299" t="s">
        <v>351</v>
      </c>
      <c r="E965" s="331">
        <v>25.01</v>
      </c>
      <c r="F965" s="331"/>
      <c r="G965" s="333">
        <f t="shared" si="11"/>
        <v>753.8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46035</v>
      </c>
      <c r="D966" s="299" t="s">
        <v>412</v>
      </c>
      <c r="E966" s="331">
        <v>-5.9</v>
      </c>
      <c r="F966" s="331"/>
      <c r="G966" s="333">
        <f t="shared" si="11"/>
        <v>778.81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46035</v>
      </c>
      <c r="D967" s="299" t="s">
        <v>446</v>
      </c>
      <c r="E967" s="331">
        <v>-0.03</v>
      </c>
      <c r="F967" s="331"/>
      <c r="G967" s="333">
        <f t="shared" si="11"/>
        <v>772.91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43</v>
      </c>
      <c r="C968" s="298">
        <v>46035</v>
      </c>
      <c r="D968" s="299" t="s">
        <v>201</v>
      </c>
      <c r="E968" s="331">
        <v>44.18</v>
      </c>
      <c r="F968" s="331"/>
      <c r="G968" s="333">
        <f t="shared" si="11"/>
        <v>772.88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42</v>
      </c>
      <c r="C969" s="298">
        <v>46035</v>
      </c>
      <c r="D969" s="299" t="s">
        <v>200</v>
      </c>
      <c r="E969" s="331">
        <v>51.19</v>
      </c>
      <c r="F969" s="331"/>
      <c r="G969" s="333">
        <f t="shared" si="11"/>
        <v>817.06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46035</v>
      </c>
      <c r="D970" s="299" t="s">
        <v>295</v>
      </c>
      <c r="E970" s="331">
        <v>28.15</v>
      </c>
      <c r="F970" s="331"/>
      <c r="G970" s="333">
        <f t="shared" si="11"/>
        <v>868.25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3</v>
      </c>
      <c r="C971" s="298">
        <v>46035</v>
      </c>
      <c r="D971" s="299" t="s">
        <v>296</v>
      </c>
      <c r="E971" s="331">
        <v>20.85</v>
      </c>
      <c r="F971" s="331"/>
      <c r="G971" s="333">
        <f t="shared" si="11"/>
        <v>896.4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46034</v>
      </c>
      <c r="D972" s="299" t="s">
        <v>306</v>
      </c>
      <c r="E972" s="331">
        <v>145.81</v>
      </c>
      <c r="F972" s="331"/>
      <c r="G972" s="333">
        <f t="shared" si="11"/>
        <v>917.25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46034</v>
      </c>
      <c r="D973" s="299" t="s">
        <v>424</v>
      </c>
      <c r="E973" s="331">
        <v>25.22</v>
      </c>
      <c r="F973" s="331"/>
      <c r="G973" s="333">
        <f t="shared" si="11"/>
        <v>1063.06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46033</v>
      </c>
      <c r="D974" s="299" t="s">
        <v>326</v>
      </c>
      <c r="E974" s="331">
        <v>49.38</v>
      </c>
      <c r="F974" s="331"/>
      <c r="G974" s="333">
        <f t="shared" si="11"/>
        <v>1088.28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22</v>
      </c>
      <c r="C975" s="298">
        <v>46033</v>
      </c>
      <c r="D975" s="299" t="s">
        <v>352</v>
      </c>
      <c r="E975" s="331">
        <v>19.16</v>
      </c>
      <c r="F975" s="331"/>
      <c r="G975" s="333">
        <f t="shared" si="11"/>
        <v>1137.6600000000001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46033</v>
      </c>
      <c r="D976" s="299" t="s">
        <v>312</v>
      </c>
      <c r="E976" s="331">
        <v>39.86</v>
      </c>
      <c r="F976" s="331"/>
      <c r="G976" s="333">
        <f t="shared" si="11"/>
        <v>1156.8200000000002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46033</v>
      </c>
      <c r="D977" s="299" t="s">
        <v>444</v>
      </c>
      <c r="E977" s="331">
        <v>165.05</v>
      </c>
      <c r="F977" s="331"/>
      <c r="G977" s="333">
        <f t="shared" si="11"/>
        <v>1196.68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294</v>
      </c>
      <c r="B978" s="330">
        <v>24</v>
      </c>
      <c r="C978" s="298">
        <v>46032</v>
      </c>
      <c r="D978" s="299" t="s">
        <v>860</v>
      </c>
      <c r="E978" s="331">
        <v>83.42</v>
      </c>
      <c r="F978" s="331"/>
      <c r="G978" s="333">
        <f t="shared" si="11"/>
        <v>1361.73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4</v>
      </c>
      <c r="C979" s="298">
        <v>46032</v>
      </c>
      <c r="D979" s="299" t="s">
        <v>296</v>
      </c>
      <c r="E979" s="331">
        <v>30.4</v>
      </c>
      <c r="F979" s="331"/>
      <c r="G979" s="333">
        <f t="shared" si="11"/>
        <v>1445.15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46032</v>
      </c>
      <c r="D980" s="299" t="s">
        <v>296</v>
      </c>
      <c r="E980" s="331">
        <v>13.83</v>
      </c>
      <c r="F980" s="331"/>
      <c r="G980" s="333">
        <f t="shared" si="11"/>
        <v>1475.5500000000002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46032</v>
      </c>
      <c r="D981" s="299" t="s">
        <v>473</v>
      </c>
      <c r="E981" s="331">
        <v>100</v>
      </c>
      <c r="F981" s="331"/>
      <c r="G981" s="333">
        <f t="shared" si="11"/>
        <v>1489.38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46032</v>
      </c>
      <c r="D982" s="299" t="s">
        <v>304</v>
      </c>
      <c r="E982" s="331">
        <v>55.68</v>
      </c>
      <c r="F982" s="331"/>
      <c r="G982" s="333">
        <f t="shared" si="11"/>
        <v>1589.38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46031</v>
      </c>
      <c r="D983" s="299" t="s">
        <v>358</v>
      </c>
      <c r="E983" s="331">
        <v>9.4700000000000006</v>
      </c>
      <c r="F983" s="331"/>
      <c r="G983" s="333">
        <f t="shared" si="11"/>
        <v>1645.0600000000002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5</v>
      </c>
      <c r="C984" s="298">
        <v>46031</v>
      </c>
      <c r="D984" s="299" t="s">
        <v>475</v>
      </c>
      <c r="E984" s="331">
        <v>50</v>
      </c>
      <c r="F984" s="331"/>
      <c r="G984" s="333">
        <f t="shared" si="11"/>
        <v>1654.5300000000002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46030</v>
      </c>
      <c r="D985" s="299" t="s">
        <v>476</v>
      </c>
      <c r="E985" s="331">
        <v>32.619999999999997</v>
      </c>
      <c r="F985" s="331"/>
      <c r="G985" s="333">
        <f t="shared" si="11"/>
        <v>1704.5300000000002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291</v>
      </c>
      <c r="B986" s="330">
        <v>39</v>
      </c>
      <c r="C986" s="298">
        <v>46030</v>
      </c>
      <c r="D986" s="299" t="s">
        <v>292</v>
      </c>
      <c r="E986" s="331"/>
      <c r="F986" s="331">
        <v>2729.22</v>
      </c>
      <c r="G986" s="333">
        <f t="shared" si="11"/>
        <v>1737.15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46030</v>
      </c>
      <c r="D987" s="299" t="s">
        <v>296</v>
      </c>
      <c r="E987" s="331">
        <v>6.37</v>
      </c>
      <c r="F987" s="331"/>
      <c r="G987" s="333">
        <f t="shared" si="11"/>
        <v>-992.06999999999971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46030</v>
      </c>
      <c r="D988" s="299" t="s">
        <v>296</v>
      </c>
      <c r="E988" s="331">
        <v>32.119999999999997</v>
      </c>
      <c r="F988" s="331"/>
      <c r="G988" s="333">
        <f t="shared" si="11"/>
        <v>-985.6999999999997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46030</v>
      </c>
      <c r="D989" s="299" t="s">
        <v>358</v>
      </c>
      <c r="E989" s="331">
        <v>9.4700000000000006</v>
      </c>
      <c r="F989" s="331"/>
      <c r="G989" s="333">
        <f t="shared" si="11"/>
        <v>-953.5799999999997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46030</v>
      </c>
      <c r="D990" s="299" t="s">
        <v>386</v>
      </c>
      <c r="E990" s="331">
        <v>21.18</v>
      </c>
      <c r="F990" s="331"/>
      <c r="G990" s="333">
        <f t="shared" si="11"/>
        <v>-944.10999999999967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335</v>
      </c>
      <c r="B991" s="330" t="s">
        <v>335</v>
      </c>
      <c r="C991" s="298">
        <v>46029</v>
      </c>
      <c r="D991" s="299" t="s">
        <v>447</v>
      </c>
      <c r="E991" s="331">
        <v>52.66</v>
      </c>
      <c r="F991" s="331"/>
      <c r="G991" s="333">
        <f t="shared" si="11"/>
        <v>-922.92999999999972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13</v>
      </c>
      <c r="C992" s="298">
        <v>46029</v>
      </c>
      <c r="D992" s="299" t="s">
        <v>182</v>
      </c>
      <c r="E992" s="331">
        <v>167.42</v>
      </c>
      <c r="F992" s="331"/>
      <c r="G992" s="333">
        <f t="shared" si="11"/>
        <v>-870.26999999999975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46029</v>
      </c>
      <c r="D993" s="299" t="s">
        <v>296</v>
      </c>
      <c r="E993" s="331">
        <v>30.81</v>
      </c>
      <c r="F993" s="331"/>
      <c r="G993" s="333">
        <f t="shared" si="11"/>
        <v>-702.8499999999998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46029</v>
      </c>
      <c r="D994" s="299" t="s">
        <v>358</v>
      </c>
      <c r="E994" s="331">
        <v>9.4700000000000006</v>
      </c>
      <c r="F994" s="331"/>
      <c r="G994" s="333">
        <f t="shared" si="11"/>
        <v>-672.03999999999985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22</v>
      </c>
      <c r="C995" s="298">
        <v>46029</v>
      </c>
      <c r="D995" s="299" t="s">
        <v>477</v>
      </c>
      <c r="E995" s="331">
        <v>148.04</v>
      </c>
      <c r="F995" s="331"/>
      <c r="G995" s="333">
        <f t="shared" si="11"/>
        <v>-662.56999999999982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14</v>
      </c>
      <c r="C996" s="298">
        <v>46028</v>
      </c>
      <c r="D996" s="299" t="s">
        <v>366</v>
      </c>
      <c r="E996" s="331">
        <v>66.67</v>
      </c>
      <c r="F996" s="331"/>
      <c r="G996" s="333">
        <f t="shared" si="11"/>
        <v>-514.52999999999986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46028</v>
      </c>
      <c r="D997" s="299" t="s">
        <v>296</v>
      </c>
      <c r="E997" s="331">
        <v>5.7</v>
      </c>
      <c r="F997" s="331"/>
      <c r="G997" s="333">
        <f t="shared" si="11"/>
        <v>-447.8599999999999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21</v>
      </c>
      <c r="C998" s="298">
        <v>46028</v>
      </c>
      <c r="D998" s="299" t="s">
        <v>194</v>
      </c>
      <c r="E998" s="331">
        <v>30.59</v>
      </c>
      <c r="F998" s="331"/>
      <c r="G998" s="333">
        <f t="shared" si="11"/>
        <v>-442.15999999999991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17</v>
      </c>
      <c r="C999" s="298">
        <v>46027</v>
      </c>
      <c r="D999" s="299" t="s">
        <v>370</v>
      </c>
      <c r="E999" s="331">
        <v>133.91999999999999</v>
      </c>
      <c r="F999" s="331"/>
      <c r="G999" s="333">
        <f t="shared" si="11"/>
        <v>-411.56999999999994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17</v>
      </c>
      <c r="C1000" s="298">
        <v>46027</v>
      </c>
      <c r="D1000" s="299" t="s">
        <v>370</v>
      </c>
      <c r="E1000" s="331">
        <v>62</v>
      </c>
      <c r="F1000" s="331"/>
      <c r="G1000" s="333">
        <f t="shared" si="11"/>
        <v>-277.64999999999992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46027</v>
      </c>
      <c r="D1001" s="299" t="s">
        <v>300</v>
      </c>
      <c r="E1001" s="331">
        <v>10.64</v>
      </c>
      <c r="F1001" s="331"/>
      <c r="G1001" s="333">
        <f t="shared" si="11"/>
        <v>-215.64999999999992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46027</v>
      </c>
      <c r="D1002" s="299" t="s">
        <v>319</v>
      </c>
      <c r="E1002" s="331">
        <v>17.440000000000001</v>
      </c>
      <c r="F1002" s="331"/>
      <c r="G1002" s="333">
        <f t="shared" si="11"/>
        <v>-205.00999999999991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46027</v>
      </c>
      <c r="D1003" s="299" t="s">
        <v>306</v>
      </c>
      <c r="E1003" s="331">
        <v>216.19</v>
      </c>
      <c r="F1003" s="331"/>
      <c r="G1003" s="333">
        <f t="shared" si="11"/>
        <v>-187.56999999999991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46027</v>
      </c>
      <c r="D1004" s="299" t="s">
        <v>478</v>
      </c>
      <c r="E1004" s="331">
        <v>70</v>
      </c>
      <c r="F1004" s="331"/>
      <c r="G1004" s="333">
        <f t="shared" si="11"/>
        <v>28.62000000000009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46027</v>
      </c>
      <c r="D1005" s="299" t="s">
        <v>358</v>
      </c>
      <c r="E1005" s="331">
        <v>14.05</v>
      </c>
      <c r="F1005" s="331"/>
      <c r="G1005" s="333">
        <f t="shared" si="11"/>
        <v>98.62000000000009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14</v>
      </c>
      <c r="C1006" s="298">
        <v>46027</v>
      </c>
      <c r="D1006" s="299" t="s">
        <v>367</v>
      </c>
      <c r="E1006" s="331">
        <v>68.739999999999995</v>
      </c>
      <c r="F1006" s="331"/>
      <c r="G1006" s="333">
        <f t="shared" si="11"/>
        <v>112.67000000000009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6</v>
      </c>
      <c r="C1007" s="298">
        <v>46027</v>
      </c>
      <c r="D1007" s="299" t="s">
        <v>479</v>
      </c>
      <c r="E1007" s="331">
        <v>120</v>
      </c>
      <c r="F1007" s="331"/>
      <c r="G1007" s="333">
        <f t="shared" si="11"/>
        <v>181.41000000000008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9</v>
      </c>
      <c r="C1008" s="298">
        <v>46027</v>
      </c>
      <c r="D1008" s="299" t="s">
        <v>58</v>
      </c>
      <c r="E1008" s="331">
        <v>1281.53</v>
      </c>
      <c r="F1008" s="331"/>
      <c r="G1008" s="333">
        <f t="shared" si="11"/>
        <v>301.41000000000008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7</v>
      </c>
      <c r="C1009" s="298">
        <v>46026</v>
      </c>
      <c r="D1009" s="299" t="s">
        <v>338</v>
      </c>
      <c r="E1009" s="331">
        <v>18.260000000000002</v>
      </c>
      <c r="F1009" s="331"/>
      <c r="G1009" s="333">
        <f t="shared" si="11"/>
        <v>1582.94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46026</v>
      </c>
      <c r="D1010" s="299" t="s">
        <v>300</v>
      </c>
      <c r="E1010" s="331">
        <v>114.91</v>
      </c>
      <c r="F1010" s="331">
        <v>114.91</v>
      </c>
      <c r="G1010" s="333">
        <f t="shared" si="11"/>
        <v>1601.2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5</v>
      </c>
      <c r="C1011" s="298">
        <v>46026</v>
      </c>
      <c r="D1011" s="299" t="s">
        <v>480</v>
      </c>
      <c r="E1011" s="331">
        <v>42.43</v>
      </c>
      <c r="F1011" s="331"/>
      <c r="G1011" s="333">
        <f t="shared" si="11"/>
        <v>1601.2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7</v>
      </c>
      <c r="C1012" s="298">
        <v>46026</v>
      </c>
      <c r="D1012" s="299" t="s">
        <v>300</v>
      </c>
      <c r="E1012" s="331">
        <v>42.59</v>
      </c>
      <c r="F1012" s="331"/>
      <c r="G1012" s="333">
        <f t="shared" si="11"/>
        <v>1643.63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46025</v>
      </c>
      <c r="D1013" s="299" t="s">
        <v>348</v>
      </c>
      <c r="E1013" s="331">
        <v>14.57</v>
      </c>
      <c r="F1013" s="331"/>
      <c r="G1013" s="333">
        <f t="shared" si="11"/>
        <v>1686.22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46025</v>
      </c>
      <c r="D1014" s="299" t="s">
        <v>481</v>
      </c>
      <c r="E1014" s="331">
        <v>41.05</v>
      </c>
      <c r="F1014" s="331"/>
      <c r="G1014" s="333">
        <f t="shared" si="11"/>
        <v>1700.79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4</v>
      </c>
      <c r="C1015" s="298">
        <v>46025</v>
      </c>
      <c r="D1015" s="299" t="s">
        <v>310</v>
      </c>
      <c r="E1015" s="331">
        <v>26.88</v>
      </c>
      <c r="F1015" s="331"/>
      <c r="G1015" s="333">
        <f t="shared" si="11"/>
        <v>1741.84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46025</v>
      </c>
      <c r="D1016" s="299" t="s">
        <v>308</v>
      </c>
      <c r="E1016" s="331">
        <v>130.08000000000001</v>
      </c>
      <c r="F1016" s="331"/>
      <c r="G1016" s="333">
        <f t="shared" si="11"/>
        <v>1768.72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7</v>
      </c>
      <c r="C1017" s="298">
        <v>46025</v>
      </c>
      <c r="D1017" s="299" t="s">
        <v>482</v>
      </c>
      <c r="E1017" s="331">
        <v>222.49</v>
      </c>
      <c r="F1017" s="331"/>
      <c r="G1017" s="333">
        <f t="shared" si="11"/>
        <v>1898.8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46025</v>
      </c>
      <c r="D1018" s="299" t="s">
        <v>482</v>
      </c>
      <c r="E1018" s="331">
        <v>99.18</v>
      </c>
      <c r="F1018" s="331"/>
      <c r="G1018" s="333">
        <f t="shared" si="11"/>
        <v>2121.29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5</v>
      </c>
      <c r="C1019" s="298">
        <v>46024</v>
      </c>
      <c r="D1019" s="299" t="s">
        <v>483</v>
      </c>
      <c r="E1019" s="331">
        <v>35</v>
      </c>
      <c r="F1019" s="331"/>
      <c r="G1019" s="333">
        <f t="shared" si="11"/>
        <v>2220.4699999999998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46024</v>
      </c>
      <c r="D1020" s="299" t="s">
        <v>296</v>
      </c>
      <c r="E1020" s="331">
        <v>15.11</v>
      </c>
      <c r="F1020" s="331"/>
      <c r="G1020" s="333">
        <f t="shared" si="11"/>
        <v>2255.4699999999998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5</v>
      </c>
      <c r="C1021" s="298">
        <v>46024</v>
      </c>
      <c r="D1021" s="299" t="s">
        <v>484</v>
      </c>
      <c r="E1021" s="331">
        <v>29.67</v>
      </c>
      <c r="F1021" s="331"/>
      <c r="G1021" s="333">
        <f t="shared" si="11"/>
        <v>2270.58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287</v>
      </c>
      <c r="B1022" s="330" t="s">
        <v>287</v>
      </c>
      <c r="C1022" s="298">
        <v>46024</v>
      </c>
      <c r="D1022" s="299" t="s">
        <v>397</v>
      </c>
      <c r="E1022" s="331">
        <v>70.56</v>
      </c>
      <c r="F1022" s="331">
        <v>70.56</v>
      </c>
      <c r="G1022" s="333">
        <f t="shared" si="11"/>
        <v>2300.25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287</v>
      </c>
      <c r="B1023" s="330" t="s">
        <v>287</v>
      </c>
      <c r="C1023" s="298">
        <v>46024</v>
      </c>
      <c r="D1023" s="299" t="s">
        <v>485</v>
      </c>
      <c r="E1023" s="331">
        <v>113.94</v>
      </c>
      <c r="F1023" s="331">
        <v>113.94</v>
      </c>
      <c r="G1023" s="333">
        <f t="shared" si="11"/>
        <v>2300.25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46024</v>
      </c>
      <c r="D1024" s="299" t="s">
        <v>371</v>
      </c>
      <c r="E1024" s="331">
        <v>11.9</v>
      </c>
      <c r="F1024" s="331"/>
      <c r="G1024" s="333">
        <f t="shared" si="11"/>
        <v>2300.25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46024</v>
      </c>
      <c r="D1025" s="299" t="s">
        <v>408</v>
      </c>
      <c r="E1025" s="331">
        <v>23.9</v>
      </c>
      <c r="F1025" s="331"/>
      <c r="G1025" s="333">
        <f t="shared" si="11"/>
        <v>2312.15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5</v>
      </c>
      <c r="C1026" s="298">
        <v>46024</v>
      </c>
      <c r="D1026" s="299" t="s">
        <v>486</v>
      </c>
      <c r="E1026" s="331">
        <v>160</v>
      </c>
      <c r="F1026" s="331"/>
      <c r="G1026" s="333">
        <f t="shared" si="11"/>
        <v>2336.0500000000002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284</v>
      </c>
      <c r="B1027" s="330">
        <v>36</v>
      </c>
      <c r="C1027" s="298">
        <v>46024</v>
      </c>
      <c r="D1027" s="299" t="s">
        <v>374</v>
      </c>
      <c r="E1027" s="331">
        <v>50</v>
      </c>
      <c r="F1027" s="331"/>
      <c r="G1027" s="333">
        <f t="shared" si="11"/>
        <v>2496.0500000000002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46023</v>
      </c>
      <c r="D1028" s="299" t="s">
        <v>312</v>
      </c>
      <c r="E1028" s="331">
        <v>8</v>
      </c>
      <c r="F1028" s="331"/>
      <c r="G1028" s="333">
        <f t="shared" si="11"/>
        <v>2546.0500000000002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46023</v>
      </c>
      <c r="D1029" s="299" t="s">
        <v>371</v>
      </c>
      <c r="E1029" s="331">
        <v>13.06</v>
      </c>
      <c r="F1029" s="331"/>
      <c r="G1029" s="333">
        <f t="shared" si="11"/>
        <v>2554.0500000000002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22</v>
      </c>
      <c r="C1030" s="298">
        <v>46023</v>
      </c>
      <c r="D1030" s="299" t="s">
        <v>375</v>
      </c>
      <c r="E1030" s="331">
        <v>6.37</v>
      </c>
      <c r="F1030" s="331"/>
      <c r="G1030" s="333">
        <f t="shared" si="11"/>
        <v>2567.11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46023</v>
      </c>
      <c r="D1031" s="299" t="s">
        <v>358</v>
      </c>
      <c r="E1031" s="331">
        <v>10.27</v>
      </c>
      <c r="F1031" s="331"/>
      <c r="G1031" s="333">
        <f t="shared" si="11"/>
        <v>2573.48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46023</v>
      </c>
      <c r="D1032" s="299" t="s">
        <v>487</v>
      </c>
      <c r="E1032" s="331">
        <v>176.57</v>
      </c>
      <c r="F1032" s="331"/>
      <c r="G1032" s="333">
        <f t="shared" si="11"/>
        <v>2583.75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287</v>
      </c>
      <c r="B1033" s="330" t="s">
        <v>287</v>
      </c>
      <c r="C1033" s="298">
        <v>46023</v>
      </c>
      <c r="D1033" s="299" t="s">
        <v>300</v>
      </c>
      <c r="E1033" s="331">
        <v>383.39</v>
      </c>
      <c r="F1033" s="331">
        <v>383.39</v>
      </c>
      <c r="G1033" s="333">
        <f t="shared" si="11"/>
        <v>2760.32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287</v>
      </c>
      <c r="B1034" s="330" t="s">
        <v>287</v>
      </c>
      <c r="C1034" s="298">
        <v>46023</v>
      </c>
      <c r="D1034" s="299" t="s">
        <v>300</v>
      </c>
      <c r="E1034" s="331">
        <v>53.24</v>
      </c>
      <c r="F1034" s="331">
        <v>53.24</v>
      </c>
      <c r="G1034" s="333">
        <f t="shared" si="11"/>
        <v>2760.32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335</v>
      </c>
      <c r="B1035" s="330" t="s">
        <v>335</v>
      </c>
      <c r="C1035" s="298">
        <v>46023</v>
      </c>
      <c r="D1035" s="337" t="s">
        <v>460</v>
      </c>
      <c r="E1035" s="331">
        <v>239.68</v>
      </c>
      <c r="F1035" s="331"/>
      <c r="G1035" s="333">
        <f t="shared" si="11"/>
        <v>2760.32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488</v>
      </c>
      <c r="B1036" s="330" t="s">
        <v>488</v>
      </c>
      <c r="C1036" s="298">
        <v>45658</v>
      </c>
      <c r="D1036" s="298" t="s">
        <v>489</v>
      </c>
      <c r="E1036" s="332"/>
      <c r="F1036" s="332"/>
      <c r="G1036" s="333">
        <v>3000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5.75" customHeight="1" x14ac:dyDescent="0.3"/>
    <row r="1038" spans="1:20" ht="15.75" customHeight="1" x14ac:dyDescent="0.3"/>
    <row r="1039" spans="1:20" ht="15.75" customHeight="1" x14ac:dyDescent="0.3"/>
    <row r="1040" spans="1:2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spans="9:9" ht="15.75" customHeight="1" x14ac:dyDescent="0.3"/>
    <row r="2754" spans="9:9" ht="15.75" customHeight="1" x14ac:dyDescent="0.3"/>
    <row r="2755" spans="9:9" ht="15.75" customHeight="1" x14ac:dyDescent="0.3"/>
    <row r="2756" spans="9:9" ht="15.75" customHeight="1" x14ac:dyDescent="0.3"/>
    <row r="2757" spans="9:9" ht="15.75" customHeight="1" x14ac:dyDescent="0.3"/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5.75" customHeight="1" x14ac:dyDescent="0.3"/>
    <row r="2765" spans="9:9" ht="15.75" customHeight="1" x14ac:dyDescent="0.3"/>
    <row r="2766" spans="9:9" ht="12" customHeight="1" x14ac:dyDescent="0.3">
      <c r="I2766" s="335" t="s">
        <v>225</v>
      </c>
    </row>
    <row r="2767" spans="9:9" ht="12" customHeight="1" x14ac:dyDescent="0.3">
      <c r="I2767" s="335"/>
    </row>
    <row r="2768" spans="9:9" ht="12" customHeight="1" x14ac:dyDescent="0.3">
      <c r="I2768" s="335"/>
    </row>
    <row r="2769" spans="9:9" ht="12" customHeight="1" x14ac:dyDescent="0.3">
      <c r="I2769" s="335"/>
    </row>
    <row r="2770" spans="9:9" ht="12" customHeight="1" x14ac:dyDescent="0.3">
      <c r="I2770" s="335"/>
    </row>
    <row r="2771" spans="9:9" ht="12" customHeight="1" x14ac:dyDescent="0.3">
      <c r="I2771" s="335"/>
    </row>
    <row r="2772" spans="9:9" ht="12" customHeight="1" x14ac:dyDescent="0.3">
      <c r="I2772" s="335"/>
    </row>
    <row r="2773" spans="9:9" ht="12" customHeight="1" x14ac:dyDescent="0.3">
      <c r="I2773" s="335"/>
    </row>
    <row r="2774" spans="9:9" ht="12" customHeight="1" x14ac:dyDescent="0.3">
      <c r="I2774" s="335"/>
    </row>
    <row r="2775" spans="9:9" ht="12" customHeight="1" x14ac:dyDescent="0.3">
      <c r="I2775" s="335" t="s">
        <v>226</v>
      </c>
    </row>
    <row r="2776" spans="9:9" ht="15.75" customHeight="1" x14ac:dyDescent="0.3"/>
    <row r="2777" spans="9:9" ht="15.75" customHeight="1" x14ac:dyDescent="0.3"/>
    <row r="2778" spans="9:9" ht="12" customHeight="1" x14ac:dyDescent="0.3">
      <c r="I2778" s="335" t="s">
        <v>226</v>
      </c>
    </row>
    <row r="2779" spans="9:9" ht="12" customHeight="1" x14ac:dyDescent="0.3">
      <c r="I2779" s="335"/>
    </row>
    <row r="2780" spans="9:9" ht="12" customHeight="1" x14ac:dyDescent="0.3">
      <c r="I2780" s="335"/>
    </row>
    <row r="2781" spans="9:9" ht="12" customHeight="1" x14ac:dyDescent="0.3">
      <c r="I2781" s="335"/>
    </row>
    <row r="2782" spans="9:9" ht="12" customHeight="1" x14ac:dyDescent="0.3">
      <c r="I2782" s="335"/>
    </row>
    <row r="2783" spans="9:9" ht="12" customHeight="1" x14ac:dyDescent="0.3">
      <c r="I2783" s="335"/>
    </row>
    <row r="2784" spans="9:9" ht="12" customHeight="1" x14ac:dyDescent="0.3">
      <c r="I2784" s="335" t="s">
        <v>226</v>
      </c>
    </row>
    <row r="2785" spans="9:9" ht="12" customHeight="1" x14ac:dyDescent="0.3">
      <c r="I2785" s="335" t="s">
        <v>226</v>
      </c>
    </row>
    <row r="2786" spans="9:9" ht="12" customHeight="1" x14ac:dyDescent="0.3">
      <c r="I2786" s="335"/>
    </row>
    <row r="2787" spans="9:9" ht="12" customHeight="1" x14ac:dyDescent="0.3">
      <c r="I2787" s="335"/>
    </row>
    <row r="2788" spans="9:9" ht="12" customHeight="1" x14ac:dyDescent="0.3">
      <c r="I2788" s="335"/>
    </row>
    <row r="2789" spans="9:9" ht="12" customHeight="1" x14ac:dyDescent="0.3">
      <c r="I2789" s="335" t="s">
        <v>226</v>
      </c>
    </row>
    <row r="2790" spans="9:9" ht="12" customHeight="1" x14ac:dyDescent="0.3">
      <c r="I2790" s="335" t="s">
        <v>225</v>
      </c>
    </row>
    <row r="2791" spans="9:9" ht="12" customHeight="1" x14ac:dyDescent="0.3">
      <c r="I2791" s="335" t="s">
        <v>225</v>
      </c>
    </row>
    <row r="2792" spans="9:9" ht="15.75" customHeight="1" x14ac:dyDescent="0.3"/>
    <row r="2793" spans="9:9" ht="15.75" customHeight="1" x14ac:dyDescent="0.3"/>
    <row r="2794" spans="9:9" ht="12" customHeight="1" x14ac:dyDescent="0.3">
      <c r="I2794" s="335" t="s">
        <v>225</v>
      </c>
    </row>
    <row r="2795" spans="9:9" ht="12" customHeight="1" x14ac:dyDescent="0.3">
      <c r="I2795" s="335"/>
    </row>
    <row r="2796" spans="9:9" ht="12" customHeight="1" x14ac:dyDescent="0.3">
      <c r="I2796" s="335" t="s">
        <v>226</v>
      </c>
    </row>
    <row r="2797" spans="9:9" ht="12" customHeight="1" x14ac:dyDescent="0.3">
      <c r="I2797" s="335"/>
    </row>
    <row r="2798" spans="9:9" ht="12" customHeight="1" x14ac:dyDescent="0.3">
      <c r="I2798" s="335"/>
    </row>
    <row r="2799" spans="9:9" ht="12" customHeight="1" x14ac:dyDescent="0.3">
      <c r="I2799" s="335" t="s">
        <v>226</v>
      </c>
    </row>
    <row r="2800" spans="9:9" ht="12" customHeight="1" x14ac:dyDescent="0.3">
      <c r="I2800" s="335"/>
    </row>
    <row r="2801" spans="9:9" ht="12" customHeight="1" x14ac:dyDescent="0.3">
      <c r="I2801" s="335" t="s">
        <v>226</v>
      </c>
    </row>
    <row r="2802" spans="9:9" ht="15.75" customHeight="1" x14ac:dyDescent="0.3"/>
    <row r="2803" spans="9:9" ht="15.75" customHeight="1" x14ac:dyDescent="0.3"/>
    <row r="2804" spans="9:9" ht="15.75" customHeight="1" x14ac:dyDescent="0.3"/>
    <row r="2805" spans="9:9" ht="15.75" customHeight="1" x14ac:dyDescent="0.3"/>
    <row r="2806" spans="9:9" ht="15.75" customHeight="1" x14ac:dyDescent="0.3"/>
    <row r="2807" spans="9:9" ht="15.75" customHeight="1" x14ac:dyDescent="0.3"/>
    <row r="2808" spans="9:9" ht="15.75" customHeight="1" x14ac:dyDescent="0.3"/>
    <row r="2809" spans="9:9" ht="15.75" customHeight="1" x14ac:dyDescent="0.3"/>
    <row r="2810" spans="9:9" ht="12" customHeight="1" x14ac:dyDescent="0.3">
      <c r="I2810" s="335" t="s">
        <v>226</v>
      </c>
    </row>
    <row r="2811" spans="9:9" ht="12" customHeight="1" x14ac:dyDescent="0.3">
      <c r="I2811" s="335"/>
    </row>
    <row r="2812" spans="9:9" ht="12" customHeight="1" x14ac:dyDescent="0.3">
      <c r="I2812" s="335" t="s">
        <v>225</v>
      </c>
    </row>
    <row r="2813" spans="9:9" ht="12" customHeight="1" x14ac:dyDescent="0.3">
      <c r="I2813" s="335"/>
    </row>
    <row r="2814" spans="9:9" ht="12" customHeight="1" x14ac:dyDescent="0.3">
      <c r="I2814" s="335" t="s">
        <v>226</v>
      </c>
    </row>
    <row r="2815" spans="9:9" ht="12" customHeight="1" x14ac:dyDescent="0.3">
      <c r="I2815" s="335" t="s">
        <v>225</v>
      </c>
    </row>
    <row r="2816" spans="9:9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spans="9:9" ht="15.75" customHeight="1" x14ac:dyDescent="0.3"/>
    <row r="2834" spans="9:9" ht="12" customHeight="1" x14ac:dyDescent="0.3">
      <c r="I2834" s="335" t="s">
        <v>226</v>
      </c>
    </row>
  </sheetData>
  <autoFilter ref="A1:G1036" xr:uid="{00000000-0009-0000-0000-000006000000}"/>
  <mergeCells count="5">
    <mergeCell ref="A1:B1"/>
    <mergeCell ref="E1:F1"/>
    <mergeCell ref="Q1:R1"/>
    <mergeCell ref="E2:F2"/>
    <mergeCell ref="E3:F3"/>
  </mergeCells>
  <conditionalFormatting sqref="I1 I4:I2834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8"/>
  <sheetViews>
    <sheetView workbookViewId="0">
      <pane ySplit="1" topLeftCell="A2" activePane="bottomLeft" state="frozen"/>
      <selection pane="bottomLeft" activeCell="C13" sqref="C1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-3165.9099999999994</v>
      </c>
      <c r="B2" s="339"/>
      <c r="C2" s="340"/>
      <c r="D2" s="342" t="s">
        <v>493</v>
      </c>
      <c r="E2" s="343">
        <f>E3-E86</f>
        <v>12159.24</v>
      </c>
      <c r="F2" s="344" t="s">
        <v>493</v>
      </c>
      <c r="G2" s="345">
        <f>G3-G86</f>
        <v>696.89999999999986</v>
      </c>
      <c r="H2" s="343" t="s">
        <v>493</v>
      </c>
      <c r="I2" s="343">
        <f>I3-I86</f>
        <v>404.75999999999976</v>
      </c>
      <c r="J2" s="344" t="s">
        <v>493</v>
      </c>
      <c r="K2" s="345">
        <f>K3-K86</f>
        <v>-559</v>
      </c>
      <c r="L2" s="343" t="s">
        <v>493</v>
      </c>
      <c r="M2" s="343">
        <f>M3-M86</f>
        <v>-1.960000000000008</v>
      </c>
      <c r="N2" s="345" t="s">
        <v>493</v>
      </c>
      <c r="O2" s="345">
        <f>O3-O86</f>
        <v>-1.960000000000008</v>
      </c>
      <c r="P2" s="343" t="s">
        <v>493</v>
      </c>
      <c r="Q2" s="343">
        <f>Q3-Q86</f>
        <v>39.360000000000014</v>
      </c>
      <c r="R2" s="345" t="s">
        <v>493</v>
      </c>
      <c r="S2" s="345">
        <f>S3-S86</f>
        <v>-1824.7800000000002</v>
      </c>
      <c r="T2" s="346" t="s">
        <v>493</v>
      </c>
      <c r="U2" s="343">
        <f>U3-U86</f>
        <v>-14415.929999999998</v>
      </c>
      <c r="V2" s="345" t="s">
        <v>493</v>
      </c>
      <c r="W2" s="345">
        <f>W3-W86</f>
        <v>500</v>
      </c>
      <c r="X2" s="343" t="s">
        <v>493</v>
      </c>
      <c r="Y2" s="343">
        <f>Y3-Y86</f>
        <v>-75.5</v>
      </c>
      <c r="Z2" s="345" t="s">
        <v>493</v>
      </c>
      <c r="AA2" s="345">
        <f>AA3-AA86</f>
        <v>-126.40000000000009</v>
      </c>
      <c r="AB2" s="343" t="s">
        <v>493</v>
      </c>
      <c r="AC2" s="343">
        <f>AC3-AC86</f>
        <v>39.360000000000014</v>
      </c>
    </row>
    <row r="3" spans="1:29" ht="14.25" customHeight="1" x14ac:dyDescent="0.3">
      <c r="A3" s="341">
        <f t="shared" si="0"/>
        <v>9074.58</v>
      </c>
      <c r="B3" s="347"/>
      <c r="C3" s="340"/>
      <c r="D3" s="342" t="s">
        <v>494</v>
      </c>
      <c r="E3" s="343">
        <f>SUM(E6:E86)-SUM(D6:D86)</f>
        <v>13869.73</v>
      </c>
      <c r="F3" s="345" t="s">
        <v>494</v>
      </c>
      <c r="G3" s="345">
        <f>SUM(G6:G86)-SUM(F6:F86)</f>
        <v>1196.8999999999999</v>
      </c>
      <c r="H3" s="343" t="s">
        <v>494</v>
      </c>
      <c r="I3" s="343">
        <f>SUM(I6:I86)-SUM(H6:H86)</f>
        <v>2404.7599999999998</v>
      </c>
      <c r="J3" s="345" t="s">
        <v>494</v>
      </c>
      <c r="K3" s="345">
        <f>SUM(K6:K86)-SUM(J6:J86)</f>
        <v>441</v>
      </c>
      <c r="L3" s="343" t="s">
        <v>494</v>
      </c>
      <c r="M3" s="343">
        <f>SUM(M6:M86)-SUM(L6:L86)</f>
        <v>63.039999999999992</v>
      </c>
      <c r="N3" s="345" t="s">
        <v>494</v>
      </c>
      <c r="O3" s="345">
        <f>SUM(O6:O86)-SUM(N6:N86)</f>
        <v>63.039999999999992</v>
      </c>
      <c r="P3" s="343" t="s">
        <v>494</v>
      </c>
      <c r="Q3" s="343">
        <f>SUM(Q6:Q86)-SUM(P6:P86)</f>
        <v>139.36000000000001</v>
      </c>
      <c r="R3" s="345" t="s">
        <v>494</v>
      </c>
      <c r="S3" s="345">
        <f>SUM(S6:S86)-SUM(R6:R86)</f>
        <v>175.2199999999998</v>
      </c>
      <c r="T3" s="343" t="s">
        <v>494</v>
      </c>
      <c r="U3" s="343">
        <f>SUM(U6:U86)-SUM(T6:T86)</f>
        <v>-11915.929999999998</v>
      </c>
      <c r="V3" s="345" t="s">
        <v>494</v>
      </c>
      <c r="W3" s="345">
        <f>SUM(W6:W86)-SUM(V6:V86)</f>
        <v>1000</v>
      </c>
      <c r="X3" s="343" t="s">
        <v>494</v>
      </c>
      <c r="Y3" s="343">
        <f>SUM(Y6:Y86)-SUM(X6:X86)</f>
        <v>124.5</v>
      </c>
      <c r="Z3" s="345" t="s">
        <v>494</v>
      </c>
      <c r="AA3" s="345">
        <f>SUM(AA6:AA86)-SUM(Z6:Z86)</f>
        <v>1373.6</v>
      </c>
      <c r="AB3" s="343" t="s">
        <v>494</v>
      </c>
      <c r="AC3" s="343">
        <f>SUM(AC6:AC86)-SUM(AB6:AB86)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SUM(D6:D85)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46184</v>
      </c>
      <c r="B7" s="347">
        <f t="shared" ref="B7:B14" si="2">SUM(E7,U7,K7,G7,I7,S7,O7,M7,Q7,W7,Y7,AA7,AC7)-SUM(D7,F7,T7,H7,R7,N7,J7,L7,P7,V7,X7,Z7,AB7)</f>
        <v>-2159</v>
      </c>
      <c r="C7" s="348" t="s">
        <v>911</v>
      </c>
      <c r="D7" s="342"/>
      <c r="E7" s="343"/>
      <c r="F7" s="345"/>
      <c r="G7" s="345"/>
      <c r="H7" s="343"/>
      <c r="I7" s="343"/>
      <c r="J7" s="345">
        <v>2159</v>
      </c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46183</v>
      </c>
      <c r="B8" s="347">
        <f t="shared" si="2"/>
        <v>-816.19</v>
      </c>
      <c r="C8" s="348" t="s">
        <v>912</v>
      </c>
      <c r="D8" s="342"/>
      <c r="E8" s="343"/>
      <c r="F8" s="345"/>
      <c r="G8" s="345"/>
      <c r="H8" s="343">
        <v>816.19</v>
      </c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46180</v>
      </c>
      <c r="B9" s="347">
        <f t="shared" si="2"/>
        <v>-313.77999999999997</v>
      </c>
      <c r="C9" s="348" t="s">
        <v>890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313.77999999999997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46176</v>
      </c>
      <c r="B10" s="347">
        <f t="shared" si="2"/>
        <v>-1000</v>
      </c>
      <c r="C10" s="348" t="s">
        <v>901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1000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46174</v>
      </c>
      <c r="B11" s="347">
        <f t="shared" si="2"/>
        <v>-320</v>
      </c>
      <c r="C11" s="348" t="s">
        <v>913</v>
      </c>
      <c r="D11" s="342">
        <v>320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46173</v>
      </c>
      <c r="B12" s="347">
        <f t="shared" si="2"/>
        <v>-3000</v>
      </c>
      <c r="C12" s="348" t="s">
        <v>897</v>
      </c>
      <c r="D12" s="342">
        <v>3000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46173</v>
      </c>
      <c r="B13" s="347">
        <f t="shared" si="2"/>
        <v>-1000</v>
      </c>
      <c r="C13" s="348" t="s">
        <v>896</v>
      </c>
      <c r="D13" s="342">
        <v>1000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1160.3599999999999</v>
      </c>
      <c r="C14" s="348" t="s">
        <v>895</v>
      </c>
      <c r="D14" s="342"/>
      <c r="E14" s="343">
        <v>1160.3599999999999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ref="B10:B86" si="3">SUM(E15,U15,K15,G15,I15,S15,O15,M15,Q15,W15,Y15,AA15,AC15)-SUM(D15,F15,T15,H15,R15,N15,J15,L15,P15,V15,X15,Z15,AB15)</f>
        <v>2000</v>
      </c>
      <c r="C15" s="348" t="s">
        <v>886</v>
      </c>
      <c r="D15" s="342"/>
      <c r="E15" s="343"/>
      <c r="F15" s="345"/>
      <c r="G15" s="345"/>
      <c r="H15" s="343"/>
      <c r="I15" s="343">
        <v>350</v>
      </c>
      <c r="J15" s="345"/>
      <c r="K15" s="345">
        <v>320</v>
      </c>
      <c r="L15" s="343"/>
      <c r="M15" s="343">
        <v>25</v>
      </c>
      <c r="N15" s="345"/>
      <c r="O15" s="345">
        <v>25</v>
      </c>
      <c r="P15" s="343"/>
      <c r="Q15" s="343">
        <v>45</v>
      </c>
      <c r="R15" s="345"/>
      <c r="S15" s="345">
        <v>400</v>
      </c>
      <c r="T15" s="343"/>
      <c r="U15" s="343">
        <v>375</v>
      </c>
      <c r="V15" s="345"/>
      <c r="W15" s="345">
        <v>100</v>
      </c>
      <c r="X15" s="343"/>
      <c r="Y15" s="343">
        <v>85</v>
      </c>
      <c r="Z15" s="345"/>
      <c r="AA15" s="345">
        <v>230</v>
      </c>
      <c r="AB15" s="343"/>
      <c r="AC15" s="343">
        <v>45</v>
      </c>
    </row>
    <row r="16" spans="1:29" ht="14.25" customHeight="1" x14ac:dyDescent="0.3">
      <c r="A16" s="338">
        <v>46173</v>
      </c>
      <c r="B16" s="347">
        <f t="shared" si="3"/>
        <v>0.63</v>
      </c>
      <c r="C16" s="348" t="s">
        <v>505</v>
      </c>
      <c r="D16" s="342"/>
      <c r="E16" s="343"/>
      <c r="F16" s="345"/>
      <c r="G16" s="345">
        <v>0.63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46172</v>
      </c>
      <c r="B17" s="347">
        <f t="shared" si="3"/>
        <v>-530.36</v>
      </c>
      <c r="C17" s="348" t="s">
        <v>890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530.36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46168</v>
      </c>
      <c r="B18" s="347">
        <f t="shared" si="3"/>
        <v>-400</v>
      </c>
      <c r="C18" s="348" t="s">
        <v>887</v>
      </c>
      <c r="D18" s="342">
        <v>400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46170</v>
      </c>
      <c r="B19" s="347">
        <f t="shared" si="3"/>
        <v>87.5</v>
      </c>
      <c r="C19" s="348" t="s">
        <v>509</v>
      </c>
      <c r="D19" s="342"/>
      <c r="E19" s="343"/>
      <c r="F19" s="345"/>
      <c r="G19" s="345">
        <v>87.5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46170</v>
      </c>
      <c r="B20" s="347">
        <f t="shared" si="3"/>
        <v>56.18</v>
      </c>
      <c r="C20" s="348" t="s">
        <v>504</v>
      </c>
      <c r="D20" s="342"/>
      <c r="E20" s="343"/>
      <c r="F20" s="345"/>
      <c r="G20" s="345">
        <v>56.18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-4500</v>
      </c>
      <c r="C21" s="348" t="s">
        <v>512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4500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46166</v>
      </c>
      <c r="B22" s="347">
        <f t="shared" si="3"/>
        <v>-69.2</v>
      </c>
      <c r="C22" s="348" t="s">
        <v>858</v>
      </c>
      <c r="D22" s="342">
        <v>69.2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46165</v>
      </c>
      <c r="B23" s="347">
        <f t="shared" si="3"/>
        <v>-138.44</v>
      </c>
      <c r="C23" s="348" t="s">
        <v>876</v>
      </c>
      <c r="D23" s="342">
        <v>138.44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46158</v>
      </c>
      <c r="B24" s="347">
        <f t="shared" si="3"/>
        <v>-87.13</v>
      </c>
      <c r="C24" s="348" t="s">
        <v>847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>
        <v>87.13</v>
      </c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46158</v>
      </c>
      <c r="B25" s="347">
        <f t="shared" si="3"/>
        <v>-95.85</v>
      </c>
      <c r="C25" s="348" t="s">
        <v>849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95.85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46157</v>
      </c>
      <c r="B26" s="347">
        <f t="shared" si="3"/>
        <v>-146.15</v>
      </c>
      <c r="C26" s="348" t="s">
        <v>506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146.15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46155</v>
      </c>
      <c r="B27" s="347">
        <f t="shared" si="3"/>
        <v>-221.4</v>
      </c>
      <c r="C27" s="348" t="s">
        <v>856</v>
      </c>
      <c r="D27" s="342"/>
      <c r="E27" s="343"/>
      <c r="F27" s="345"/>
      <c r="G27" s="345"/>
      <c r="H27" s="343">
        <v>221.4</v>
      </c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46155</v>
      </c>
      <c r="B28" s="347">
        <f t="shared" si="3"/>
        <v>444.44</v>
      </c>
      <c r="C28" s="348" t="s">
        <v>519</v>
      </c>
      <c r="D28" s="342"/>
      <c r="E28" s="343">
        <v>444.44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351.69</v>
      </c>
      <c r="C29" s="348" t="s">
        <v>859</v>
      </c>
      <c r="D29" s="342"/>
      <c r="E29" s="343">
        <v>351.69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46153</v>
      </c>
      <c r="B30" s="347">
        <f t="shared" si="3"/>
        <v>-1045.8699999999999</v>
      </c>
      <c r="C30" s="348" t="s">
        <v>843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>
        <v>1045.8699999999999</v>
      </c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46151</v>
      </c>
      <c r="B31" s="347">
        <f t="shared" si="3"/>
        <v>-903.88</v>
      </c>
      <c r="C31" s="348" t="s">
        <v>857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903.88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46149</v>
      </c>
      <c r="B32" s="347">
        <f t="shared" si="3"/>
        <v>69.400000000000006</v>
      </c>
      <c r="C32" s="348" t="s">
        <v>509</v>
      </c>
      <c r="D32" s="342"/>
      <c r="E32" s="343"/>
      <c r="F32" s="345"/>
      <c r="G32" s="345">
        <v>69.400000000000006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46148</v>
      </c>
      <c r="B33" s="347">
        <f t="shared" si="3"/>
        <v>-500.5</v>
      </c>
      <c r="C33" s="348" t="s">
        <v>212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>
        <v>500.5</v>
      </c>
      <c r="Y33" s="343"/>
      <c r="Z33" s="345"/>
      <c r="AA33" s="345"/>
      <c r="AB33" s="343"/>
      <c r="AC33" s="343"/>
    </row>
    <row r="34" spans="1:29" ht="14.25" customHeight="1" x14ac:dyDescent="0.3">
      <c r="A34" s="338">
        <v>46148</v>
      </c>
      <c r="B34" s="347">
        <f t="shared" si="3"/>
        <v>-457.94</v>
      </c>
      <c r="C34" s="348" t="s">
        <v>858</v>
      </c>
      <c r="D34" s="342">
        <v>457.94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3"/>
        <v>5616.82</v>
      </c>
      <c r="C35" s="348" t="s">
        <v>285</v>
      </c>
      <c r="D35" s="342"/>
      <c r="E35" s="343">
        <v>5616.82</v>
      </c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3"/>
        <v>2000</v>
      </c>
      <c r="C36" s="348" t="s">
        <v>503</v>
      </c>
      <c r="D36" s="342"/>
      <c r="E36" s="343"/>
      <c r="F36" s="345"/>
      <c r="G36" s="345"/>
      <c r="H36" s="343"/>
      <c r="I36" s="343">
        <v>350</v>
      </c>
      <c r="J36" s="345"/>
      <c r="K36" s="345">
        <v>320</v>
      </c>
      <c r="L36" s="343"/>
      <c r="M36" s="343">
        <v>25</v>
      </c>
      <c r="N36" s="345"/>
      <c r="O36" s="345">
        <v>25</v>
      </c>
      <c r="P36" s="343"/>
      <c r="Q36" s="343">
        <v>45</v>
      </c>
      <c r="R36" s="345"/>
      <c r="S36" s="345">
        <v>400</v>
      </c>
      <c r="T36" s="343"/>
      <c r="U36" s="343">
        <v>375</v>
      </c>
      <c r="V36" s="345"/>
      <c r="W36" s="345">
        <v>100</v>
      </c>
      <c r="X36" s="343"/>
      <c r="Y36" s="343">
        <v>85</v>
      </c>
      <c r="Z36" s="345"/>
      <c r="AA36" s="345">
        <v>230</v>
      </c>
      <c r="AB36" s="343"/>
      <c r="AC36" s="343">
        <v>45</v>
      </c>
    </row>
    <row r="37" spans="1:29" ht="14.25" customHeight="1" x14ac:dyDescent="0.3">
      <c r="A37" s="338">
        <v>46142</v>
      </c>
      <c r="B37" s="347">
        <f t="shared" si="3"/>
        <v>62.26</v>
      </c>
      <c r="C37" s="348" t="s">
        <v>504</v>
      </c>
      <c r="D37" s="342"/>
      <c r="E37" s="343"/>
      <c r="F37" s="345"/>
      <c r="G37" s="345">
        <v>62.26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46142</v>
      </c>
      <c r="B39" s="347">
        <f t="shared" si="3"/>
        <v>-127.68</v>
      </c>
      <c r="C39" s="348" t="s">
        <v>315</v>
      </c>
      <c r="D39" s="342"/>
      <c r="E39" s="343"/>
      <c r="F39" s="345"/>
      <c r="G39" s="345"/>
      <c r="H39" s="343"/>
      <c r="I39" s="343"/>
      <c r="J39" s="345"/>
      <c r="K39" s="345"/>
      <c r="L39" s="343">
        <v>63.84</v>
      </c>
      <c r="M39" s="343"/>
      <c r="N39" s="345">
        <v>63.84</v>
      </c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0.52</v>
      </c>
      <c r="C40" s="348" t="s">
        <v>505</v>
      </c>
      <c r="D40" s="342"/>
      <c r="E40" s="343"/>
      <c r="F40" s="345"/>
      <c r="G40" s="345">
        <v>0.52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46130</v>
      </c>
      <c r="B41" s="347">
        <f t="shared" si="3"/>
        <v>-578.57000000000005</v>
      </c>
      <c r="C41" s="348" t="s">
        <v>506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578.57000000000005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46130</v>
      </c>
      <c r="B42" s="347">
        <f t="shared" si="3"/>
        <v>-93.71</v>
      </c>
      <c r="C42" s="348" t="s">
        <v>507</v>
      </c>
      <c r="D42" s="342"/>
      <c r="E42" s="343"/>
      <c r="F42" s="345"/>
      <c r="G42" s="345"/>
      <c r="H42" s="343">
        <v>93.71</v>
      </c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-318.36</v>
      </c>
      <c r="C43" s="348" t="s">
        <v>508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>
        <v>318.36</v>
      </c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46129</v>
      </c>
      <c r="B44" s="347">
        <f t="shared" si="3"/>
        <v>62.19</v>
      </c>
      <c r="C44" s="348" t="s">
        <v>509</v>
      </c>
      <c r="D44" s="342"/>
      <c r="E44" s="343"/>
      <c r="F44" s="345"/>
      <c r="G44" s="345">
        <v>62.19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46112</v>
      </c>
      <c r="B45" s="347">
        <f t="shared" si="3"/>
        <v>4309.58</v>
      </c>
      <c r="C45" s="348" t="s">
        <v>510</v>
      </c>
      <c r="D45" s="342"/>
      <c r="E45" s="343">
        <v>4309.58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46112</v>
      </c>
      <c r="B46" s="347">
        <f t="shared" si="3"/>
        <v>2000</v>
      </c>
      <c r="C46" s="348" t="s">
        <v>511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46112</v>
      </c>
      <c r="B47" s="347">
        <f t="shared" si="3"/>
        <v>0.34</v>
      </c>
      <c r="C47" s="348" t="s">
        <v>505</v>
      </c>
      <c r="D47" s="342"/>
      <c r="E47" s="343"/>
      <c r="F47" s="345"/>
      <c r="G47" s="345">
        <v>0.34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-1200</v>
      </c>
      <c r="C48" s="348" t="s">
        <v>512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1200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46108</v>
      </c>
      <c r="B49" s="347">
        <f t="shared" si="3"/>
        <v>68.72</v>
      </c>
      <c r="C49" s="348" t="s">
        <v>504</v>
      </c>
      <c r="D49" s="342"/>
      <c r="E49" s="343"/>
      <c r="F49" s="345"/>
      <c r="G49" s="345">
        <v>68.72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46104</v>
      </c>
      <c r="B50" s="347">
        <f t="shared" si="3"/>
        <v>-6</v>
      </c>
      <c r="C50" s="348" t="s">
        <v>513</v>
      </c>
      <c r="D50" s="342">
        <v>6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3"/>
        <v>-100</v>
      </c>
      <c r="C51" s="348" t="s">
        <v>514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46103</v>
      </c>
      <c r="B52" s="347">
        <f t="shared" si="3"/>
        <v>-100</v>
      </c>
      <c r="C52" s="348" t="s">
        <v>515</v>
      </c>
      <c r="D52" s="342">
        <v>100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-50</v>
      </c>
      <c r="C53" s="348" t="s">
        <v>516</v>
      </c>
      <c r="D53" s="342">
        <v>50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517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-100</v>
      </c>
      <c r="C55" s="348" t="s">
        <v>518</v>
      </c>
      <c r="D55" s="342">
        <v>100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46102</v>
      </c>
      <c r="B56" s="347">
        <f t="shared" si="3"/>
        <v>-300</v>
      </c>
      <c r="C56" s="348" t="s">
        <v>519</v>
      </c>
      <c r="D56" s="342">
        <v>300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46102</v>
      </c>
      <c r="B57" s="347">
        <f t="shared" si="3"/>
        <v>1384.5</v>
      </c>
      <c r="C57" s="348" t="s">
        <v>520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>
        <v>-1384.5</v>
      </c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46094</v>
      </c>
      <c r="B58" s="347">
        <f t="shared" si="3"/>
        <v>55.66</v>
      </c>
      <c r="C58" s="348" t="s">
        <v>509</v>
      </c>
      <c r="D58" s="342"/>
      <c r="E58" s="343"/>
      <c r="F58" s="345"/>
      <c r="G58" s="345">
        <v>55.66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46090</v>
      </c>
      <c r="B59" s="347">
        <f t="shared" si="3"/>
        <v>-380</v>
      </c>
      <c r="C59" s="348" t="s">
        <v>521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380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46083</v>
      </c>
      <c r="B60" s="347">
        <f t="shared" si="3"/>
        <v>-185.64</v>
      </c>
      <c r="C60" s="348" t="s">
        <v>423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>
        <v>92.82</v>
      </c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>
        <v>92.82</v>
      </c>
      <c r="AC60" s="343"/>
    </row>
    <row r="61" spans="1:29" ht="14.25" customHeight="1" x14ac:dyDescent="0.3">
      <c r="A61" s="338">
        <v>46081</v>
      </c>
      <c r="B61" s="347">
        <f t="shared" si="3"/>
        <v>3764.91</v>
      </c>
      <c r="C61" s="348" t="s">
        <v>425</v>
      </c>
      <c r="D61" s="342"/>
      <c r="E61" s="343">
        <v>3764.91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46081</v>
      </c>
      <c r="B62" s="347">
        <f t="shared" si="3"/>
        <v>2000</v>
      </c>
      <c r="C62" s="348" t="s">
        <v>522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46081</v>
      </c>
      <c r="B63" s="347">
        <f t="shared" si="3"/>
        <v>0.23</v>
      </c>
      <c r="C63" s="348" t="s">
        <v>505</v>
      </c>
      <c r="D63" s="342"/>
      <c r="E63" s="343"/>
      <c r="F63" s="345"/>
      <c r="G63" s="345">
        <v>0.23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46070</v>
      </c>
      <c r="B64" s="347">
        <f t="shared" si="3"/>
        <v>-1920</v>
      </c>
      <c r="C64" s="348" t="s">
        <v>523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1920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46069</v>
      </c>
      <c r="B65" s="347">
        <f t="shared" si="3"/>
        <v>-243.8</v>
      </c>
      <c r="C65" s="348" t="s">
        <v>523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243.8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46068</v>
      </c>
      <c r="B66" s="347">
        <f t="shared" si="3"/>
        <v>63.46</v>
      </c>
      <c r="C66" s="348" t="s">
        <v>509</v>
      </c>
      <c r="D66" s="342"/>
      <c r="E66" s="343"/>
      <c r="F66" s="345"/>
      <c r="G66" s="345">
        <v>63.46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46067</v>
      </c>
      <c r="B67" s="347">
        <f t="shared" si="3"/>
        <v>-1007.99</v>
      </c>
      <c r="C67" s="348" t="s">
        <v>524</v>
      </c>
      <c r="D67" s="342">
        <v>1007.99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46063</v>
      </c>
      <c r="B68" s="347">
        <f t="shared" si="3"/>
        <v>-1276.4000000000001</v>
      </c>
      <c r="C68" s="348" t="s">
        <v>525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>
        <v>1276.4000000000001</v>
      </c>
      <c r="AA68" s="345"/>
      <c r="AB68" s="343"/>
      <c r="AC68" s="343"/>
    </row>
    <row r="69" spans="1:29" ht="14.25" customHeight="1" x14ac:dyDescent="0.3">
      <c r="A69" s="338">
        <v>46063</v>
      </c>
      <c r="B69" s="347">
        <f t="shared" si="3"/>
        <v>-955</v>
      </c>
      <c r="C69" s="348" t="s">
        <v>526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>
        <v>955</v>
      </c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59.19</v>
      </c>
      <c r="C70" s="348" t="s">
        <v>504</v>
      </c>
      <c r="D70" s="342"/>
      <c r="E70" s="343"/>
      <c r="F70" s="345"/>
      <c r="G70" s="345">
        <v>59.19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46061</v>
      </c>
      <c r="B71" s="347">
        <f t="shared" si="3"/>
        <v>-2203.44</v>
      </c>
      <c r="C71" s="348" t="s">
        <v>523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2203.44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46061</v>
      </c>
      <c r="B72" s="347">
        <f t="shared" si="3"/>
        <v>-831.92</v>
      </c>
      <c r="C72" s="348" t="s">
        <v>527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>
        <v>831.92</v>
      </c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46055</v>
      </c>
      <c r="B73" s="347">
        <f t="shared" si="3"/>
        <v>-900</v>
      </c>
      <c r="C73" s="348" t="s">
        <v>512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900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46053</v>
      </c>
      <c r="B74" s="347">
        <f t="shared" si="3"/>
        <v>3194.64</v>
      </c>
      <c r="C74" s="348" t="s">
        <v>459</v>
      </c>
      <c r="D74" s="342"/>
      <c r="E74" s="343">
        <v>3194.64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46053</v>
      </c>
      <c r="B75" s="347">
        <f t="shared" si="3"/>
        <v>2000</v>
      </c>
      <c r="C75" s="348" t="s">
        <v>528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3">
      <c r="A76" s="338">
        <v>46053</v>
      </c>
      <c r="B76" s="347">
        <f t="shared" si="3"/>
        <v>0.38</v>
      </c>
      <c r="C76" s="348" t="s">
        <v>505</v>
      </c>
      <c r="D76" s="342"/>
      <c r="E76" s="343"/>
      <c r="F76" s="345"/>
      <c r="G76" s="345">
        <v>0.38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54.55</v>
      </c>
      <c r="C77" s="348" t="s">
        <v>509</v>
      </c>
      <c r="D77" s="342"/>
      <c r="E77" s="343"/>
      <c r="F77" s="345"/>
      <c r="G77" s="345">
        <v>54.55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46048</v>
      </c>
      <c r="B78" s="347">
        <f t="shared" si="3"/>
        <v>-583</v>
      </c>
      <c r="C78" s="348" t="s">
        <v>529</v>
      </c>
      <c r="D78" s="342">
        <v>583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46044</v>
      </c>
      <c r="B79" s="347">
        <f t="shared" si="3"/>
        <v>-126.24</v>
      </c>
      <c r="C79" s="348" t="s">
        <v>315</v>
      </c>
      <c r="D79" s="342"/>
      <c r="E79" s="343"/>
      <c r="F79" s="345"/>
      <c r="G79" s="345"/>
      <c r="H79" s="343"/>
      <c r="I79" s="343"/>
      <c r="J79" s="345"/>
      <c r="K79" s="345"/>
      <c r="L79" s="343">
        <v>63.12</v>
      </c>
      <c r="M79" s="343"/>
      <c r="N79" s="345">
        <v>63.12</v>
      </c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46043</v>
      </c>
      <c r="B80" s="347">
        <f t="shared" si="3"/>
        <v>-100</v>
      </c>
      <c r="C80" s="348" t="s">
        <v>530</v>
      </c>
      <c r="D80" s="342"/>
      <c r="E80" s="343"/>
      <c r="F80" s="345"/>
      <c r="G80" s="345"/>
      <c r="H80" s="343">
        <v>100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46043</v>
      </c>
      <c r="B81" s="347">
        <f t="shared" si="3"/>
        <v>-2724</v>
      </c>
      <c r="C81" s="348" t="s">
        <v>531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2724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46038</v>
      </c>
      <c r="B82" s="347">
        <f t="shared" si="3"/>
        <v>55.69</v>
      </c>
      <c r="C82" s="348" t="s">
        <v>509</v>
      </c>
      <c r="D82" s="342"/>
      <c r="E82" s="343"/>
      <c r="F82" s="345"/>
      <c r="G82" s="345">
        <v>55.69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46030</v>
      </c>
      <c r="B83" s="347">
        <f t="shared" si="3"/>
        <v>1049.3699999999999</v>
      </c>
      <c r="C83" s="340" t="s">
        <v>532</v>
      </c>
      <c r="D83" s="342"/>
      <c r="E83" s="343">
        <v>1049.3699999999999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46027</v>
      </c>
      <c r="B84" s="347">
        <f t="shared" si="3"/>
        <v>-113.94</v>
      </c>
      <c r="C84" s="348" t="s">
        <v>533</v>
      </c>
      <c r="D84" s="342"/>
      <c r="E84" s="343"/>
      <c r="F84" s="345"/>
      <c r="G84" s="345"/>
      <c r="H84" s="343">
        <v>113.94</v>
      </c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46027</v>
      </c>
      <c r="B85" s="347">
        <f t="shared" si="3"/>
        <v>-622.1</v>
      </c>
      <c r="C85" s="348" t="s">
        <v>523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622.1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44562</v>
      </c>
      <c r="B86" s="347">
        <f t="shared" si="3"/>
        <v>12240.49</v>
      </c>
      <c r="C86" s="348" t="s">
        <v>534</v>
      </c>
      <c r="D86" s="342"/>
      <c r="E86" s="343">
        <v>1710.49</v>
      </c>
      <c r="F86" s="345"/>
      <c r="G86" s="345">
        <v>500</v>
      </c>
      <c r="H86" s="343"/>
      <c r="I86" s="343">
        <v>2000</v>
      </c>
      <c r="J86" s="345"/>
      <c r="K86" s="345">
        <v>1000</v>
      </c>
      <c r="L86" s="343"/>
      <c r="M86" s="343">
        <v>65</v>
      </c>
      <c r="N86" s="345"/>
      <c r="O86" s="345">
        <v>65</v>
      </c>
      <c r="P86" s="343"/>
      <c r="Q86" s="343">
        <v>100</v>
      </c>
      <c r="R86" s="345"/>
      <c r="S86" s="345">
        <v>2000</v>
      </c>
      <c r="T86" s="343"/>
      <c r="U86" s="343">
        <v>2500</v>
      </c>
      <c r="V86" s="345"/>
      <c r="W86" s="345">
        <v>500</v>
      </c>
      <c r="X86" s="343"/>
      <c r="Y86" s="343">
        <v>200</v>
      </c>
      <c r="Z86" s="345"/>
      <c r="AA86" s="345">
        <v>1500</v>
      </c>
      <c r="AB86" s="343"/>
      <c r="AC86" s="343">
        <v>100</v>
      </c>
    </row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55.166666666666664</v>
      </c>
      <c r="F6" s="384">
        <f ca="1">'Isaac 401k'!D4</f>
        <v>71406</v>
      </c>
      <c r="G6" s="385">
        <f ca="1">(F6-B9)/365.25</f>
        <v>113.6208076659822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66.25</v>
      </c>
      <c r="F7" s="392">
        <f ca="1">'Lorri 401b'!D4</f>
        <v>75454</v>
      </c>
      <c r="G7" s="393">
        <f ca="1">(F7-C9)/365.25</f>
        <v>120.0930869267625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3142800.0135710291</v>
      </c>
      <c r="R11" s="25">
        <f t="array" aca="1" ref="R11" ca="1">INDEX('Lorri 401b'!L:L,MATCH('Retirement Calculator'!A11,'Lorri 401b'!N:N,0),0)</f>
        <v>3586597.395947278</v>
      </c>
      <c r="S11" s="25">
        <f t="shared" ref="S11:S265" ca="1" si="7">SUM(Q11:R11)</f>
        <v>6729397.4095183071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3124304.4994113245</v>
      </c>
      <c r="R12" s="25">
        <f t="array" aca="1" ref="R12" ca="1">INDEX('Lorri 401b'!L:L,MATCH('Retirement Calculator'!A12,'Lorri 401b'!N:N,0),0)</f>
        <v>3601541.551763725</v>
      </c>
      <c r="S12" s="25">
        <f t="shared" ca="1" si="7"/>
        <v>6725846.0511750495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3105731.9206092879</v>
      </c>
      <c r="R13" s="25">
        <f t="array" aca="1" ref="R13" ca="1">INDEX('Lorri 401b'!L:L,MATCH('Retirement Calculator'!A13,'Lorri 401b'!N:N,0),0)</f>
        <v>3616547.9748960738</v>
      </c>
      <c r="S13" s="25">
        <f t="shared" ca="1" si="7"/>
        <v>6722279.8955053613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3087081.9560622429</v>
      </c>
      <c r="R14" s="25">
        <f t="array" aca="1" ref="R14" ca="1">INDEX('Lorri 401b'!L:L,MATCH('Retirement Calculator'!A14,'Lorri 401b'!N:N,0),0)</f>
        <v>3631616.9247914739</v>
      </c>
      <c r="S14" s="25">
        <f t="shared" ca="1" si="7"/>
        <v>6718698.8808537163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3068354.2833295851</v>
      </c>
      <c r="R15" s="25">
        <f t="array" aca="1" ref="R15" ca="1">INDEX('Lorri 401b'!L:L,MATCH('Retirement Calculator'!A15,'Lorri 401b'!N:N,0),0)</f>
        <v>3646748.6619781051</v>
      </c>
      <c r="S15" s="25">
        <f t="shared" ca="1" si="7"/>
        <v>6715102.9453076907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3049548.5786272078</v>
      </c>
      <c r="R16" s="25">
        <f t="array" aca="1" ref="R16" ca="1">INDEX('Lorri 401b'!L:L,MATCH('Retirement Calculator'!A16,'Lorri 401b'!N:N,0),0)</f>
        <v>3661943.4480696805</v>
      </c>
      <c r="S16" s="25">
        <f t="shared" ca="1" si="7"/>
        <v>6711492.0266968887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3030664.5168219041</v>
      </c>
      <c r="R17" s="25">
        <f t="array" aca="1" ref="R17" ca="1">INDEX('Lorri 401b'!L:L,MATCH('Retirement Calculator'!A17,'Lorri 401b'!N:N,0),0)</f>
        <v>3677201.5457699709</v>
      </c>
      <c r="S17" s="25">
        <f t="shared" ca="1" si="7"/>
        <v>6707866.062591875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3011701.771425745</v>
      </c>
      <c r="R18" s="25">
        <f t="array" aca="1" ref="R18" ca="1">INDEX('Lorri 401b'!L:L,MATCH('Retirement Calculator'!A18,'Lorri 401b'!N:N,0),0)</f>
        <v>3692523.2188773458</v>
      </c>
      <c r="S18" s="25">
        <f t="shared" ca="1" si="7"/>
        <v>6704224.9903030908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2992660.0145904352</v>
      </c>
      <c r="R19" s="25">
        <f t="array" aca="1" ref="R19" ca="1">INDEX('Lorri 401b'!L:L,MATCH('Retirement Calculator'!A19,'Lorri 401b'!N:N,0),0)</f>
        <v>3707908.7322893348</v>
      </c>
      <c r="S19" s="25">
        <f t="shared" ca="1" si="7"/>
        <v>6700568.7468797695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2973538.9171016449</v>
      </c>
      <c r="R20" s="25">
        <f t="array" aca="1" ref="R20" ca="1">INDEX('Lorri 401b'!L:L,MATCH('Retirement Calculator'!A20,'Lorri 401b'!N:N,0),0)</f>
        <v>3723358.352007207</v>
      </c>
      <c r="S20" s="25">
        <f t="shared" ca="1" si="7"/>
        <v>6696897.2691088524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2954338.1483733179</v>
      </c>
      <c r="R21" s="25">
        <f t="array" aca="1" ref="R21" ca="1">INDEX('Lorri 401b'!L:L,MATCH('Retirement Calculator'!A21,'Lorri 401b'!N:N,0),0)</f>
        <v>3738872.3451405703</v>
      </c>
      <c r="S21" s="25">
        <f t="shared" ca="1" si="7"/>
        <v>6693210.4935138877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2935057.3764419565</v>
      </c>
      <c r="R22" s="25">
        <f t="array" aca="1" ref="R22" ca="1">INDEX('Lorri 401b'!L:L,MATCH('Retirement Calculator'!A22,'Lorri 401b'!N:N,0),0)</f>
        <v>3754450.9799119895</v>
      </c>
      <c r="S22" s="25">
        <f t="shared" ca="1" si="7"/>
        <v>6689508.356353946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2915696.2679608809</v>
      </c>
      <c r="R23" s="25">
        <f t="array" aca="1" ref="R23" ca="1">INDEX('Lorri 401b'!L:L,MATCH('Retirement Calculator'!A23,'Lorri 401b'!N:N,0),0)</f>
        <v>3770094.5256616226</v>
      </c>
      <c r="S23" s="25">
        <f t="shared" ca="1" si="7"/>
        <v>6685790.7936225031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2896254.4881944675</v>
      </c>
      <c r="R24" s="25">
        <f t="array" aca="1" ref="R24" ca="1">INDEX('Lorri 401b'!L:L,MATCH('Retirement Calculator'!A24,'Lorri 401b'!N:N,0),0)</f>
        <v>3785803.2528518792</v>
      </c>
      <c r="S24" s="25">
        <f t="shared" ca="1" si="7"/>
        <v>6682057.7410463467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2876731.7010123609</v>
      </c>
      <c r="R25" s="25">
        <f t="array" aca="1" ref="R25" ca="1">INDEX('Lorri 401b'!L:L,MATCH('Retirement Calculator'!A25,'Lorri 401b'!N:N,0),0)</f>
        <v>3801577.4330720953</v>
      </c>
      <c r="S25" s="25">
        <f t="shared" ca="1" si="7"/>
        <v>6678309.1340844557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2857127.5688836621</v>
      </c>
      <c r="R26" s="25">
        <f t="array" aca="1" ref="R26" ca="1">INDEX('Lorri 401b'!L:L,MATCH('Retirement Calculator'!A26,'Lorri 401b'!N:N,0),0)</f>
        <v>3817417.3390432289</v>
      </c>
      <c r="S26" s="25">
        <f t="shared" ca="1" si="7"/>
        <v>6674544.907926891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2837441.7528710938</v>
      </c>
      <c r="R27" s="25">
        <f t="array" aca="1" ref="R27" ca="1">INDEX('Lorri 401b'!L:L,MATCH('Retirement Calculator'!A27,'Lorri 401b'!N:N,0),0)</f>
        <v>3833323.2446225756</v>
      </c>
      <c r="S27" s="25">
        <f t="shared" ca="1" si="7"/>
        <v>6670764.9974936694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2817673.9126251396</v>
      </c>
      <c r="R28" s="25">
        <f t="array" aca="1" ref="R28" ca="1">INDEX('Lorri 401b'!L:L,MATCH('Retirement Calculator'!A28,'Lorri 401b'!N:N,0),0)</f>
        <v>3849295.4248085031</v>
      </c>
      <c r="S28" s="25">
        <f t="shared" ca="1" si="7"/>
        <v>6666969.3374336427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2797823.7063781605</v>
      </c>
      <c r="R29" s="25">
        <f t="array" aca="1" ref="R29" ca="1">INDEX('Lorri 401b'!L:L,MATCH('Retirement Calculator'!A29,'Lorri 401b'!N:N,0),0)</f>
        <v>3865334.155745205</v>
      </c>
      <c r="S29" s="25">
        <f t="shared" ca="1" si="7"/>
        <v>6663157.8621233655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2777890.7909384859</v>
      </c>
      <c r="R30" s="25">
        <f t="array" aca="1" ref="R30" ca="1">INDEX('Lorri 401b'!L:L,MATCH('Retirement Calculator'!A30,'Lorri 401b'!N:N,0),0)</f>
        <v>3881439.7147274767</v>
      </c>
      <c r="S30" s="25">
        <f t="shared" ca="1" si="7"/>
        <v>6659330.5056659626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2757874.8216844792</v>
      </c>
      <c r="R31" s="25">
        <f t="array" aca="1" ref="R31" ca="1">INDEX('Lorri 401b'!L:L,MATCH('Retirement Calculator'!A31,'Lorri 401b'!N:N,0),0)</f>
        <v>3897612.3802055079</v>
      </c>
      <c r="S31" s="25">
        <f t="shared" ca="1" si="7"/>
        <v>6655487.2018899871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2737775.4525585808</v>
      </c>
      <c r="R32" s="25">
        <f t="array" aca="1" ref="R32" ca="1">INDEX('Lorri 401b'!L:L,MATCH('Retirement Calculator'!A32,'Lorri 401b'!N:N,0),0)</f>
        <v>3913852.4317896976</v>
      </c>
      <c r="S32" s="25">
        <f t="shared" ca="1" si="7"/>
        <v>6651627.8843482789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2717592.3360613245</v>
      </c>
      <c r="R33" s="25">
        <f t="array" aca="1" ref="R33" ca="1">INDEX('Lorri 401b'!L:L,MATCH('Retirement Calculator'!A33,'Lorri 401b'!N:N,0),0)</f>
        <v>3930160.1502554882</v>
      </c>
      <c r="S33" s="25">
        <f t="shared" ca="1" si="7"/>
        <v>6647752.4863168132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2697325.1232453296</v>
      </c>
      <c r="R34" s="25">
        <f t="array" aca="1" ref="R34" ca="1">INDEX('Lorri 401b'!L:L,MATCH('Retirement Calculator'!A34,'Lorri 401b'!N:N,0),0)</f>
        <v>3946535.8175482196</v>
      </c>
      <c r="S34" s="25">
        <f t="shared" ca="1" si="7"/>
        <v>6643860.9407935496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2676973.4637092678</v>
      </c>
      <c r="R35" s="25">
        <f t="array" aca="1" ref="R35" ca="1">INDEX('Lorri 401b'!L:L,MATCH('Retirement Calculator'!A35,'Lorri 401b'!N:N,0),0)</f>
        <v>3962979.7167880037</v>
      </c>
      <c r="S35" s="25">
        <f t="shared" ca="1" si="7"/>
        <v>6639953.1804972719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2656537.005591806</v>
      </c>
      <c r="R36" s="25">
        <f t="array" aca="1" ref="R36" ca="1">INDEX('Lorri 401b'!L:L,MATCH('Retirement Calculator'!A36,'Lorri 401b'!N:N,0),0)</f>
        <v>3979492.1322746202</v>
      </c>
      <c r="S36" s="25">
        <f t="shared" ca="1" si="7"/>
        <v>6636029.1378664263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2636015.3955655214</v>
      </c>
      <c r="R37" s="25">
        <f t="array" aca="1" ref="R37" ca="1">INDEX('Lorri 401b'!L:L,MATCH('Retirement Calculator'!A37,'Lorri 401b'!N:N,0),0)</f>
        <v>3996073.3494924312</v>
      </c>
      <c r="S37" s="25">
        <f t="shared" ca="1" si="7"/>
        <v>6632088.7450579526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2615408.2788307942</v>
      </c>
      <c r="R38" s="25">
        <f t="array" aca="1" ref="R38" ca="1">INDEX('Lorri 401b'!L:L,MATCH('Retirement Calculator'!A38,'Lorri 401b'!N:N,0),0)</f>
        <v>4012723.6551153162</v>
      </c>
      <c r="S38" s="25">
        <f t="shared" ca="1" si="7"/>
        <v>6628131.9339461103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2594715.2991096722</v>
      </c>
      <c r="R39" s="25">
        <f t="array" aca="1" ref="R39" ca="1">INDEX('Lorri 401b'!L:L,MATCH('Retirement Calculator'!A39,'Lorri 401b'!N:N,0),0)</f>
        <v>4029443.3370116302</v>
      </c>
      <c r="S39" s="25">
        <f t="shared" ca="1" si="7"/>
        <v>6624158.6361213028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2573936.0986397122</v>
      </c>
      <c r="R40" s="25">
        <f t="array" aca="1" ref="R40" ca="1">INDEX('Lorri 401b'!L:L,MATCH('Retirement Calculator'!A40,'Lorri 401b'!N:N,0),0)</f>
        <v>4046232.6842491785</v>
      </c>
      <c r="S40" s="25">
        <f t="shared" ca="1" si="7"/>
        <v>6620168.7828888912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2553070.318167794</v>
      </c>
      <c r="R41" s="25">
        <f t="array" aca="1" ref="R41" ca="1">INDEX('Lorri 401b'!L:L,MATCH('Retirement Calculator'!A41,'Lorri 401b'!N:N,0),0)</f>
        <v>4063091.9871002166</v>
      </c>
      <c r="S41" s="25">
        <f t="shared" ca="1" si="7"/>
        <v>6616162.3052680101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2532117.5969439093</v>
      </c>
      <c r="R42" s="25">
        <f t="array" aca="1" ref="R42" ca="1">INDEX('Lorri 401b'!L:L,MATCH('Retirement Calculator'!A42,'Lorri 401b'!N:N,0),0)</f>
        <v>4080021.5370464674</v>
      </c>
      <c r="S42" s="25">
        <f t="shared" ca="1" si="7"/>
        <v>6612139.1339903772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2511077.5727149253</v>
      </c>
      <c r="R43" s="25">
        <f t="array" aca="1" ref="R43" ca="1">INDEX('Lorri 401b'!L:L,MATCH('Retirement Calculator'!A43,'Lorri 401b'!N:N,0),0)</f>
        <v>4097021.6267841612</v>
      </c>
      <c r="S43" s="25">
        <f t="shared" ca="1" si="7"/>
        <v>6608099.1994990865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2489949.8817183203</v>
      </c>
      <c r="R44" s="25">
        <f t="array" aca="1" ref="R44" ca="1">INDEX('Lorri 401b'!L:L,MATCH('Retirement Calculator'!A44,'Lorri 401b'!N:N,0),0)</f>
        <v>4114092.5502290954</v>
      </c>
      <c r="S44" s="25">
        <f t="shared" ca="1" si="7"/>
        <v>6604042.4319474157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2468734.158675896</v>
      </c>
      <c r="R45" s="25">
        <f t="array" aca="1" ref="R45" ca="1">INDEX('Lorri 401b'!L:L,MATCH('Retirement Calculator'!A45,'Lorri 401b'!N:N,0),0)</f>
        <v>4131234.6025217166</v>
      </c>
      <c r="S45" s="25">
        <f t="shared" ca="1" si="7"/>
        <v>6599968.7611976126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2447430.036787462</v>
      </c>
      <c r="R46" s="25">
        <f t="array" aca="1" ref="R46" ca="1">INDEX('Lorri 401b'!L:L,MATCH('Retirement Calculator'!A46,'Lorri 401b'!N:N,0),0)</f>
        <v>4148448.0800322238</v>
      </c>
      <c r="S46" s="25">
        <f t="shared" ca="1" si="7"/>
        <v>6595878.1168196853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2426037.1477244925</v>
      </c>
      <c r="R47" s="25">
        <f t="array" aca="1" ref="R47" ca="1">INDEX('Lorri 401b'!L:L,MATCH('Retirement Calculator'!A47,'Lorri 401b'!N:N,0),0)</f>
        <v>4165733.2803656915</v>
      </c>
      <c r="S47" s="25">
        <f t="shared" ca="1" si="7"/>
        <v>6591770.428090184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2404555.1216237606</v>
      </c>
      <c r="R48" s="25">
        <f t="array" aca="1" ref="R48" ca="1">INDEX('Lorri 401b'!L:L,MATCH('Retirement Calculator'!A48,'Lorri 401b'!N:N,0),0)</f>
        <v>4183090.5023672152</v>
      </c>
      <c r="S48" s="25">
        <f t="shared" ca="1" si="7"/>
        <v>6587645.6239909753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2382983.5870809425</v>
      </c>
      <c r="R49" s="25">
        <f t="array" aca="1" ref="R49" ca="1">INDEX('Lorri 401b'!L:L,MATCH('Retirement Calculator'!A49,'Lorri 401b'!N:N,0),0)</f>
        <v>4200520.0461270791</v>
      </c>
      <c r="S49" s="25">
        <f t="shared" ca="1" si="7"/>
        <v>6583503.6332080215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2361322.1711441958</v>
      </c>
      <c r="R50" s="25">
        <f t="array" aca="1" ref="R50" ca="1">INDEX('Lorri 401b'!L:L,MATCH('Retirement Calculator'!A50,'Lorri 401b'!N:N,0),0)</f>
        <v>4218022.2129859421</v>
      </c>
      <c r="S50" s="25">
        <f t="shared" ca="1" si="7"/>
        <v>6579344.384130138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2339570.499307713</v>
      </c>
      <c r="R51" s="25">
        <f t="array" aca="1" ref="R51" ca="1">INDEX('Lorri 401b'!L:L,MATCH('Retirement Calculator'!A51,'Lorri 401b'!N:N,0),0)</f>
        <v>4235597.3055400504</v>
      </c>
      <c r="S51" s="25">
        <f t="shared" ca="1" si="7"/>
        <v>6575167.8048477639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2317728.1955052447</v>
      </c>
      <c r="R52" s="25">
        <f t="array" aca="1" ref="R52" ca="1">INDEX('Lorri 401b'!L:L,MATCH('Retirement Calculator'!A52,'Lorri 401b'!N:N,0),0)</f>
        <v>4253245.6276464676</v>
      </c>
      <c r="S52" s="25">
        <f t="shared" ca="1" si="7"/>
        <v>6570973.8231517123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2296574.1154369325</v>
      </c>
      <c r="R53" s="25">
        <f t="array" aca="1" ref="R53" ca="1">INDEX('Lorri 401b'!L:L,MATCH('Retirement Calculator'!A53,'Lorri 401b'!N:N,0),0)</f>
        <v>4270967.4844283275</v>
      </c>
      <c r="S53" s="25">
        <f t="shared" ca="1" si="7"/>
        <v>6567541.5998652596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2275331.8933683359</v>
      </c>
      <c r="R54" s="25">
        <f t="array" aca="1" ref="R54" ca="1">INDEX('Lorri 401b'!L:L,MATCH('Retirement Calculator'!A54,'Lorri 401b'!N:N,0),0)</f>
        <v>4288763.1822801121</v>
      </c>
      <c r="S54" s="25">
        <f t="shared" ca="1" si="7"/>
        <v>6564095.0756484475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2254001.1620411202</v>
      </c>
      <c r="R55" s="25">
        <f t="array" aca="1" ref="R55" ca="1">INDEX('Lorri 401b'!L:L,MATCH('Retirement Calculator'!A55,'Lorri 401b'!N:N,0),0)</f>
        <v>4306633.0288729463</v>
      </c>
      <c r="S55" s="25">
        <f t="shared" ca="1" si="7"/>
        <v>6560634.1909140665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2232581.5526667079</v>
      </c>
      <c r="R56" s="25">
        <f t="array" aca="1" ref="R56" ca="1">INDEX('Lorri 401b'!L:L,MATCH('Retirement Calculator'!A56,'Lorri 401b'!N:N,0),0)</f>
        <v>4324577.333159917</v>
      </c>
      <c r="S56" s="25">
        <f t="shared" ca="1" si="7"/>
        <v>6557158.8858266249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2211072.6949199019</v>
      </c>
      <c r="R57" s="25">
        <f t="array" aca="1" ref="R57" ca="1">INDEX('Lorri 401b'!L:L,MATCH('Retirement Calculator'!A57,'Lorri 401b'!N:N,0),0)</f>
        <v>4342596.4053814169</v>
      </c>
      <c r="S57" s="25">
        <f t="shared" ca="1" si="7"/>
        <v>6553669.1003013188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2189474.2169324844</v>
      </c>
      <c r="R58" s="25">
        <f t="array" aca="1" ref="R58" ca="1">INDEX('Lorri 401b'!L:L,MATCH('Retirement Calculator'!A58,'Lorri 401b'!N:N,0),0)</f>
        <v>4360690.5570705058</v>
      </c>
      <c r="S58" s="25">
        <f t="shared" ca="1" si="7"/>
        <v>6550164.7740029898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2167785.745286786</v>
      </c>
      <c r="R59" s="25">
        <f t="array" aca="1" ref="R59" ca="1">INDEX('Lorri 401b'!L:L,MATCH('Retirement Calculator'!A59,'Lorri 401b'!N:N,0),0)</f>
        <v>4378860.1010582997</v>
      </c>
      <c r="S59" s="25">
        <f t="shared" ca="1" si="7"/>
        <v>6546645.8463450857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2146006.9050092306</v>
      </c>
      <c r="R60" s="25">
        <f t="array" aca="1" ref="R60" ca="1">INDEX('Lorri 401b'!L:L,MATCH('Retirement Calculator'!A60,'Lorri 401b'!N:N,0),0)</f>
        <v>4397105.3514793757</v>
      </c>
      <c r="S60" s="25">
        <f t="shared" ca="1" si="7"/>
        <v>6543112.2564886063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2124137.3195638522</v>
      </c>
      <c r="R61" s="25">
        <f t="array" aca="1" ref="R61" ca="1">INDEX('Lorri 401b'!L:L,MATCH('Retirement Calculator'!A61,'Lorri 401b'!N:N,0),0)</f>
        <v>4415426.6237772061</v>
      </c>
      <c r="S61" s="25">
        <f t="shared" ca="1" si="7"/>
        <v>6539563.9433410577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2102176.6108457842</v>
      </c>
      <c r="R62" s="25">
        <f t="array" aca="1" ref="R62" ca="1">INDEX('Lorri 401b'!L:L,MATCH('Retirement Calculator'!A62,'Lorri 401b'!N:N,0),0)</f>
        <v>4433824.2347096112</v>
      </c>
      <c r="S62" s="25">
        <f t="shared" ca="1" si="7"/>
        <v>6536000.8455553949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2080124.3991747242</v>
      </c>
      <c r="R63" s="25">
        <f t="array" aca="1" ref="R63" ca="1">INDEX('Lorri 401b'!L:L,MATCH('Retirement Calculator'!A63,'Lorri 401b'!N:N,0),0)</f>
        <v>4452298.5023542345</v>
      </c>
      <c r="S63" s="25">
        <f t="shared" ca="1" si="7"/>
        <v>6532422.9015289582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2057980.3032883683</v>
      </c>
      <c r="R64" s="25">
        <f t="array" aca="1" ref="R64" ca="1">INDEX('Lorri 401b'!L:L,MATCH('Retirement Calculator'!A64,'Lorri 401b'!N:N,0),0)</f>
        <v>4470849.7461140435</v>
      </c>
      <c r="S64" s="25">
        <f t="shared" ca="1" si="7"/>
        <v>6528830.049402412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2035743.940335819</v>
      </c>
      <c r="R65" s="25">
        <f t="array" aca="1" ref="R65" ca="1">INDEX('Lorri 401b'!L:L,MATCH('Retirement Calculator'!A65,'Lorri 401b'!N:N,0),0)</f>
        <v>4489478.2867228519</v>
      </c>
      <c r="S65" s="25">
        <f t="shared" ca="1" si="7"/>
        <v>6525222.2270586714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2013414.9258709676</v>
      </c>
      <c r="R66" s="25">
        <f t="array" aca="1" ref="R66" ca="1">INDEX('Lorri 401b'!L:L,MATCH('Retirement Calculator'!A66,'Lorri 401b'!N:N,0),0)</f>
        <v>4508184.4462508634</v>
      </c>
      <c r="S66" s="25">
        <f t="shared" ca="1" si="7"/>
        <v>6521599.3721218314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1990992.8738458459</v>
      </c>
      <c r="R67" s="25">
        <f t="array" aca="1" ref="R67" ca="1">INDEX('Lorri 401b'!L:L,MATCH('Retirement Calculator'!A67,'Lorri 401b'!N:N,0),0)</f>
        <v>4526968.548110242</v>
      </c>
      <c r="S67" s="25">
        <f t="shared" ca="1" si="7"/>
        <v>6517961.4219560884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1968477.3966039529</v>
      </c>
      <c r="R68" s="25">
        <f t="array" aca="1" ref="R68" ca="1">INDEX('Lorri 401b'!L:L,MATCH('Retirement Calculator'!A68,'Lorri 401b'!N:N,0),0)</f>
        <v>4545830.9170607012</v>
      </c>
      <c r="S68" s="25">
        <f t="shared" ca="1" si="7"/>
        <v>6514308.3136646543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1945868.104873552</v>
      </c>
      <c r="R69" s="25">
        <f t="array" aca="1" ref="R69" ca="1">INDEX('Lorri 401b'!L:L,MATCH('Retirement Calculator'!A69,'Lorri 401b'!N:N,0),0)</f>
        <v>4564771.8792151203</v>
      </c>
      <c r="S69" s="25">
        <f t="shared" ca="1" si="7"/>
        <v>6510639.9840886723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1923164.6077609411</v>
      </c>
      <c r="R70" s="25">
        <f t="array" aca="1" ref="R70" ca="1">INDEX('Lorri 401b'!L:L,MATCH('Retirement Calculator'!A70,'Lorri 401b'!N:N,0),0)</f>
        <v>4583791.7620451832</v>
      </c>
      <c r="S70" s="25">
        <f t="shared" ca="1" si="7"/>
        <v>6506956.3698061239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1900366.5127436945</v>
      </c>
      <c r="R71" s="25">
        <f t="array" aca="1" ref="R71" ca="1">INDEX('Lorri 401b'!L:L,MATCH('Retirement Calculator'!A71,'Lorri 401b'!N:N,0),0)</f>
        <v>4602890.8943870384</v>
      </c>
      <c r="S71" s="25">
        <f t="shared" ca="1" si="7"/>
        <v>6503257.4071307331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1877473.4256638759</v>
      </c>
      <c r="R72" s="25">
        <f t="array" aca="1" ref="R72" ca="1">INDEX('Lorri 401b'!L:L,MATCH('Retirement Calculator'!A72,'Lorri 401b'!N:N,0),0)</f>
        <v>4622069.6064469842</v>
      </c>
      <c r="S72" s="25">
        <f t="shared" ca="1" si="7"/>
        <v>6499543.0321108606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1854484.9507212248</v>
      </c>
      <c r="R73" s="25">
        <f t="array" aca="1" ref="R73" ca="1">INDEX('Lorri 401b'!L:L,MATCH('Retirement Calculator'!A73,'Lorri 401b'!N:N,0),0)</f>
        <v>4641328.2298071804</v>
      </c>
      <c r="S73" s="25">
        <f t="shared" ca="1" si="7"/>
        <v>6495813.1805284051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1831400.6904663125</v>
      </c>
      <c r="R74" s="25">
        <f t="array" aca="1" ref="R74" ca="1">INDEX('Lorri 401b'!L:L,MATCH('Retirement Calculator'!A74,'Lorri 401b'!N:N,0),0)</f>
        <v>4660667.0974313766</v>
      </c>
      <c r="S74" s="25">
        <f t="shared" ca="1" si="7"/>
        <v>6492067.7878976893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1808220.2457936713</v>
      </c>
      <c r="R75" s="25">
        <f t="array" aca="1" ref="R75" ca="1">INDEX('Lorri 401b'!L:L,MATCH('Retirement Calculator'!A75,'Lorri 401b'!N:N,0),0)</f>
        <v>4680086.5436706739</v>
      </c>
      <c r="S75" s="25">
        <f t="shared" ca="1" si="7"/>
        <v>6488306.7894643452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1784943.2159348943</v>
      </c>
      <c r="R76" s="25">
        <f t="array" aca="1" ref="R76" ca="1">INDEX('Lorri 401b'!L:L,MATCH('Retirement Calculator'!A76,'Lorri 401b'!N:N,0),0)</f>
        <v>4699586.9042693013</v>
      </c>
      <c r="S76" s="25">
        <f t="shared" ca="1" si="7"/>
        <v>6484530.1202041954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1761569.1984517057</v>
      </c>
      <c r="R77" s="25">
        <f t="array" aca="1" ref="R77" ca="1">INDEX('Lorri 401b'!L:L,MATCH('Retirement Calculator'!A77,'Lorri 401b'!N:N,0),0)</f>
        <v>4719168.5163704231</v>
      </c>
      <c r="S77" s="25">
        <f t="shared" ca="1" si="7"/>
        <v>6480737.7148221284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1760301.0144588519</v>
      </c>
      <c r="R78" s="25">
        <f t="array" aca="1" ref="R78" ca="1">INDEX('Lorri 401b'!L:L,MATCH('Retirement Calculator'!A78,'Lorri 401b'!N:N,0),0)</f>
        <v>4716628.4932921194</v>
      </c>
      <c r="S78" s="25">
        <f t="shared" ca="1" si="7"/>
        <v>6476929.5077509712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1759027.5463660278</v>
      </c>
      <c r="R79" s="25">
        <f t="array" aca="1" ref="R79" ca="1">INDEX('Lorri 401b'!L:L,MATCH('Retirement Calculator'!A79,'Lorri 401b'!N:N,0),0)</f>
        <v>4714077.8867843226</v>
      </c>
      <c r="S79" s="25">
        <f t="shared" ca="1" si="7"/>
        <v>6473105.4331503501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1757748.7721561503</v>
      </c>
      <c r="R80" s="25">
        <f t="array" aca="1" ref="R80" ca="1">INDEX('Lorri 401b'!L:L,MATCH('Retirement Calculator'!A80,'Lorri 401b'!N:N,0),0)</f>
        <v>4711516.6527494099</v>
      </c>
      <c r="S80" s="25">
        <f t="shared" ca="1" si="7"/>
        <v>6469265.42490556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1756464.6697203983</v>
      </c>
      <c r="R81" s="25">
        <f t="array" aca="1" ref="R81" ca="1">INDEX('Lorri 401b'!L:L,MATCH('Retirement Calculator'!A81,'Lorri 401b'!N:N,0),0)</f>
        <v>4708944.7469060179</v>
      </c>
      <c r="S81" s="25">
        <f t="shared" ca="1" si="7"/>
        <v>6465409.4166264161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1755175.2168578305</v>
      </c>
      <c r="R82" s="25">
        <f t="array" aca="1" ref="R82" ca="1">INDEX('Lorri 401b'!L:L,MATCH('Retirement Calculator'!A82,'Lorri 401b'!N:N,0),0)</f>
        <v>4706362.1247882787</v>
      </c>
      <c r="S82" s="25">
        <f t="shared" ca="1" si="7"/>
        <v>6461537.3416461088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1753880.3912750022</v>
      </c>
      <c r="R83" s="25">
        <f t="array" aca="1" ref="R83" ca="1">INDEX('Lorri 401b'!L:L,MATCH('Retirement Calculator'!A83,'Lorri 401b'!N:N,0),0)</f>
        <v>4703768.7417450491</v>
      </c>
      <c r="S83" s="25">
        <f t="shared" ca="1" si="7"/>
        <v>6457649.1330200508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1752580.1705855788</v>
      </c>
      <c r="R84" s="25">
        <f t="array" aca="1" ref="R84" ca="1">INDEX('Lorri 401b'!L:L,MATCH('Retirement Calculator'!A84,'Lorri 401b'!N:N,0),0)</f>
        <v>4701164.5529391393</v>
      </c>
      <c r="S84" s="25">
        <f t="shared" ca="1" si="7"/>
        <v>6453744.7235247176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1751274.5323099494</v>
      </c>
      <c r="R85" s="25">
        <f t="array" aca="1" ref="R85" ca="1">INDEX('Lorri 401b'!L:L,MATCH('Retirement Calculator'!A85,'Lorri 401b'!N:N,0),0)</f>
        <v>4698549.5133465379</v>
      </c>
      <c r="S85" s="25">
        <f t="shared" ca="1" si="7"/>
        <v>6449824.0456564873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1749963.4538748383</v>
      </c>
      <c r="R86" s="25">
        <f t="array" aca="1" ref="R86" ca="1">INDEX('Lorri 401b'!L:L,MATCH('Retirement Calculator'!A86,'Lorri 401b'!N:N,0),0)</f>
        <v>4695923.5777556347</v>
      </c>
      <c r="S86" s="25">
        <f t="shared" ca="1" si="7"/>
        <v>6445887.0316304732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1748646.9126129141</v>
      </c>
      <c r="R87" s="25">
        <f t="array" aca="1" ref="R87" ca="1">INDEX('Lorri 401b'!L:L,MATCH('Retirement Calculator'!A87,'Lorri 401b'!N:N,0),0)</f>
        <v>4693286.7007664358</v>
      </c>
      <c r="S87" s="25">
        <f t="shared" ca="1" si="7"/>
        <v>6441933.6133793499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1747324.8857623986</v>
      </c>
      <c r="R88" s="25">
        <f t="array" aca="1" ref="R88" ca="1">INDEX('Lorri 401b'!L:L,MATCH('Retirement Calculator'!A88,'Lorri 401b'!N:N,0),0)</f>
        <v>4690638.8367897822</v>
      </c>
      <c r="S88" s="25">
        <f t="shared" ca="1" si="7"/>
        <v>6437963.7225521803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1745997.3504666726</v>
      </c>
      <c r="R89" s="25">
        <f t="array" aca="1" ref="R89" ca="1">INDEX('Lorri 401b'!L:L,MATCH('Retirement Calculator'!A89,'Lorri 401b'!N:N,0),0)</f>
        <v>4687979.9400465591</v>
      </c>
      <c r="S89" s="25">
        <f t="shared" ca="1" si="7"/>
        <v>6433977.2905132314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1744664.2837738812</v>
      </c>
      <c r="R90" s="25">
        <f t="array" aca="1" ref="R90" ca="1">INDEX('Lorri 401b'!L:L,MATCH('Retirement Calculator'!A90,'Lorri 401b'!N:N,0),0)</f>
        <v>4685309.9645669051</v>
      </c>
      <c r="S90" s="25">
        <f t="shared" ca="1" si="7"/>
        <v>6429974.2483407864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1743325.6626365364</v>
      </c>
      <c r="R91" s="25">
        <f t="array" aca="1" ref="R91" ca="1">INDEX('Lorri 401b'!L:L,MATCH('Retirement Calculator'!A91,'Lorri 401b'!N:N,0),0)</f>
        <v>4682628.8641894199</v>
      </c>
      <c r="S91" s="25">
        <f t="shared" ca="1" si="7"/>
        <v>6425954.5268259561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1741981.4639111194</v>
      </c>
      <c r="R92" s="25">
        <f t="array" aca="1" ref="R92" ca="1">INDEX('Lorri 401b'!L:L,MATCH('Retirement Calculator'!A92,'Lorri 401b'!N:N,0),0)</f>
        <v>4679936.5925603611</v>
      </c>
      <c r="S92" s="25">
        <f t="shared" ca="1" si="7"/>
        <v>6421918.0564714801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1740631.6643576797</v>
      </c>
      <c r="R93" s="25">
        <f t="array" aca="1" ref="R93" ca="1">INDEX('Lorri 401b'!L:L,MATCH('Retirement Calculator'!A93,'Lorri 401b'!N:N,0),0)</f>
        <v>4677233.1031328486</v>
      </c>
      <c r="S93" s="25">
        <f t="shared" ca="1" si="7"/>
        <v>6417864.7674905285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1739276.240639434</v>
      </c>
      <c r="R94" s="25">
        <f t="array" aca="1" ref="R94" ca="1">INDEX('Lorri 401b'!L:L,MATCH('Retirement Calculator'!A94,'Lorri 401b'!N:N,0),0)</f>
        <v>4674518.3491660543</v>
      </c>
      <c r="S94" s="25">
        <f t="shared" ca="1" si="7"/>
        <v>6413794.5898054885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1737915.1693223622</v>
      </c>
      <c r="R95" s="25">
        <f t="array" aca="1" ref="R95" ca="1">INDEX('Lorri 401b'!L:L,MATCH('Retirement Calculator'!A95,'Lorri 401b'!N:N,0),0)</f>
        <v>4671792.2837243984</v>
      </c>
      <c r="S95" s="25">
        <f t="shared" ca="1" si="7"/>
        <v>6409707.4530467605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1736548.4268748027</v>
      </c>
      <c r="R96" s="25">
        <f t="array" aca="1" ref="R96" ca="1">INDEX('Lorri 401b'!L:L,MATCH('Retirement Calculator'!A96,'Lorri 401b'!N:N,0),0)</f>
        <v>4669054.8596767355</v>
      </c>
      <c r="S96" s="25">
        <f t="shared" ca="1" si="7"/>
        <v>6405603.2865515379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1735175.989667045</v>
      </c>
      <c r="R97" s="25">
        <f t="array" aca="1" ref="R97" ca="1">INDEX('Lorri 401b'!L:L,MATCH('Retirement Calculator'!A97,'Lorri 401b'!N:N,0),0)</f>
        <v>4666306.0296955407</v>
      </c>
      <c r="S97" s="25">
        <f t="shared" ca="1" si="7"/>
        <v>6401482.0193625856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1733797.8339709216</v>
      </c>
      <c r="R98" s="25">
        <f t="array" aca="1" ref="R98" ca="1">INDEX('Lorri 401b'!L:L,MATCH('Retirement Calculator'!A98,'Lorri 401b'!N:N,0),0)</f>
        <v>4663545.7462560916</v>
      </c>
      <c r="S98" s="25">
        <f t="shared" ca="1" si="7"/>
        <v>6397343.5802270137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1732413.9359593978</v>
      </c>
      <c r="R99" s="25">
        <f t="array" aca="1" ref="R99" ca="1">INDEX('Lorri 401b'!L:L,MATCH('Retirement Calculator'!A99,'Lorri 401b'!N:N,0),0)</f>
        <v>4660773.9616356445</v>
      </c>
      <c r="S99" s="25">
        <f t="shared" ca="1" si="7"/>
        <v>6393187.8975950424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1731024.2717061592</v>
      </c>
      <c r="R100" s="25">
        <f t="array" aca="1" ref="R100" ca="1">INDEX('Lorri 401b'!L:L,MATCH('Retirement Calculator'!A100,'Lorri 401b'!N:N,0),0)</f>
        <v>4657990.6279126126</v>
      </c>
      <c r="S100" s="25">
        <f t="shared" ca="1" si="7"/>
        <v>6389014.8996187719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1729628.8171851989</v>
      </c>
      <c r="R101" s="25">
        <f t="array" aca="1" ref="R101" ca="1">INDEX('Lorri 401b'!L:L,MATCH('Retirement Calculator'!A101,'Lorri 401b'!N:N,0),0)</f>
        <v>4655195.6969657345</v>
      </c>
      <c r="S101" s="25">
        <f t="shared" ca="1" si="7"/>
        <v>6384824.5141509334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1728227.5482704013</v>
      </c>
      <c r="R102" s="25">
        <f t="array" aca="1" ref="R102" ca="1">INDEX('Lorri 401b'!L:L,MATCH('Retirement Calculator'!A102,'Lorri 401b'!N:N,0),0)</f>
        <v>4652389.1204732442</v>
      </c>
      <c r="S102" s="25">
        <f t="shared" ca="1" si="7"/>
        <v>6380616.6687436458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1726820.4407351252</v>
      </c>
      <c r="R103" s="25">
        <f t="array" aca="1" ref="R103" ca="1">INDEX('Lorri 401b'!L:L,MATCH('Retirement Calculator'!A103,'Lorri 401b'!N:N,0),0)</f>
        <v>4649570.8499120353</v>
      </c>
      <c r="S103" s="25">
        <f t="shared" ca="1" si="7"/>
        <v>6376391.2906471603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1725407.4702517856</v>
      </c>
      <c r="R104" s="25">
        <f t="array" aca="1" ref="R104" ca="1">INDEX('Lorri 401b'!L:L,MATCH('Retirement Calculator'!A104,'Lorri 401b'!N:N,0),0)</f>
        <v>4646740.8365568211</v>
      </c>
      <c r="S104" s="25">
        <f t="shared" ca="1" si="7"/>
        <v>6372148.3068086067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1723988.612391432</v>
      </c>
      <c r="R105" s="25">
        <f t="array" aca="1" ref="R105" ca="1">INDEX('Lorri 401b'!L:L,MATCH('Retirement Calculator'!A105,'Lorri 401b'!N:N,0),0)</f>
        <v>4643899.0314792935</v>
      </c>
      <c r="S105" s="25">
        <f t="shared" ca="1" si="7"/>
        <v>6367887.6438707253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1722563.8426233269</v>
      </c>
      <c r="R106" s="25">
        <f t="array" aca="1" ref="R106" ca="1">INDEX('Lorri 401b'!L:L,MATCH('Retirement Calculator'!A106,'Lorri 401b'!N:N,0),0)</f>
        <v>4641045.3855472766</v>
      </c>
      <c r="S106" s="25">
        <f t="shared" ca="1" si="7"/>
        <v>6363609.2281706035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1721133.1363145215</v>
      </c>
      <c r="R107" s="25">
        <f t="array" aca="1" ref="R107" ca="1">INDEX('Lorri 401b'!L:L,MATCH('Retirement Calculator'!A107,'Lorri 401b'!N:N,0),0)</f>
        <v>4638179.849423876</v>
      </c>
      <c r="S107" s="25">
        <f t="shared" ca="1" si="7"/>
        <v>6359312.9857383976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1720375.3854110958</v>
      </c>
      <c r="R108" s="25">
        <f t="array" aca="1" ref="R108" ca="1">INDEX('Lorri 401b'!L:L,MATCH('Retirement Calculator'!A108,'Lorri 401b'!N:N,0),0)</f>
        <v>4637053.5402182946</v>
      </c>
      <c r="S108" s="25">
        <f t="shared" ca="1" si="7"/>
        <v>6357428.9256293904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1719614.4772122393</v>
      </c>
      <c r="R109" s="25">
        <f t="array" aca="1" ref="R109" ca="1">INDEX('Lorri 401b'!L:L,MATCH('Retirement Calculator'!A109,'Lorri 401b'!N:N,0),0)</f>
        <v>4635922.5380576896</v>
      </c>
      <c r="S109" s="25">
        <f t="shared" ca="1" si="7"/>
        <v>6355537.0152699286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1718850.398562554</v>
      </c>
      <c r="R110" s="25">
        <f t="array" aca="1" ref="R110" ca="1">INDEX('Lorri 401b'!L:L,MATCH('Retirement Calculator'!A110,'Lorri 401b'!N:N,0),0)</f>
        <v>4634786.823388082</v>
      </c>
      <c r="S110" s="25">
        <f t="shared" ca="1" si="7"/>
        <v>6353637.2219506362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1718083.1362518286</v>
      </c>
      <c r="R111" s="25">
        <f t="array" aca="1" ref="R111" ca="1">INDEX('Lorri 401b'!L:L,MATCH('Retirement Calculator'!A111,'Lorri 401b'!N:N,0),0)</f>
        <v>4633646.376574018</v>
      </c>
      <c r="S111" s="25">
        <f t="shared" ca="1" si="7"/>
        <v>6351729.5128258467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1717312.6770148084</v>
      </c>
      <c r="R112" s="25">
        <f t="array" aca="1" ref="R112" ca="1">INDEX('Lorri 401b'!L:L,MATCH('Retirement Calculator'!A112,'Lorri 401b'!N:N,0),0)</f>
        <v>4632501.1778982282</v>
      </c>
      <c r="S112" s="25">
        <f t="shared" ca="1" si="7"/>
        <v>6349813.8549130363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1716539.0075309672</v>
      </c>
      <c r="R113" s="25">
        <f t="array" aca="1" ref="R113" ca="1">INDEX('Lorri 401b'!L:L,MATCH('Retirement Calculator'!A113,'Lorri 401b'!N:N,0),0)</f>
        <v>4631351.2075612899</v>
      </c>
      <c r="S113" s="25">
        <f t="shared" ca="1" si="7"/>
        <v>6347890.2150922567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1715762.1144242769</v>
      </c>
      <c r="R114" s="25">
        <f t="array" aca="1" ref="R114" ca="1">INDEX('Lorri 401b'!L:L,MATCH('Retirement Calculator'!A114,'Lorri 401b'!N:N,0),0)</f>
        <v>4630196.4456812805</v>
      </c>
      <c r="S114" s="25">
        <f t="shared" ca="1" si="7"/>
        <v>6345958.5601055576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1714981.9842629752</v>
      </c>
      <c r="R115" s="25">
        <f t="array" aca="1" ref="R115" ca="1">INDEX('Lorri 401b'!L:L,MATCH('Retirement Calculator'!A115,'Lorri 401b'!N:N,0),0)</f>
        <v>4629036.8722934378</v>
      </c>
      <c r="S115" s="25">
        <f t="shared" ca="1" si="7"/>
        <v>6344018.8565564128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1714198.6035593348</v>
      </c>
      <c r="R116" s="25">
        <f t="array" aca="1" ref="R116" ca="1">INDEX('Lorri 401b'!L:L,MATCH('Retirement Calculator'!A116,'Lorri 401b'!N:N,0),0)</f>
        <v>4627872.4673498124</v>
      </c>
      <c r="S116" s="25">
        <f t="shared" ca="1" si="7"/>
        <v>6342071.0709091472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1713411.9587694292</v>
      </c>
      <c r="R117" s="25">
        <f t="array" aca="1" ref="R117" ca="1">INDEX('Lorri 401b'!L:L,MATCH('Retirement Calculator'!A117,'Lorri 401b'!N:N,0),0)</f>
        <v>4626703.2107189223</v>
      </c>
      <c r="S117" s="25">
        <f t="shared" ca="1" si="7"/>
        <v>6340115.1694883518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1712622.0362928989</v>
      </c>
      <c r="R118" s="25">
        <f t="array" aca="1" ref="R118" ca="1">INDEX('Lorri 401b'!L:L,MATCH('Retirement Calculator'!A118,'Lorri 401b'!N:N,0),0)</f>
        <v>4625529.0821854034</v>
      </c>
      <c r="S118" s="25">
        <f t="shared" ca="1" si="7"/>
        <v>6338151.1184783019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1711828.8224727164</v>
      </c>
      <c r="R119" s="25">
        <f t="array" aca="1" ref="R119" ca="1">INDEX('Lorri 401b'!L:L,MATCH('Retirement Calculator'!A119,'Lorri 401b'!N:N,0),0)</f>
        <v>4624350.0614496619</v>
      </c>
      <c r="S119" s="25">
        <f t="shared" ca="1" si="7"/>
        <v>6336178.8839223785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1711032.3035949499</v>
      </c>
      <c r="R120" s="25">
        <f t="array" aca="1" ref="R120" ca="1">INDEX('Lorri 401b'!L:L,MATCH('Retirement Calculator'!A120,'Lorri 401b'!N:N,0),0)</f>
        <v>4623166.1281275209</v>
      </c>
      <c r="S120" s="25">
        <f t="shared" ca="1" si="7"/>
        <v>6334198.4317224706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1710232.4658885261</v>
      </c>
      <c r="R121" s="25">
        <f t="array" aca="1" ref="R121" ca="1">INDEX('Lorri 401b'!L:L,MATCH('Retirement Calculator'!A121,'Lorri 401b'!N:N,0),0)</f>
        <v>4621977.2617498711</v>
      </c>
      <c r="S121" s="25">
        <f t="shared" ca="1" si="7"/>
        <v>6332209.7276383974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1709429.295524992</v>
      </c>
      <c r="R122" s="25">
        <f t="array" aca="1" ref="R122" ca="1">INDEX('Lorri 401b'!L:L,MATCH('Retirement Calculator'!A122,'Lorri 401b'!N:N,0),0)</f>
        <v>4620783.4417623142</v>
      </c>
      <c r="S122" s="25">
        <f t="shared" ca="1" si="7"/>
        <v>6330212.7372873062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1708622.7786182766</v>
      </c>
      <c r="R123" s="25">
        <f t="array" aca="1" ref="R123" ca="1">INDEX('Lorri 401b'!L:L,MATCH('Retirement Calculator'!A123,'Lorri 401b'!N:N,0),0)</f>
        <v>4619584.6475248095</v>
      </c>
      <c r="S123" s="25">
        <f t="shared" ca="1" si="7"/>
        <v>6328207.4261430856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1707812.90122445</v>
      </c>
      <c r="R124" s="25">
        <f t="array" aca="1" ref="R124" ca="1">INDEX('Lorri 401b'!L:L,MATCH('Retirement Calculator'!A124,'Lorri 401b'!N:N,0),0)</f>
        <v>4618380.8583113151</v>
      </c>
      <c r="S124" s="25">
        <f t="shared" ca="1" si="7"/>
        <v>6326193.7595357653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1706999.6493414824</v>
      </c>
      <c r="R125" s="25">
        <f t="array" aca="1" ref="R125" ca="1">INDEX('Lorri 401b'!L:L,MATCH('Retirement Calculator'!A125,'Lorri 401b'!N:N,0),0)</f>
        <v>4617172.0533094313</v>
      </c>
      <c r="S125" s="25">
        <f t="shared" ca="1" si="7"/>
        <v>6324171.702650914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1706183.0089090024</v>
      </c>
      <c r="R126" s="25">
        <f t="array" aca="1" ref="R126" ca="1">INDEX('Lorri 401b'!L:L,MATCH('Retirement Calculator'!A126,'Lorri 401b'!N:N,0),0)</f>
        <v>4615958.2116200393</v>
      </c>
      <c r="S126" s="25">
        <f t="shared" ca="1" si="7"/>
        <v>6322141.2205290422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1705362.9658080537</v>
      </c>
      <c r="R127" s="25">
        <f t="array" aca="1" ref="R127" ca="1">INDEX('Lorri 401b'!L:L,MATCH('Retirement Calculator'!A127,'Lorri 401b'!N:N,0),0)</f>
        <v>4614739.3122569416</v>
      </c>
      <c r="S127" s="25">
        <f t="shared" ca="1" si="7"/>
        <v>6320102.2780649951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1704539.5058608511</v>
      </c>
      <c r="R128" s="25">
        <f t="array" aca="1" ref="R128" ca="1">INDEX('Lorri 401b'!L:L,MATCH('Retirement Calculator'!A128,'Lorri 401b'!N:N,0),0)</f>
        <v>4613515.3341464978</v>
      </c>
      <c r="S128" s="25">
        <f t="shared" ca="1" si="7"/>
        <v>6318054.8400073489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1703712.6148305351</v>
      </c>
      <c r="R129" s="25">
        <f t="array" aca="1" ref="R129" ca="1">INDEX('Lorri 401b'!L:L,MATCH('Retirement Calculator'!A129,'Lorri 401b'!N:N,0),0)</f>
        <v>4612286.2561272606</v>
      </c>
      <c r="S129" s="25">
        <f t="shared" ca="1" si="7"/>
        <v>6315998.8709577955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1702882.2784209263</v>
      </c>
      <c r="R130" s="25">
        <f t="array" aca="1" ref="R130" ca="1">INDEX('Lorri 401b'!L:L,MATCH('Retirement Calculator'!A130,'Lorri 401b'!N:N,0),0)</f>
        <v>4611052.0569496099</v>
      </c>
      <c r="S130" s="25">
        <f t="shared" ca="1" si="7"/>
        <v>6313934.335370536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1702048.4822762774</v>
      </c>
      <c r="R131" s="25">
        <f t="array" aca="1" ref="R131" ca="1">INDEX('Lorri 401b'!L:L,MATCH('Retirement Calculator'!A131,'Lorri 401b'!N:N,0),0)</f>
        <v>4609812.7152753854</v>
      </c>
      <c r="S131" s="25">
        <f t="shared" ca="1" si="7"/>
        <v>6311861.197551663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1701211.2119810258</v>
      </c>
      <c r="R132" s="25">
        <f t="array" aca="1" ref="R132" ca="1">INDEX('Lorri 401b'!L:L,MATCH('Retirement Calculator'!A132,'Lorri 401b'!N:N,0),0)</f>
        <v>4608568.2096775183</v>
      </c>
      <c r="S132" s="25">
        <f t="shared" ca="1" si="7"/>
        <v>6309779.4216585439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1700370.4530595439</v>
      </c>
      <c r="R133" s="25">
        <f t="array" aca="1" ref="R133" ca="1">INDEX('Lorri 401b'!L:L,MATCH('Retirement Calculator'!A133,'Lorri 401b'!N:N,0),0)</f>
        <v>4607318.5186396604</v>
      </c>
      <c r="S133" s="25">
        <f t="shared" ca="1" si="7"/>
        <v>6307688.9716992043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1699526.1909758891</v>
      </c>
      <c r="R134" s="25">
        <f t="array" aca="1" ref="R134" ca="1">INDEX('Lorri 401b'!L:L,MATCH('Retirement Calculator'!A134,'Lorri 401b'!N:N,0),0)</f>
        <v>4606063.6205558116</v>
      </c>
      <c r="S134" s="25">
        <f t="shared" ca="1" si="7"/>
        <v>6305589.8115317002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1698678.4111335524</v>
      </c>
      <c r="R135" s="25">
        <f t="array" aca="1" ref="R135" ca="1">INDEX('Lorri 401b'!L:L,MATCH('Retirement Calculator'!A135,'Lorri 401b'!N:N,0),0)</f>
        <v>4604803.4937299462</v>
      </c>
      <c r="S135" s="25">
        <f t="shared" ca="1" si="7"/>
        <v>6303481.9048634991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1697827.0988752062</v>
      </c>
      <c r="R136" s="25">
        <f t="array" aca="1" ref="R136" ca="1">INDEX('Lorri 401b'!L:L,MATCH('Retirement Calculator'!A136,'Lorri 401b'!N:N,0),0)</f>
        <v>4603538.11637564</v>
      </c>
      <c r="S136" s="25">
        <f t="shared" ca="1" si="7"/>
        <v>6301365.215250846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1696972.2394824501</v>
      </c>
      <c r="R137" s="25">
        <f t="array" aca="1" ref="R137" ca="1">INDEX('Lorri 401b'!L:L,MATCH('Retirement Calculator'!A137,'Lorri 401b'!N:N,0),0)</f>
        <v>4602267.4666156908</v>
      </c>
      <c r="S137" s="25">
        <f t="shared" ca="1" si="7"/>
        <v>6299239.7060981411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1696113.8181755575</v>
      </c>
      <c r="R138" s="25">
        <f t="array" aca="1" ref="R138" ca="1">INDEX('Lorri 401b'!L:L,MATCH('Retirement Calculator'!A138,'Lorri 401b'!N:N,0),0)</f>
        <v>4600991.5224817414</v>
      </c>
      <c r="S138" s="25">
        <f t="shared" ca="1" si="7"/>
        <v>6297105.3406572994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1695251.8201132196</v>
      </c>
      <c r="R139" s="25">
        <f t="array" aca="1" ref="R139" ca="1">INDEX('Lorri 401b'!L:L,MATCH('Retirement Calculator'!A139,'Lorri 401b'!N:N,0),0)</f>
        <v>4599710.2619139012</v>
      </c>
      <c r="S139" s="25">
        <f t="shared" ca="1" si="7"/>
        <v>6294962.0820271205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1694386.2303922884</v>
      </c>
      <c r="R140" s="25">
        <f t="array" aca="1" ref="R140" ca="1">INDEX('Lorri 401b'!L:L,MATCH('Retirement Calculator'!A140,'Lorri 401b'!N:N,0),0)</f>
        <v>4598423.6627603611</v>
      </c>
      <c r="S140" s="25">
        <f t="shared" ca="1" si="7"/>
        <v>6292809.8931526495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1693517.03404752</v>
      </c>
      <c r="R141" s="25">
        <f t="array" aca="1" ref="R141" ca="1">INDEX('Lorri 401b'!L:L,MATCH('Retirement Calculator'!A141,'Lorri 401b'!N:N,0),0)</f>
        <v>4597131.702777015</v>
      </c>
      <c r="S141" s="25">
        <f t="shared" ca="1" si="7"/>
        <v>6290648.7368245348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1692644.2160513152</v>
      </c>
      <c r="R142" s="25">
        <f t="array" aca="1" ref="R142" ca="1">INDEX('Lorri 401b'!L:L,MATCH('Retirement Calculator'!A142,'Lorri 401b'!N:N,0),0)</f>
        <v>4595834.3596270718</v>
      </c>
      <c r="S142" s="25">
        <f t="shared" ca="1" si="7"/>
        <v>6288478.5756783867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1691767.7613134596</v>
      </c>
      <c r="R143" s="25">
        <f t="array" aca="1" ref="R143" ca="1">INDEX('Lorri 401b'!L:L,MATCH('Retirement Calculator'!A143,'Lorri 401b'!N:N,0),0)</f>
        <v>4594531.6108806701</v>
      </c>
      <c r="S143" s="25">
        <f t="shared" ca="1" si="7"/>
        <v>6286299.37219413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1690887.6546808628</v>
      </c>
      <c r="R144" s="25">
        <f t="array" aca="1" ref="R144" ca="1">INDEX('Lorri 401b'!L:L,MATCH('Retirement Calculator'!A144,'Lorri 401b'!N:N,0),0)</f>
        <v>4593223.4340144917</v>
      </c>
      <c r="S144" s="25">
        <f t="shared" ca="1" si="7"/>
        <v>6284111.0886953548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1690003.8809372969</v>
      </c>
      <c r="R145" s="25">
        <f t="array" aca="1" ref="R145" ca="1">INDEX('Lorri 401b'!L:L,MATCH('Retirement Calculator'!A145,'Lorri 401b'!N:N,0),0)</f>
        <v>4591909.8064113706</v>
      </c>
      <c r="S145" s="25">
        <f t="shared" ca="1" si="7"/>
        <v>6281913.6873486675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1689116.4248031329</v>
      </c>
      <c r="R146" s="25">
        <f t="array" aca="1" ref="R146" ca="1">INDEX('Lorri 401b'!L:L,MATCH('Retirement Calculator'!A146,'Lorri 401b'!N:N,0),0)</f>
        <v>4590590.7053599032</v>
      </c>
      <c r="S146" s="25">
        <f t="shared" ca="1" si="7"/>
        <v>6279707.1301630363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1688225.2709350765</v>
      </c>
      <c r="R147" s="25">
        <f t="array" aca="1" ref="R147" ca="1">INDEX('Lorri 401b'!L:L,MATCH('Retirement Calculator'!A147,'Lorri 401b'!N:N,0),0)</f>
        <v>4589266.1080540549</v>
      </c>
      <c r="S147" s="25">
        <f t="shared" ca="1" si="7"/>
        <v>6277491.3789891312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1687330.4039259031</v>
      </c>
      <c r="R148" s="25">
        <f t="array" aca="1" ref="R148" ca="1">INDEX('Lorri 401b'!L:L,MATCH('Retirement Calculator'!A148,'Lorri 401b'!N:N,0),0)</f>
        <v>4587935.9915927658</v>
      </c>
      <c r="S148" s="25">
        <f t="shared" ca="1" si="7"/>
        <v>6275266.3955186689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1686431.8083041916</v>
      </c>
      <c r="R149" s="25">
        <f t="array" aca="1" ref="R149" ca="1">INDEX('Lorri 401b'!L:L,MATCH('Retirement Calculator'!A149,'Lorri 401b'!N:N,0),0)</f>
        <v>4586600.3329795543</v>
      </c>
      <c r="S149" s="25">
        <f t="shared" ca="1" si="7"/>
        <v>6273032.1412837459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1685529.4685340563</v>
      </c>
      <c r="R150" s="25">
        <f t="array" aca="1" ref="R150" ca="1">INDEX('Lorri 401b'!L:L,MATCH('Retirement Calculator'!A150,'Lorri 401b'!N:N,0),0)</f>
        <v>4585259.1091221217</v>
      </c>
      <c r="S150" s="25">
        <f t="shared" ca="1" si="7"/>
        <v>6270788.5776561778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1684623.3690148788</v>
      </c>
      <c r="R151" s="25">
        <f t="array" aca="1" ref="R151" ca="1">INDEX('Lorri 401b'!L:L,MATCH('Retirement Calculator'!A151,'Lorri 401b'!N:N,0),0)</f>
        <v>4583912.2968319496</v>
      </c>
      <c r="S151" s="25">
        <f t="shared" ca="1" si="7"/>
        <v>6268535.6658468284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1683713.4940810381</v>
      </c>
      <c r="R152" s="25">
        <f t="array" aca="1" ref="R152" ca="1">INDEX('Lorri 401b'!L:L,MATCH('Retirement Calculator'!A152,'Lorri 401b'!N:N,0),0)</f>
        <v>4582559.8728239015</v>
      </c>
      <c r="S152" s="25">
        <f t="shared" ca="1" si="7"/>
        <v>6266273.3669049395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1682799.8280016396</v>
      </c>
      <c r="R153" s="25">
        <f t="array" aca="1" ref="R153" ca="1">INDEX('Lorri 401b'!L:L,MATCH('Retirement Calculator'!A153,'Lorri 401b'!N:N,0),0)</f>
        <v>4581201.8137158202</v>
      </c>
      <c r="S153" s="25">
        <f t="shared" ca="1" si="7"/>
        <v>6264001.64171746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1681882.3549802436</v>
      </c>
      <c r="R154" s="25">
        <f t="array" aca="1" ref="R154" ca="1">INDEX('Lorri 401b'!L:L,MATCH('Retirement Calculator'!A154,'Lorri 401b'!N:N,0),0)</f>
        <v>4579838.0960281212</v>
      </c>
      <c r="S154" s="25">
        <f t="shared" ca="1" si="7"/>
        <v>6261720.4510083646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1680961.0591545918</v>
      </c>
      <c r="R155" s="25">
        <f t="array" aca="1" ref="R155" ca="1">INDEX('Lorri 401b'!L:L,MATCH('Retirement Calculator'!A155,'Lorri 401b'!N:N,0),0)</f>
        <v>4578468.6961833909</v>
      </c>
      <c r="S155" s="25">
        <f t="shared" ca="1" si="7"/>
        <v>6259429.7553379824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1680035.9245963332</v>
      </c>
      <c r="R156" s="25">
        <f t="array" aca="1" ref="R156" ca="1">INDEX('Lorri 401b'!L:L,MATCH('Retirement Calculator'!A156,'Lorri 401b'!N:N,0),0)</f>
        <v>4577093.5905059734</v>
      </c>
      <c r="S156" s="25">
        <f t="shared" ca="1" si="7"/>
        <v>6257129.5151023064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1679106.9353107484</v>
      </c>
      <c r="R157" s="25">
        <f t="array" aca="1" ref="R157" ca="1">INDEX('Lorri 401b'!L:L,MATCH('Retirement Calculator'!A157,'Lorri 401b'!N:N,0),0)</f>
        <v>4575712.7552215671</v>
      </c>
      <c r="S157" s="25">
        <f t="shared" ca="1" si="7"/>
        <v>6254819.6905323155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1678174.0752364737</v>
      </c>
      <c r="R158" s="25">
        <f t="array" aca="1" ref="R158" ca="1">INDEX('Lorri 401b'!L:L,MATCH('Retirement Calculator'!A158,'Lorri 401b'!N:N,0),0)</f>
        <v>4574326.1664568093</v>
      </c>
      <c r="S158" s="25">
        <f t="shared" ca="1" si="7"/>
        <v>6252500.2416932825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1677237.3282452228</v>
      </c>
      <c r="R159" s="25">
        <f t="array" aca="1" ref="R159" ca="1">INDEX('Lorri 401b'!L:L,MATCH('Retirement Calculator'!A159,'Lorri 401b'!N:N,0),0)</f>
        <v>4572933.8002388645</v>
      </c>
      <c r="S159" s="25">
        <f t="shared" ca="1" si="7"/>
        <v>6250171.1284840871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1676296.6781415085</v>
      </c>
      <c r="R160" s="25">
        <f t="array" aca="1" ref="R160" ca="1">INDEX('Lorri 401b'!L:L,MATCH('Retirement Calculator'!A160,'Lorri 401b'!N:N,0),0)</f>
        <v>4571535.6324950121</v>
      </c>
      <c r="S160" s="25">
        <f t="shared" ca="1" si="7"/>
        <v>6247832.3106365204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1675352.108662362</v>
      </c>
      <c r="R161" s="25">
        <f t="array" aca="1" ref="R161" ca="1">INDEX('Lorri 401b'!L:L,MATCH('Retirement Calculator'!A161,'Lorri 401b'!N:N,0),0)</f>
        <v>4570131.6390522271</v>
      </c>
      <c r="S161" s="25">
        <f t="shared" ca="1" si="7"/>
        <v>6245483.7477145893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1674403.6034770524</v>
      </c>
      <c r="R162" s="25">
        <f t="array" aca="1" ref="R162" ca="1">INDEX('Lorri 401b'!L:L,MATCH('Retirement Calculator'!A162,'Lorri 401b'!N:N,0),0)</f>
        <v>4568721.7956367638</v>
      </c>
      <c r="S162" s="25">
        <f t="shared" ca="1" si="7"/>
        <v>6243125.3991138162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1673451.1461868039</v>
      </c>
      <c r="R163" s="25">
        <f t="array" aca="1" ref="R163" ca="1">INDEX('Lorri 401b'!L:L,MATCH('Retirement Calculator'!A163,'Lorri 401b'!N:N,0),0)</f>
        <v>4567306.0778737357</v>
      </c>
      <c r="S163" s="25">
        <f t="shared" ca="1" si="7"/>
        <v>6240757.2240605392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1672494.7203245128</v>
      </c>
      <c r="R164" s="25">
        <f t="array" aca="1" ref="R164" ca="1">INDEX('Lorri 401b'!L:L,MATCH('Retirement Calculator'!A164,'Lorri 401b'!N:N,0),0)</f>
        <v>4565884.4612866947</v>
      </c>
      <c r="S164" s="25">
        <f t="shared" ca="1" si="7"/>
        <v>6238379.1816112073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1671534.3093544622</v>
      </c>
      <c r="R165" s="25">
        <f t="array" aca="1" ref="R165" ca="1">INDEX('Lorri 401b'!L:L,MATCH('Retirement Calculator'!A165,'Lorri 401b'!N:N,0),0)</f>
        <v>4564456.9212972084</v>
      </c>
      <c r="S165" s="25">
        <f t="shared" ca="1" si="7"/>
        <v>6235991.2306516711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1670569.8966720363</v>
      </c>
      <c r="R166" s="25">
        <f t="array" aca="1" ref="R166" ca="1">INDEX('Lorri 401b'!L:L,MATCH('Retirement Calculator'!A166,'Lorri 401b'!N:N,0),0)</f>
        <v>4563023.4332244322</v>
      </c>
      <c r="S166" s="25">
        <f t="shared" ca="1" si="7"/>
        <v>6233593.3298964687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1669601.4656034335</v>
      </c>
      <c r="R167" s="25">
        <f t="array" aca="1" ref="R167" ca="1">INDEX('Lorri 401b'!L:L,MATCH('Retirement Calculator'!A167,'Lorri 401b'!N:N,0),0)</f>
        <v>4561583.9722846858</v>
      </c>
      <c r="S167" s="25">
        <f t="shared" ca="1" si="7"/>
        <v>6231185.4378881194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1668628.9994053785</v>
      </c>
      <c r="R168" s="25">
        <f t="array" aca="1" ref="R168" ca="1">INDEX('Lorri 401b'!L:L,MATCH('Retirement Calculator'!A168,'Lorri 401b'!N:N,0),0)</f>
        <v>4560138.5135910241</v>
      </c>
      <c r="S168" s="25">
        <f t="shared" ca="1" si="7"/>
        <v>6228767.5129964026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1667652.4812648315</v>
      </c>
      <c r="R169" s="25">
        <f t="array" aca="1" ref="R169" ca="1">INDEX('Lorri 401b'!L:L,MATCH('Retirement Calculator'!A169,'Lorri 401b'!N:N,0),0)</f>
        <v>4558687.0321528055</v>
      </c>
      <c r="S169" s="25">
        <f t="shared" ca="1" si="7"/>
        <v>6226339.513417637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1666671.8942986988</v>
      </c>
      <c r="R170" s="25">
        <f t="array" aca="1" ref="R170" ca="1">INDEX('Lorri 401b'!L:L,MATCH('Retirement Calculator'!A170,'Lorri 401b'!N:N,0),0)</f>
        <v>4557229.502875261</v>
      </c>
      <c r="S170" s="25">
        <f t="shared" ca="1" si="7"/>
        <v>6223901.3971739598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1665687.2215535406</v>
      </c>
      <c r="R171" s="25">
        <f t="array" aca="1" ref="R171" ca="1">INDEX('Lorri 401b'!L:L,MATCH('Retirement Calculator'!A171,'Lorri 401b'!N:N,0),0)</f>
        <v>4555765.9005590603</v>
      </c>
      <c r="S171" s="25">
        <f t="shared" ca="1" si="7"/>
        <v>6221453.1221126011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1664698.4460052776</v>
      </c>
      <c r="R172" s="25">
        <f t="array" aca="1" ref="R172" ca="1">INDEX('Lorri 401b'!L:L,MATCH('Retirement Calculator'!A172,'Lorri 401b'!N:N,0),0)</f>
        <v>4554296.1998998756</v>
      </c>
      <c r="S172" s="25">
        <f t="shared" ca="1" si="7"/>
        <v>6218994.6459051529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1663705.5505588967</v>
      </c>
      <c r="R173" s="25">
        <f t="array" aca="1" ref="R173" ca="1">INDEX('Lorri 401b'!L:L,MATCH('Retirement Calculator'!A173,'Lorri 401b'!N:N,0),0)</f>
        <v>4552820.3754879441</v>
      </c>
      <c r="S173" s="25">
        <f t="shared" ca="1" si="7"/>
        <v>6216525.9260468408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1662708.5180481561</v>
      </c>
      <c r="R174" s="25">
        <f t="array" aca="1" ref="R174" ca="1">INDEX('Lorri 401b'!L:L,MATCH('Retirement Calculator'!A174,'Lorri 401b'!N:N,0),0)</f>
        <v>4551338.4018076295</v>
      </c>
      <c r="S174" s="25">
        <f t="shared" ca="1" si="7"/>
        <v>6214046.9198557856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1661707.3312352872</v>
      </c>
      <c r="R175" s="25">
        <f t="array" aca="1" ref="R175" ca="1">INDEX('Lorri 401b'!L:L,MATCH('Retirement Calculator'!A175,'Lorri 401b'!N:N,0),0)</f>
        <v>4549850.2532369802</v>
      </c>
      <c r="S175" s="25">
        <f t="shared" ca="1" si="7"/>
        <v>6211557.584472267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1660701.9728106982</v>
      </c>
      <c r="R176" s="25">
        <f t="array" aca="1" ref="R176" ca="1">INDEX('Lorri 401b'!L:L,MATCH('Retirement Calculator'!A176,'Lorri 401b'!N:N,0),0)</f>
        <v>4548355.9040472861</v>
      </c>
      <c r="S176" s="25">
        <f t="shared" ca="1" si="7"/>
        <v>6209057.8768579848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1659692.4253926734</v>
      </c>
      <c r="R177" s="25">
        <f t="array" aca="1" ref="R177" ca="1">INDEX('Lorri 401b'!L:L,MATCH('Retirement Calculator'!A177,'Lorri 401b'!N:N,0),0)</f>
        <v>4546855.3284026356</v>
      </c>
      <c r="S177" s="25">
        <f t="shared" ca="1" si="7"/>
        <v>6206547.753795309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1658678.6715270733</v>
      </c>
      <c r="R178" s="25">
        <f t="array" aca="1" ref="R178" ca="1">INDEX('Lorri 401b'!L:L,MATCH('Retirement Calculator'!A178,'Lorri 401b'!N:N,0),0)</f>
        <v>4545348.5003594654</v>
      </c>
      <c r="S178" s="25">
        <f t="shared" ca="1" si="7"/>
        <v>6204027.1718865391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1657660.6936870331</v>
      </c>
      <c r="R179" s="25">
        <f t="array" aca="1" ref="R179" ca="1">INDEX('Lorri 401b'!L:L,MATCH('Retirement Calculator'!A179,'Lorri 401b'!N:N,0),0)</f>
        <v>4543835.3938661152</v>
      </c>
      <c r="S179" s="25">
        <f t="shared" ca="1" si="7"/>
        <v>6201496.0875531482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1656638.4742726595</v>
      </c>
      <c r="R180" s="25">
        <f t="array" aca="1" ref="R180" ca="1">INDEX('Lorri 401b'!L:L,MATCH('Retirement Calculator'!A180,'Lorri 401b'!N:N,0),0)</f>
        <v>4542315.9827623758</v>
      </c>
      <c r="S180" s="25">
        <f t="shared" ca="1" si="7"/>
        <v>6198954.4570350349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1655611.9956107261</v>
      </c>
      <c r="R181" s="25">
        <f t="array" aca="1" ref="R181" ca="1">INDEX('Lorri 401b'!L:L,MATCH('Retirement Calculator'!A181,'Lorri 401b'!N:N,0),0)</f>
        <v>4540790.2407790376</v>
      </c>
      <c r="S181" s="25">
        <f t="shared" ca="1" si="7"/>
        <v>6196402.2363897637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1654581.239954368</v>
      </c>
      <c r="R182" s="25">
        <f t="array" aca="1" ref="R182" ca="1">INDEX('Lorri 401b'!L:L,MATCH('Retirement Calculator'!A182,'Lorri 401b'!N:N,0),0)</f>
        <v>4539258.1415374354</v>
      </c>
      <c r="S182" s="25">
        <f t="shared" ca="1" si="7"/>
        <v>6193839.3814918036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1653546.1894827751</v>
      </c>
      <c r="R183" s="25">
        <f t="array" aca="1" ref="R183" ca="1">INDEX('Lorri 401b'!L:L,MATCH('Retirement Calculator'!A183,'Lorri 401b'!N:N,0),0)</f>
        <v>4537719.6585489931</v>
      </c>
      <c r="S183" s="25">
        <f t="shared" ca="1" si="7"/>
        <v>6191265.8480317686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1652506.8263008839</v>
      </c>
      <c r="R184" s="25">
        <f t="array" aca="1" ref="R184" ca="1">INDEX('Lorri 401b'!L:L,MATCH('Retirement Calculator'!A184,'Lorri 401b'!N:N,0),0)</f>
        <v>4536174.7652147664</v>
      </c>
      <c r="S184" s="25">
        <f t="shared" ca="1" si="7"/>
        <v>6188681.59151565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1651463.1324390681</v>
      </c>
      <c r="R185" s="25">
        <f t="array" aca="1" ref="R185" ca="1">INDEX('Lorri 401b'!L:L,MATCH('Retirement Calculator'!A185,'Lorri 401b'!N:N,0),0)</f>
        <v>4534623.4348249799</v>
      </c>
      <c r="S185" s="25">
        <f t="shared" ca="1" si="7"/>
        <v>6186086.5672640484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1650415.0898528281</v>
      </c>
      <c r="R186" s="25">
        <f t="array" aca="1" ref="R186" ca="1">INDEX('Lorri 401b'!L:L,MATCH('Retirement Calculator'!A186,'Lorri 401b'!N:N,0),0)</f>
        <v>4533065.6405585697</v>
      </c>
      <c r="S186" s="25">
        <f t="shared" ca="1" si="7"/>
        <v>6183480.7304113973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1649362.6804224786</v>
      </c>
      <c r="R187" s="25">
        <f t="array" aca="1" ref="R187" ca="1">INDEX('Lorri 401b'!L:L,MATCH('Retirement Calculator'!A187,'Lorri 401b'!N:N,0),0)</f>
        <v>4531501.3554827161</v>
      </c>
      <c r="S187" s="25">
        <f t="shared" ca="1" si="7"/>
        <v>6180864.0359051945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1648305.8859528361</v>
      </c>
      <c r="R188" s="25">
        <f t="array" aca="1" ref="R188" ca="1">INDEX('Lorri 401b'!L:L,MATCH('Retirement Calculator'!A188,'Lorri 401b'!N:N,0),0)</f>
        <v>4529930.5525523797</v>
      </c>
      <c r="S188" s="25">
        <f t="shared" ca="1" si="7"/>
        <v>6178236.4385052156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1647244.6881729034</v>
      </c>
      <c r="R189" s="25">
        <f t="array" aca="1" ref="R189" ca="1">INDEX('Lorri 401b'!L:L,MATCH('Retirement Calculator'!A189,'Lorri 401b'!N:N,0),0)</f>
        <v>4528353.2046098337</v>
      </c>
      <c r="S189" s="25">
        <f t="shared" ca="1" si="7"/>
        <v>6175597.8927827366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1646179.0687355543</v>
      </c>
      <c r="R190" s="25">
        <f t="array" aca="1" ref="R190" ca="1">INDEX('Lorri 401b'!L:L,MATCH('Retirement Calculator'!A190,'Lorri 401b'!N:N,0),0)</f>
        <v>4526769.2843841938</v>
      </c>
      <c r="S190" s="25">
        <f t="shared" ca="1" si="7"/>
        <v>6172948.3531197477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1645109.0092172164</v>
      </c>
      <c r="R191" s="25">
        <f t="array" aca="1" ref="R191" ca="1">INDEX('Lorri 401b'!L:L,MATCH('Retirement Calculator'!A191,'Lorri 401b'!N:N,0),0)</f>
        <v>4525178.7644909471</v>
      </c>
      <c r="S191" s="25">
        <f t="shared" ca="1" si="7"/>
        <v>6170287.7737081638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1644034.4911175519</v>
      </c>
      <c r="R192" s="25">
        <f t="array" aca="1" ref="R192" ca="1">INDEX('Lorri 401b'!L:L,MATCH('Retirement Calculator'!A192,'Lorri 401b'!N:N,0),0)</f>
        <v>4523581.6174314786</v>
      </c>
      <c r="S192" s="25">
        <f t="shared" ca="1" si="7"/>
        <v>6167616.1085490305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1642955.4958591389</v>
      </c>
      <c r="R193" s="25">
        <f t="array" aca="1" ref="R193" ca="1">INDEX('Lorri 401b'!L:L,MATCH('Retirement Calculator'!A193,'Lorri 401b'!N:N,0),0)</f>
        <v>4521977.8155925954</v>
      </c>
      <c r="S193" s="25">
        <f t="shared" ca="1" si="7"/>
        <v>6164933.311451734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1641872.0047871491</v>
      </c>
      <c r="R194" s="25">
        <f t="array" aca="1" ref="R194" ca="1">INDEX('Lorri 401b'!L:L,MATCH('Retirement Calculator'!A194,'Lorri 401b'!N:N,0),0)</f>
        <v>4520367.3312460501</v>
      </c>
      <c r="S194" s="25">
        <f t="shared" ca="1" si="7"/>
        <v>6162239.336033199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1640783.999169026</v>
      </c>
      <c r="R195" s="25">
        <f t="array" aca="1" ref="R195" ca="1">INDEX('Lorri 401b'!L:L,MATCH('Retirement Calculator'!A195,'Lorri 401b'!N:N,0),0)</f>
        <v>4518750.1365480609</v>
      </c>
      <c r="S195" s="25">
        <f t="shared" ca="1" si="7"/>
        <v>6159534.1357170865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1639691.4601941609</v>
      </c>
      <c r="R196" s="25">
        <f t="array" aca="1" ref="R196" ca="1">INDEX('Lorri 401b'!L:L,MATCH('Retirement Calculator'!A196,'Lorri 401b'!N:N,0),0)</f>
        <v>4517126.2035388304</v>
      </c>
      <c r="S196" s="25">
        <f t="shared" ca="1" si="7"/>
        <v>6156817.6637329916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1638594.3689735672</v>
      </c>
      <c r="R197" s="25">
        <f t="array" aca="1" ref="R197" ca="1">INDEX('Lorri 401b'!L:L,MATCH('Retirement Calculator'!A197,'Lorri 401b'!N:N,0),0)</f>
        <v>4515495.5041420609</v>
      </c>
      <c r="S197" s="25">
        <f t="shared" ca="1" si="7"/>
        <v>6154089.873115628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1637492.7065395543</v>
      </c>
      <c r="R198" s="25">
        <f t="array" aca="1" ref="R198" ca="1">INDEX('Lorri 401b'!L:L,MATCH('Retirement Calculator'!A198,'Lorri 401b'!N:N,0),0)</f>
        <v>4513858.0101644713</v>
      </c>
      <c r="S198" s="25">
        <f t="shared" ca="1" si="7"/>
        <v>6151350.7167040259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1636386.4538453997</v>
      </c>
      <c r="R199" s="25">
        <f t="array" aca="1" ref="R199" ca="1">INDEX('Lorri 401b'!L:L,MATCH('Retirement Calculator'!A199,'Lorri 401b'!N:N,0),0)</f>
        <v>4512213.6932953084</v>
      </c>
      <c r="S199" s="25">
        <f t="shared" ca="1" si="7"/>
        <v>6148600.1471407078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1635275.5917650193</v>
      </c>
      <c r="R200" s="25">
        <f t="array" aca="1" ref="R200" ca="1">INDEX('Lorri 401b'!L:L,MATCH('Retirement Calculator'!A200,'Lorri 401b'!N:N,0),0)</f>
        <v>4510562.5251058573</v>
      </c>
      <c r="S200" s="25">
        <f t="shared" ca="1" si="7"/>
        <v>6145838.1168708764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1634160.1010926375</v>
      </c>
      <c r="R201" s="25">
        <f t="array" aca="1" ref="R201" ca="1">INDEX('Lorri 401b'!L:L,MATCH('Retirement Calculator'!A201,'Lorri 401b'!N:N,0),0)</f>
        <v>4508904.4770489503</v>
      </c>
      <c r="S201" s="25">
        <f t="shared" ca="1" si="7"/>
        <v>6143064.5781415878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1633039.962542454</v>
      </c>
      <c r="R202" s="25">
        <f t="array" aca="1" ref="R202" ca="1">INDEX('Lorri 401b'!L:L,MATCH('Retirement Calculator'!A202,'Lorri 401b'!N:N,0),0)</f>
        <v>4507239.5204584729</v>
      </c>
      <c r="S202" s="25">
        <f t="shared" ca="1" si="7"/>
        <v>6140279.4830009267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1631915.1567483114</v>
      </c>
      <c r="R203" s="25">
        <f t="array" aca="1" ref="R203" ca="1">INDEX('Lorri 401b'!L:L,MATCH('Retirement Calculator'!A203,'Lorri 401b'!N:N,0),0)</f>
        <v>4505567.6265488686</v>
      </c>
      <c r="S203" s="25">
        <f t="shared" ca="1" si="7"/>
        <v>6137482.7832971802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1630785.6642633597</v>
      </c>
      <c r="R204" s="25">
        <f t="array" aca="1" ref="R204" ca="1">INDEX('Lorri 401b'!L:L,MATCH('Retirement Calculator'!A204,'Lorri 401b'!N:N,0),0)</f>
        <v>4503888.7664146414</v>
      </c>
      <c r="S204" s="25">
        <f t="shared" ca="1" si="7"/>
        <v>6134674.4306780007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1629651.465559721</v>
      </c>
      <c r="R205" s="25">
        <f t="array" aca="1" ref="R205" ca="1">INDEX('Lorri 401b'!L:L,MATCH('Retirement Calculator'!A205,'Lorri 401b'!N:N,0),0)</f>
        <v>4502202.9110298548</v>
      </c>
      <c r="S205" s="25">
        <f t="shared" ca="1" si="7"/>
        <v>6131854.3765895758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1628512.5410281504</v>
      </c>
      <c r="R206" s="25">
        <f t="array" aca="1" ref="R206" ca="1">INDEX('Lorri 401b'!L:L,MATCH('Retirement Calculator'!A206,'Lorri 401b'!N:N,0),0)</f>
        <v>4500510.0312476316</v>
      </c>
      <c r="S206" s="25">
        <f t="shared" ca="1" si="7"/>
        <v>6129022.572275782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1627368.8709776981</v>
      </c>
      <c r="R207" s="25">
        <f t="array" aca="1" ref="R207" ca="1">INDEX('Lorri 401b'!L:L,MATCH('Retirement Calculator'!A207,'Lorri 401b'!N:N,0),0)</f>
        <v>4498810.0977996485</v>
      </c>
      <c r="S207" s="25">
        <f t="shared" ca="1" si="7"/>
        <v>6126178.9687773464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1626220.435635369</v>
      </c>
      <c r="R208" s="25">
        <f t="array" aca="1" ref="R208" ca="1">INDEX('Lorri 401b'!L:L,MATCH('Retirement Calculator'!A208,'Lorri 401b'!N:N,0),0)</f>
        <v>4497103.0812956328</v>
      </c>
      <c r="S208" s="25">
        <f t="shared" ca="1" si="7"/>
        <v>6123323.516931002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1625067.2151457802</v>
      </c>
      <c r="R209" s="25">
        <f t="array" aca="1" ref="R209" ca="1">INDEX('Lorri 401b'!L:L,MATCH('Retirement Calculator'!A209,'Lorri 401b'!N:N,0),0)</f>
        <v>4495388.9522228502</v>
      </c>
      <c r="S209" s="25">
        <f t="shared" ca="1" si="7"/>
        <v>6120456.1673686299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1623909.1895708181</v>
      </c>
      <c r="R210" s="25">
        <f t="array" aca="1" ref="R210" ca="1">INDEX('Lorri 401b'!L:L,MATCH('Retirement Calculator'!A210,'Lorri 401b'!N:N,0),0)</f>
        <v>4493667.6809455976</v>
      </c>
      <c r="S210" s="25">
        <f t="shared" ca="1" si="7"/>
        <v>6117576.8705164157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1622746.3388892936</v>
      </c>
      <c r="R211" s="25">
        <f t="array" aca="1" ref="R211" ca="1">INDEX('Lorri 401b'!L:L,MATCH('Retirement Calculator'!A211,'Lorri 401b'!N:N,0),0)</f>
        <v>4491939.2377046896</v>
      </c>
      <c r="S211" s="25">
        <f t="shared" ca="1" si="7"/>
        <v>6114685.576593983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1621578.6429965962</v>
      </c>
      <c r="R212" s="25">
        <f t="array" aca="1" ref="R212" ca="1">INDEX('Lorri 401b'!L:L,MATCH('Retirement Calculator'!A212,'Lorri 401b'!N:N,0),0)</f>
        <v>4490203.5926169446</v>
      </c>
      <c r="S212" s="25">
        <f t="shared" ca="1" si="7"/>
        <v>6111782.2356135407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1620406.0817043458</v>
      </c>
      <c r="R213" s="25">
        <f t="array" aca="1" ref="R213" ca="1">INDEX('Lorri 401b'!L:L,MATCH('Retirement Calculator'!A213,'Lorri 401b'!N:N,0),0)</f>
        <v>4488460.7156746676</v>
      </c>
      <c r="S213" s="25">
        <f t="shared" ca="1" si="7"/>
        <v>6108866.7973790132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1619228.6347400444</v>
      </c>
      <c r="R214" s="25">
        <f t="array" aca="1" ref="R214" ca="1">INDEX('Lorri 401b'!L:L,MATCH('Retirement Calculator'!A214,'Lorri 401b'!N:N,0),0)</f>
        <v>4486710.5767451311</v>
      </c>
      <c r="S214" s="25">
        <f t="shared" ca="1" si="7"/>
        <v>6105939.2114851754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1618046.2817467251</v>
      </c>
      <c r="R215" s="25">
        <f t="array" aca="1" ref="R215" ca="1">INDEX('Lorri 401b'!L:L,MATCH('Retirement Calculator'!A215,'Lorri 401b'!N:N,0),0)</f>
        <v>4484953.1455700547</v>
      </c>
      <c r="S215" s="25">
        <f t="shared" ca="1" si="7"/>
        <v>6102999.4273167793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1616859.0022826004</v>
      </c>
      <c r="R216" s="25">
        <f t="array" aca="1" ref="R216" ca="1">INDEX('Lorri 401b'!L:L,MATCH('Retirement Calculator'!A216,'Lorri 401b'!N:N,0),0)</f>
        <v>4483188.3917650823</v>
      </c>
      <c r="S216" s="25">
        <f t="shared" ca="1" si="7"/>
        <v>6100047.3940476831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1615666.7758207084</v>
      </c>
      <c r="R217" s="25">
        <f t="array" aca="1" ref="R217" ca="1">INDEX('Lorri 401b'!L:L,MATCH('Retirement Calculator'!A217,'Lorri 401b'!N:N,0),0)</f>
        <v>4481416.2848192556</v>
      </c>
      <c r="S217" s="25">
        <f t="shared" ca="1" si="7"/>
        <v>6097083.0606399644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1614469.5817485584</v>
      </c>
      <c r="R218" s="25">
        <f t="array" aca="1" ref="R218" ca="1">INDEX('Lorri 401b'!L:L,MATCH('Retirement Calculator'!A218,'Lorri 401b'!N:N,0),0)</f>
        <v>4479636.794094488</v>
      </c>
      <c r="S218" s="25">
        <f t="shared" ca="1" si="7"/>
        <v>6094106.3758430462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1613267.3993677746</v>
      </c>
      <c r="R219" s="25">
        <f t="array" aca="1" ref="R219" ca="1">INDEX('Lorri 401b'!L:L,MATCH('Retirement Calculator'!A219,'Lorri 401b'!N:N,0),0)</f>
        <v>4477849.8888250338</v>
      </c>
      <c r="S219" s="25">
        <f t="shared" ca="1" si="7"/>
        <v>6091117.2881928086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1612060.2078937376</v>
      </c>
      <c r="R220" s="25">
        <f t="array" aca="1" ref="R220" ca="1">INDEX('Lorri 401b'!L:L,MATCH('Retirement Calculator'!A220,'Lorri 401b'!N:N,0),0)</f>
        <v>4476055.5381169571</v>
      </c>
      <c r="S220" s="25">
        <f t="shared" ca="1" si="7"/>
        <v>6088115.7460106947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1610847.9864552254</v>
      </c>
      <c r="R221" s="25">
        <f t="array" aca="1" ref="R221" ca="1">INDEX('Lorri 401b'!L:L,MATCH('Retirement Calculator'!A221,'Lorri 401b'!N:N,0),0)</f>
        <v>4474253.7109475965</v>
      </c>
      <c r="S221" s="25">
        <f t="shared" ca="1" si="7"/>
        <v>6085101.6974028219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1609630.7140940528</v>
      </c>
      <c r="R222" s="25">
        <f t="array" aca="1" ref="R222" ca="1">INDEX('Lorri 401b'!L:L,MATCH('Retirement Calculator'!A222,'Lorri 401b'!N:N,0),0)</f>
        <v>4472444.3761650305</v>
      </c>
      <c r="S222" s="25">
        <f t="shared" ca="1" si="7"/>
        <v>6082075.0902590835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1608408.3697647084</v>
      </c>
      <c r="R223" s="25">
        <f t="array" aca="1" ref="R223" ca="1">INDEX('Lorri 401b'!L:L,MATCH('Retirement Calculator'!A223,'Lorri 401b'!N:N,0),0)</f>
        <v>4470627.5024875365</v>
      </c>
      <c r="S223" s="25">
        <f t="shared" ca="1" si="7"/>
        <v>6079035.8722522445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1607180.9323339919</v>
      </c>
      <c r="R224" s="25">
        <f t="array" aca="1" ref="R224" ca="1">INDEX('Lorri 401b'!L:L,MATCH('Retirement Calculator'!A224,'Lorri 401b'!N:N,0),0)</f>
        <v>4468803.0585030532</v>
      </c>
      <c r="S224" s="25">
        <f t="shared" ca="1" si="7"/>
        <v>6075983.990837045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1605948.3805806474</v>
      </c>
      <c r="R225" s="25">
        <f t="array" aca="1" ref="R225" ca="1">INDEX('Lorri 401b'!L:L,MATCH('Retirement Calculator'!A225,'Lorri 401b'!N:N,0),0)</f>
        <v>4466971.0126686348</v>
      </c>
      <c r="S225" s="25">
        <f t="shared" ca="1" si="7"/>
        <v>6072919.3932492826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1604710.6931949973</v>
      </c>
      <c r="R226" s="25">
        <f t="array" aca="1" ref="R226" ca="1">INDEX('Lorri 401b'!L:L,MATCH('Retirement Calculator'!A226,'Lorri 401b'!N:N,0),0)</f>
        <v>4465131.3333099065</v>
      </c>
      <c r="S226" s="25">
        <f t="shared" ca="1" si="7"/>
        <v>6069842.026504904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1603467.8487785736</v>
      </c>
      <c r="R227" s="25">
        <f t="array" aca="1" ref="R227" ca="1">INDEX('Lorri 401b'!L:L,MATCH('Retirement Calculator'!A227,'Lorri 401b'!N:N,0),0)</f>
        <v>4463283.9886205168</v>
      </c>
      <c r="S227" s="25">
        <f t="shared" ca="1" si="7"/>
        <v>6066751.8373990906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1602219.8258437482</v>
      </c>
      <c r="R228" s="25">
        <f t="array" aca="1" ref="R228" ca="1">INDEX('Lorri 401b'!L:L,MATCH('Retirement Calculator'!A228,'Lorri 401b'!N:N,0),0)</f>
        <v>4461428.9466615878</v>
      </c>
      <c r="S228" s="25">
        <f t="shared" ca="1" si="7"/>
        <v>6063648.7725053355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1600966.602813361</v>
      </c>
      <c r="R229" s="25">
        <f t="array" aca="1" ref="R229" ca="1">INDEX('Lorri 401b'!L:L,MATCH('Retirement Calculator'!A229,'Lorri 401b'!N:N,0),0)</f>
        <v>4459566.175361163</v>
      </c>
      <c r="S229" s="25">
        <f t="shared" ca="1" si="7"/>
        <v>6060532.7781745242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1599708.1580203471</v>
      </c>
      <c r="R230" s="25">
        <f t="array" aca="1" ref="R230" ca="1">INDEX('Lorri 401b'!L:L,MATCH('Retirement Calculator'!A230,'Lorri 401b'!N:N,0),0)</f>
        <v>4457695.6425136533</v>
      </c>
      <c r="S230" s="25">
        <f t="shared" ca="1" si="7"/>
        <v>6057403.8005340006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1598444.4697073624</v>
      </c>
      <c r="R231" s="25">
        <f t="array" aca="1" ref="R231" ca="1">INDEX('Lorri 401b'!L:L,MATCH('Retirement Calculator'!A231,'Lorri 401b'!N:N,0),0)</f>
        <v>4455817.315779279</v>
      </c>
      <c r="S231" s="25">
        <f t="shared" ca="1" si="7"/>
        <v>6054261.7854866413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1597175.5160264068</v>
      </c>
      <c r="R232" s="25">
        <f t="array" aca="1" ref="R232" ca="1">INDEX('Lorri 401b'!L:L,MATCH('Retirement Calculator'!A232,'Lorri 401b'!N:N,0),0)</f>
        <v>4453931.1626835112</v>
      </c>
      <c r="S232" s="25">
        <f t="shared" ca="1" si="7"/>
        <v>6051106.6787099177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1595901.2750384472</v>
      </c>
      <c r="R233" s="25">
        <f t="array" aca="1" ref="R233" ca="1">INDEX('Lorri 401b'!L:L,MATCH('Retirement Calculator'!A233,'Lorri 401b'!N:N,0),0)</f>
        <v>4452037.1506165117</v>
      </c>
      <c r="S233" s="25">
        <f t="shared" ca="1" si="7"/>
        <v>6047938.4256549589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1594621.724713038</v>
      </c>
      <c r="R234" s="25">
        <f t="array" aca="1" ref="R234" ca="1">INDEX('Lorri 401b'!L:L,MATCH('Retirement Calculator'!A234,'Lorri 401b'!N:N,0),0)</f>
        <v>4450135.2468325663</v>
      </c>
      <c r="S234" s="25">
        <f t="shared" ca="1" si="7"/>
        <v>6044756.9715456041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1593336.8429279395</v>
      </c>
      <c r="R235" s="25">
        <f t="array" aca="1" ref="R235" ca="1">INDEX('Lorri 401b'!L:L,MATCH('Retirement Calculator'!A235,'Lorri 401b'!N:N,0),0)</f>
        <v>4448225.4184495211</v>
      </c>
      <c r="S235" s="25">
        <f t="shared" ca="1" si="7"/>
        <v>6041562.2613774603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1592046.6074687364</v>
      </c>
      <c r="R236" s="25">
        <f t="array" aca="1" ref="R236" ca="1">INDEX('Lorri 401b'!L:L,MATCH('Retirement Calculator'!A236,'Lorri 401b'!N:N,0),0)</f>
        <v>4446307.6324482132</v>
      </c>
      <c r="S236" s="25">
        <f t="shared" ca="1" si="7"/>
        <v>6038354.2399169495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1590750.9960284533</v>
      </c>
      <c r="R237" s="25">
        <f t="array" aca="1" ref="R237" ca="1">INDEX('Lorri 401b'!L:L,MATCH('Retirement Calculator'!A237,'Lorri 401b'!N:N,0),0)</f>
        <v>4444381.8556718994</v>
      </c>
      <c r="S237" s="25">
        <f t="shared" ca="1" si="7"/>
        <v>6035132.8517003525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1589449.986207169</v>
      </c>
      <c r="R238" s="25">
        <f t="array" aca="1" ref="R238" ca="1">INDEX('Lorri 401b'!L:L,MATCH('Retirement Calculator'!A238,'Lorri 401b'!N:N,0),0)</f>
        <v>4442448.0548256841</v>
      </c>
      <c r="S238" s="25">
        <f t="shared" ca="1" si="7"/>
        <v>6031898.0410328526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1588143.5555116294</v>
      </c>
      <c r="R239" s="25">
        <f t="array" aca="1" ref="R239" ca="1">INDEX('Lorri 401b'!L:L,MATCH('Retirement Calculator'!A239,'Lorri 401b'!N:N,0),0)</f>
        <v>4440506.1964759436</v>
      </c>
      <c r="S239" s="25">
        <f t="shared" ca="1" si="7"/>
        <v>6028649.7519875728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1586831.6813548584</v>
      </c>
      <c r="R240" s="25">
        <f t="array" aca="1" ref="R240" ca="1">INDEX('Lorri 401b'!L:L,MATCH('Retirement Calculator'!A240,'Lorri 401b'!N:N,0),0)</f>
        <v>4438556.2470497452</v>
      </c>
      <c r="S240" s="25">
        <f t="shared" ca="1" si="7"/>
        <v>6025387.9284046032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1585514.3410557676</v>
      </c>
      <c r="R241" s="25">
        <f t="array" aca="1" ref="R241" ca="1">INDEX('Lorri 401b'!L:L,MATCH('Retirement Calculator'!A241,'Lorri 401b'!N:N,0),0)</f>
        <v>4436598.1728342716</v>
      </c>
      <c r="S241" s="25">
        <f t="shared" ca="1" si="7"/>
        <v>6022112.5138900392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1584191.5118387637</v>
      </c>
      <c r="R242" s="25">
        <f t="array" aca="1" ref="R242" ca="1">INDEX('Lorri 401b'!L:L,MATCH('Retirement Calculator'!A242,'Lorri 401b'!N:N,0),0)</f>
        <v>4434631.9399762331</v>
      </c>
      <c r="S242" s="25">
        <f t="shared" ca="1" si="7"/>
        <v>6018823.451814997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1582863.1708333557</v>
      </c>
      <c r="R243" s="25">
        <f t="array" aca="1" ref="R243" ca="1">INDEX('Lorri 401b'!L:L,MATCH('Retirement Calculator'!A243,'Lorri 401b'!N:N,0),0)</f>
        <v>4432657.5144812865</v>
      </c>
      <c r="S243" s="25">
        <f t="shared" ca="1" si="7"/>
        <v>6015520.6853146423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1581529.2950737586</v>
      </c>
      <c r="R244" s="25">
        <f t="array" aca="1" ref="R244" ca="1">INDEX('Lorri 401b'!L:L,MATCH('Retirement Calculator'!A244,'Lorri 401b'!N:N,0),0)</f>
        <v>4430674.862213444</v>
      </c>
      <c r="S244" s="25">
        <f t="shared" ca="1" si="7"/>
        <v>6012204.1572872028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1580189.8614984965</v>
      </c>
      <c r="R245" s="25">
        <f t="array" aca="1" ref="R245" ca="1">INDEX('Lorri 401b'!L:L,MATCH('Retirement Calculator'!A245,'Lorri 401b'!N:N,0),0)</f>
        <v>4428683.9488944858</v>
      </c>
      <c r="S245" s="25">
        <f t="shared" ca="1" si="7"/>
        <v>6008873.8103929823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1578844.8469500041</v>
      </c>
      <c r="R246" s="25">
        <f t="array" aca="1" ref="R246" ca="1">INDEX('Lorri 401b'!L:L,MATCH('Retirement Calculator'!A246,'Lorri 401b'!N:N,0),0)</f>
        <v>4426684.7401033649</v>
      </c>
      <c r="S246" s="25">
        <f t="shared" ca="1" si="7"/>
        <v>6005529.5870533688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1577494.2281742264</v>
      </c>
      <c r="R247" s="25">
        <f t="array" aca="1" ref="R247" ca="1">INDEX('Lorri 401b'!L:L,MATCH('Retirement Calculator'!A247,'Lorri 401b'!N:N,0),0)</f>
        <v>4424677.2012756141</v>
      </c>
      <c r="S247" s="25">
        <f t="shared" ca="1" si="7"/>
        <v>6002171.4294498404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1576137.9818202162</v>
      </c>
      <c r="R248" s="25">
        <f t="array" aca="1" ref="R248" ca="1">INDEX('Lorri 401b'!L:L,MATCH('Retirement Calculator'!A248,'Lorri 401b'!N:N,0),0)</f>
        <v>4422661.2977027483</v>
      </c>
      <c r="S248" s="25">
        <f t="shared" ca="1" si="7"/>
        <v>5998799.2795229647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1574776.084439731</v>
      </c>
      <c r="R249" s="25">
        <f t="array" aca="1" ref="R249" ca="1">INDEX('Lorri 401b'!L:L,MATCH('Retirement Calculator'!A249,'Lorri 401b'!N:N,0),0)</f>
        <v>4420636.9945316622</v>
      </c>
      <c r="S249" s="25">
        <f t="shared" ca="1" si="7"/>
        <v>5995413.0789713934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1573408.5124868271</v>
      </c>
      <c r="R250" s="25">
        <f t="array" aca="1" ref="R250" ca="1">INDEX('Lorri 401b'!L:L,MATCH('Retirement Calculator'!A250,'Lorri 401b'!N:N,0),0)</f>
        <v>4418604.2567640292</v>
      </c>
      <c r="S250" s="25">
        <f t="shared" ca="1" si="7"/>
        <v>5992012.7692508567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1572035.2423174528</v>
      </c>
      <c r="R251" s="25">
        <f t="array" aca="1" ref="R251" ca="1">INDEX('Lorri 401b'!L:L,MATCH('Retirement Calculator'!A251,'Lorri 401b'!N:N,0),0)</f>
        <v>4416563.049255698</v>
      </c>
      <c r="S251" s="25">
        <f t="shared" ca="1" si="7"/>
        <v>5988598.291573151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1570656.2501890394</v>
      </c>
      <c r="R252" s="25">
        <f t="array" aca="1" ref="R252" ca="1">INDEX('Lorri 401b'!L:L,MATCH('Retirement Calculator'!A252,'Lorri 401b'!N:N,0),0)</f>
        <v>4414513.3367160819</v>
      </c>
      <c r="S252" s="25">
        <f t="shared" ca="1" si="7"/>
        <v>5985169.5869051218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1569271.5122600908</v>
      </c>
      <c r="R253" s="25">
        <f t="array" aca="1" ref="R253" ca="1">INDEX('Lorri 401b'!L:L,MATCH('Retirement Calculator'!A253,'Lorri 401b'!N:N,0),0)</f>
        <v>4412455.0837075515</v>
      </c>
      <c r="S253" s="25">
        <f t="shared" ca="1" si="7"/>
        <v>5981726.595967642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1567881.0045897716</v>
      </c>
      <c r="R254" s="25">
        <f t="array" aca="1" ref="R254" ca="1">INDEX('Lorri 401b'!L:L,MATCH('Retirement Calculator'!A254,'Lorri 401b'!N:N,0),0)</f>
        <v>4410388.2546448186</v>
      </c>
      <c r="S254" s="25">
        <f t="shared" ca="1" si="7"/>
        <v>5978269.2592345905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1566484.7031374928</v>
      </c>
      <c r="R255" s="25">
        <f t="array" aca="1" ref="R255" ca="1">INDEX('Lorri 401b'!L:L,MATCH('Retirement Calculator'!A255,'Lorri 401b'!N:N,0),0)</f>
        <v>4408312.8137943242</v>
      </c>
      <c r="S255" s="25">
        <f t="shared" ca="1" si="7"/>
        <v>5974797.5169318169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1565082.5837624962</v>
      </c>
      <c r="R256" s="25">
        <f t="array" aca="1" ref="R256" ca="1">INDEX('Lorri 401b'!L:L,MATCH('Retirement Calculator'!A256,'Lorri 401b'!N:N,0),0)</f>
        <v>4406228.7252736194</v>
      </c>
      <c r="S256" s="25">
        <f t="shared" ca="1" si="7"/>
        <v>5971311.3090361152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1563674.6222234371</v>
      </c>
      <c r="R257" s="25">
        <f t="array" aca="1" ref="R257" ca="1">INDEX('Lorri 401b'!L:L,MATCH('Retirement Calculator'!A257,'Lorri 401b'!N:N,0),0)</f>
        <v>4404135.9530507447</v>
      </c>
      <c r="S257" s="25">
        <f t="shared" ca="1" si="7"/>
        <v>5967810.5752741816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1562260.7941779653</v>
      </c>
      <c r="R258" s="25">
        <f t="array" aca="1" ref="R258" ca="1">INDEX('Lorri 401b'!L:L,MATCH('Retirement Calculator'!A258,'Lorri 401b'!N:N,0),0)</f>
        <v>4402034.4609436085</v>
      </c>
      <c r="S258" s="25">
        <f t="shared" ca="1" si="7"/>
        <v>5964295.2551215738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1560841.075182304</v>
      </c>
      <c r="R259" s="25">
        <f t="array" aca="1" ref="R259" ca="1">INDEX('Lorri 401b'!L:L,MATCH('Retirement Calculator'!A259,'Lorri 401b'!N:N,0),0)</f>
        <v>4399924.2126193587</v>
      </c>
      <c r="S259" s="25">
        <f t="shared" ca="1" si="7"/>
        <v>5960765.2878016625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1559415.4406908276</v>
      </c>
      <c r="R260" s="25">
        <f t="array" aca="1" ref="R260" ca="1">INDEX('Lorri 401b'!L:L,MATCH('Retirement Calculator'!A260,'Lorri 401b'!N:N,0),0)</f>
        <v>4397805.1715937583</v>
      </c>
      <c r="S260" s="25">
        <f t="shared" ca="1" si="7"/>
        <v>5957220.6122845858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1557983.8660556364</v>
      </c>
      <c r="R261" s="25">
        <f t="array" aca="1" ref="R261" ca="1">INDEX('Lorri 401b'!L:L,MATCH('Retirement Calculator'!A261,'Lorri 401b'!N:N,0),0)</f>
        <v>4395677.3012305507</v>
      </c>
      <c r="S261" s="25">
        <f t="shared" ca="1" si="7"/>
        <v>5953661.1672861874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1556546.3265261322</v>
      </c>
      <c r="R262" s="25">
        <f t="array" aca="1" ref="R262" ca="1">INDEX('Lorri 401b'!L:L,MATCH('Retirement Calculator'!A262,'Lorri 401b'!N:N,0),0)</f>
        <v>4393540.5647408301</v>
      </c>
      <c r="S262" s="25">
        <f t="shared" ca="1" si="7"/>
        <v>5950086.8912669625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1555102.7972485882</v>
      </c>
      <c r="R263" s="25">
        <f t="array" aca="1" ref="R263" ca="1">INDEX('Lorri 401b'!L:L,MATCH('Retirement Calculator'!A263,'Lorri 401b'!N:N,0),0)</f>
        <v>4391394.9251824021</v>
      </c>
      <c r="S263" s="25">
        <f t="shared" ca="1" si="7"/>
        <v>5946497.7224309901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1553653.2532657213</v>
      </c>
      <c r="R264" s="25">
        <f t="array" aca="1" ref="R264" ca="1">INDEX('Lorri 401b'!L:L,MATCH('Retirement Calculator'!A264,'Lorri 401b'!N:N,0),0)</f>
        <v>4389240.3454591474</v>
      </c>
      <c r="S264" s="25">
        <f t="shared" ca="1" si="7"/>
        <v>5942893.5987248681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1552197.6695162589</v>
      </c>
      <c r="R265" s="25">
        <f t="array" aca="1" ref="R265" ca="1">INDEX('Lorri 401b'!L:L,MATCH('Retirement Calculator'!A265,'Lorri 401b'!N:N,0),0)</f>
        <v>4387076.7883203793</v>
      </c>
      <c r="S265" s="25">
        <f t="shared" ca="1" si="7"/>
        <v>5939274.4578366382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1550736.0208345072</v>
      </c>
      <c r="R266" s="25">
        <f t="array" aca="1" ref="R266" ca="1">INDEX('Lorri 401b'!L:L,MATCH('Retirement Calculator'!A266,'Lorri 401b'!N:N,0),0)</f>
        <v>4384904.2163601993</v>
      </c>
      <c r="S266" s="25">
        <f t="shared" ref="S266:S520" ca="1" si="267">SUM(Q266:R266)</f>
        <v>5935640.2371947067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1549268.2819499148</v>
      </c>
      <c r="R267" s="25">
        <f t="array" aca="1" ref="R267" ca="1">INDEX('Lorri 401b'!L:L,MATCH('Retirement Calculator'!A267,'Lorri 401b'!N:N,0),0)</f>
        <v>4382722.5920168525</v>
      </c>
      <c r="S267" s="25">
        <f t="shared" ca="1" si="267"/>
        <v>5931990.8739667675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1547794.4274866367</v>
      </c>
      <c r="R268" s="25">
        <f t="array" aca="1" ref="R268" ca="1">INDEX('Lorri 401b'!L:L,MATCH('Retirement Calculator'!A268,'Lorri 401b'!N:N,0),0)</f>
        <v>4380531.8775720745</v>
      </c>
      <c r="S268" s="25">
        <f t="shared" ca="1" si="267"/>
        <v>5928326.3050587112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1546314.4319630947</v>
      </c>
      <c r="R269" s="25">
        <f t="array" aca="1" ref="R269" ca="1">INDEX('Lorri 401b'!L:L,MATCH('Retirement Calculator'!A269,'Lorri 401b'!N:N,0),0)</f>
        <v>4378332.0351504432</v>
      </c>
      <c r="S269" s="25">
        <f t="shared" ca="1" si="267"/>
        <v>5924646.4671135377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1544828.2697915381</v>
      </c>
      <c r="R270" s="25">
        <f t="array" aca="1" ref="R270" ca="1">INDEX('Lorri 401b'!L:L,MATCH('Retirement Calculator'!A270,'Lorri 401b'!N:N,0),0)</f>
        <v>4376123.0267187217</v>
      </c>
      <c r="S270" s="25">
        <f t="shared" ca="1" si="267"/>
        <v>5920951.2965102596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1543335.9152776001</v>
      </c>
      <c r="R271" s="25">
        <f t="array" aca="1" ref="R271" ca="1">INDEX('Lorri 401b'!L:L,MATCH('Retirement Calculator'!A271,'Lorri 401b'!N:N,0),0)</f>
        <v>4373904.8140852023</v>
      </c>
      <c r="S271" s="25">
        <f t="shared" ca="1" si="267"/>
        <v>5917240.7293628026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1541837.3426198538</v>
      </c>
      <c r="R272" s="25">
        <f t="array" aca="1" ref="R272" ca="1">INDEX('Lorri 401b'!L:L,MATCH('Retirement Calculator'!A272,'Lorri 401b'!N:N,0),0)</f>
        <v>4371677.3588990429</v>
      </c>
      <c r="S272" s="25">
        <f t="shared" ca="1" si="267"/>
        <v>5913514.701518897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1540332.525909367</v>
      </c>
      <c r="R273" s="25">
        <f t="array" aca="1" ref="R273" ca="1">INDEX('Lorri 401b'!L:L,MATCH('Retirement Calculator'!A273,'Lorri 401b'!N:N,0),0)</f>
        <v>4369440.6226496082</v>
      </c>
      <c r="S273" s="25">
        <f t="shared" ca="1" si="267"/>
        <v>5909773.1485589752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1538821.4391292532</v>
      </c>
      <c r="R274" s="25">
        <f t="array" aca="1" ref="R274" ca="1">INDEX('Lorri 401b'!L:L,MATCH('Retirement Calculator'!A274,'Lorri 401b'!N:N,0),0)</f>
        <v>4367194.5666658003</v>
      </c>
      <c r="S274" s="25">
        <f t="shared" ca="1" si="267"/>
        <v>5906016.0057950532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1537304.0561542222</v>
      </c>
      <c r="R275" s="25">
        <f t="array" aca="1" ref="R275" ca="1">INDEX('Lorri 401b'!L:L,MATCH('Retirement Calculator'!A275,'Lorri 401b'!N:N,0),0)</f>
        <v>4364939.1521153934</v>
      </c>
      <c r="S275" s="25">
        <f t="shared" ca="1" si="267"/>
        <v>5902243.2082696157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1535780.3507501287</v>
      </c>
      <c r="R276" s="25">
        <f t="array" aca="1" ref="R276" ca="1">INDEX('Lorri 401b'!L:L,MATCH('Retirement Calculator'!A276,'Lorri 401b'!N:N,0),0)</f>
        <v>4362674.3400043594</v>
      </c>
      <c r="S276" s="25">
        <f t="shared" ca="1" si="267"/>
        <v>5898454.6907544881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1534250.2965735181</v>
      </c>
      <c r="R277" s="25">
        <f t="array" aca="1" ref="R277" ca="1">INDEX('Lorri 401b'!L:L,MATCH('Retirement Calculator'!A277,'Lorri 401b'!N:N,0),0)</f>
        <v>4360400.091176196</v>
      </c>
      <c r="S277" s="25">
        <f t="shared" ca="1" si="267"/>
        <v>5894650.3877497138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1532713.8671711716</v>
      </c>
      <c r="R278" s="25">
        <f t="array" aca="1" ref="R278" ca="1">INDEX('Lorri 401b'!L:L,MATCH('Retirement Calculator'!A278,'Lorri 401b'!N:N,0),0)</f>
        <v>4358116.3663112493</v>
      </c>
      <c r="S278" s="25">
        <f t="shared" ca="1" si="267"/>
        <v>5890830.2334824204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1531171.0359796486</v>
      </c>
      <c r="R279" s="25">
        <f t="array" aca="1" ref="R279" ca="1">INDEX('Lorri 401b'!L:L,MATCH('Retirement Calculator'!A279,'Lorri 401b'!N:N,0),0)</f>
        <v>4355823.1259260317</v>
      </c>
      <c r="S279" s="25">
        <f t="shared" ca="1" si="267"/>
        <v>5886994.1619056799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1529621.7763248277</v>
      </c>
      <c r="R280" s="25">
        <f t="array" aca="1" ref="R280" ca="1">INDEX('Lorri 401b'!L:L,MATCH('Retirement Calculator'!A280,'Lorri 401b'!N:N,0),0)</f>
        <v>4353520.3303725421</v>
      </c>
      <c r="S280" s="25">
        <f t="shared" ca="1" si="267"/>
        <v>5883142.1066973694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1528066.0614214451</v>
      </c>
      <c r="R281" s="25">
        <f t="array" aca="1" ref="R281" ca="1">INDEX('Lorri 401b'!L:L,MATCH('Retirement Calculator'!A281,'Lorri 401b'!N:N,0),0)</f>
        <v>4351207.9398375796</v>
      </c>
      <c r="S281" s="25">
        <f t="shared" ca="1" si="267"/>
        <v>5879274.0012590252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1526503.8643726315</v>
      </c>
      <c r="R282" s="25">
        <f t="array" aca="1" ref="R282" ca="1">INDEX('Lorri 401b'!L:L,MATCH('Retirement Calculator'!A282,'Lorri 401b'!N:N,0),0)</f>
        <v>4348885.9143420551</v>
      </c>
      <c r="S282" s="25">
        <f t="shared" ca="1" si="267"/>
        <v>5875389.7787146866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1524935.1581694479</v>
      </c>
      <c r="R283" s="25">
        <f t="array" aca="1" ref="R283" ca="1">INDEX('Lorri 401b'!L:L,MATCH('Retirement Calculator'!A283,'Lorri 401b'!N:N,0),0)</f>
        <v>4346554.2137402995</v>
      </c>
      <c r="S283" s="25">
        <f t="shared" ca="1" si="267"/>
        <v>5871489.3719097469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1523359.9156904179</v>
      </c>
      <c r="R284" s="25">
        <f t="array" aca="1" ref="R284" ca="1">INDEX('Lorri 401b'!L:L,MATCH('Retirement Calculator'!A284,'Lorri 401b'!N:N,0),0)</f>
        <v>4344212.7977193696</v>
      </c>
      <c r="S284" s="25">
        <f t="shared" ca="1" si="267"/>
        <v>5867572.713409787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1521778.1097010584</v>
      </c>
      <c r="R285" s="25">
        <f t="array" aca="1" ref="R285" ca="1">INDEX('Lorri 401b'!L:L,MATCH('Retirement Calculator'!A285,'Lorri 401b'!N:N,0),0)</f>
        <v>4341861.6257983521</v>
      </c>
      <c r="S285" s="25">
        <f t="shared" ca="1" si="267"/>
        <v>5863639.73549941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1520189.71285341</v>
      </c>
      <c r="R286" s="25">
        <f t="array" aca="1" ref="R286" ca="1">INDEX('Lorri 401b'!L:L,MATCH('Retirement Calculator'!A286,'Lorri 401b'!N:N,0),0)</f>
        <v>4339500.6573276641</v>
      </c>
      <c r="S286" s="25">
        <f t="shared" ca="1" si="267"/>
        <v>5859690.3701810744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1518594.697685563</v>
      </c>
      <c r="R287" s="25">
        <f t="array" aca="1" ref="R287" ca="1">INDEX('Lorri 401b'!L:L,MATCH('Retirement Calculator'!A287,'Lorri 401b'!N:N,0),0)</f>
        <v>4337129.8514883481</v>
      </c>
      <c r="S287" s="25">
        <f t="shared" ca="1" si="267"/>
        <v>5855724.5491739111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1516993.0366211834</v>
      </c>
      <c r="R288" s="25">
        <f t="array" aca="1" ref="R288" ca="1">INDEX('Lorri 401b'!L:L,MATCH('Retirement Calculator'!A288,'Lorri 401b'!N:N,0),0)</f>
        <v>4334749.1672913684</v>
      </c>
      <c r="S288" s="25">
        <f t="shared" ca="1" si="267"/>
        <v>5851742.2039125515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1515384.7019690354</v>
      </c>
      <c r="R289" s="25">
        <f t="array" aca="1" ref="R289" ca="1">INDEX('Lorri 401b'!L:L,MATCH('Retirement Calculator'!A289,'Lorri 401b'!N:N,0),0)</f>
        <v>4332358.5635769013</v>
      </c>
      <c r="S289" s="25">
        <f t="shared" ca="1" si="267"/>
        <v>5847743.2655459363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1513769.6659225037</v>
      </c>
      <c r="R290" s="25">
        <f t="array" aca="1" ref="R290" ca="1">INDEX('Lorri 401b'!L:L,MATCH('Retirement Calculator'!A290,'Lorri 401b'!N:N,0),0)</f>
        <v>4329957.9990136242</v>
      </c>
      <c r="S290" s="25">
        <f t="shared" ca="1" si="267"/>
        <v>5843727.6649361281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1512147.9005591113</v>
      </c>
      <c r="R291" s="25">
        <f t="array" aca="1" ref="R291" ca="1">INDEX('Lorri 401b'!L:L,MATCH('Retirement Calculator'!A291,'Lorri 401b'!N:N,0),0)</f>
        <v>4327547.4320979994</v>
      </c>
      <c r="S291" s="25">
        <f t="shared" ca="1" si="267"/>
        <v>5839695.3326571109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1510519.3778400382</v>
      </c>
      <c r="R292" s="25">
        <f t="array" aca="1" ref="R292" ca="1">INDEX('Lorri 401b'!L:L,MATCH('Retirement Calculator'!A292,'Lorri 401b'!N:N,0),0)</f>
        <v>4325126.8211535597</v>
      </c>
      <c r="S292" s="25">
        <f t="shared" ca="1" si="267"/>
        <v>5835646.1989935981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1508884.0696096355</v>
      </c>
      <c r="R293" s="25">
        <f t="array" aca="1" ref="R293" ca="1">INDEX('Lorri 401b'!L:L,MATCH('Retirement Calculator'!A293,'Lorri 401b'!N:N,0),0)</f>
        <v>4322696.1243301854</v>
      </c>
      <c r="S293" s="25">
        <f t="shared" ca="1" si="267"/>
        <v>5831580.1939398209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1507241.9475949395</v>
      </c>
      <c r="R294" s="25">
        <f t="array" aca="1" ref="R294" ca="1">INDEX('Lorri 401b'!L:L,MATCH('Retirement Calculator'!A294,'Lorri 401b'!N:N,0),0)</f>
        <v>4320255.2996033803</v>
      </c>
      <c r="S294" s="25">
        <f t="shared" ca="1" si="267"/>
        <v>5827497.24719832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1505592.9834051824</v>
      </c>
      <c r="R295" s="25">
        <f t="array" aca="1" ref="R295" ca="1">INDEX('Lorri 401b'!L:L,MATCH('Retirement Calculator'!A295,'Lorri 401b'!N:N,0),0)</f>
        <v>4317804.3047735468</v>
      </c>
      <c r="S295" s="25">
        <f t="shared" ca="1" si="267"/>
        <v>5823397.2881787289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1503937.1485313012</v>
      </c>
      <c r="R296" s="25">
        <f t="array" aca="1" ref="R296" ca="1">INDEX('Lorri 401b'!L:L,MATCH('Retirement Calculator'!A296,'Lorri 401b'!N:N,0),0)</f>
        <v>4315343.0974652553</v>
      </c>
      <c r="S296" s="25">
        <f t="shared" ca="1" si="267"/>
        <v>5819280.2459965562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1502274.4143454453</v>
      </c>
      <c r="R297" s="25">
        <f t="array" aca="1" ref="R297" ca="1">INDEX('Lorri 401b'!L:L,MATCH('Retirement Calculator'!A297,'Lorri 401b'!N:N,0),0)</f>
        <v>4312871.6351265125</v>
      </c>
      <c r="S297" s="25">
        <f t="shared" ca="1" si="267"/>
        <v>5815146.0494719576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1500604.7521004819</v>
      </c>
      <c r="R298" s="25">
        <f t="array" aca="1" ref="R298" ca="1">INDEX('Lorri 401b'!L:L,MATCH('Retirement Calculator'!A298,'Lorri 401b'!N:N,0),0)</f>
        <v>4310389.8750280254</v>
      </c>
      <c r="S298" s="25">
        <f t="shared" ca="1" si="267"/>
        <v>5810994.627128507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1498928.1329294976</v>
      </c>
      <c r="R299" s="25">
        <f t="array" aca="1" ref="R299" ca="1">INDEX('Lorri 401b'!L:L,MATCH('Retirement Calculator'!A299,'Lorri 401b'!N:N,0),0)</f>
        <v>4307897.7742624609</v>
      </c>
      <c r="S299" s="25">
        <f t="shared" ca="1" si="267"/>
        <v>5806825.9071919583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1497244.527845301</v>
      </c>
      <c r="R300" s="25">
        <f t="array" aca="1" ref="R300" ca="1">INDEX('Lorri 401b'!L:L,MATCH('Retirement Calculator'!A300,'Lorri 401b'!N:N,0),0)</f>
        <v>4305395.2897437066</v>
      </c>
      <c r="S300" s="25">
        <f t="shared" ca="1" si="267"/>
        <v>5802639.8175890073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1495553.9077399203</v>
      </c>
      <c r="R301" s="25">
        <f t="array" aca="1" ref="R301" ca="1">INDEX('Lorri 401b'!L:L,MATCH('Retirement Calculator'!A301,'Lorri 401b'!N:N,0),0)</f>
        <v>4302882.3782061245</v>
      </c>
      <c r="S301" s="25">
        <f t="shared" ca="1" si="267"/>
        <v>5798436.2859460451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1493856.2433841005</v>
      </c>
      <c r="R302" s="25">
        <f t="array" aca="1" ref="R302" ca="1">INDEX('Lorri 401b'!L:L,MATCH('Retirement Calculator'!A302,'Lorri 401b'!N:N,0),0)</f>
        <v>4300358.9962038025</v>
      </c>
      <c r="S302" s="25">
        <f t="shared" ca="1" si="267"/>
        <v>5794215.239587903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1492151.505426798</v>
      </c>
      <c r="R303" s="25">
        <f t="array" aca="1" ref="R303" ca="1">INDEX('Lorri 401b'!L:L,MATCH('Retirement Calculator'!A303,'Lorri 401b'!N:N,0),0)</f>
        <v>4297825.1001098035</v>
      </c>
      <c r="S303" s="25">
        <f t="shared" ca="1" si="267"/>
        <v>5789976.6055366015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1490439.6643946734</v>
      </c>
      <c r="R304" s="25">
        <f t="array" aca="1" ref="R304" ca="1">INDEX('Lorri 401b'!L:L,MATCH('Retirement Calculator'!A304,'Lorri 401b'!N:N,0),0)</f>
        <v>4295280.6461154129</v>
      </c>
      <c r="S304" s="25">
        <f t="shared" ca="1" si="267"/>
        <v>5785720.3105100859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1488720.6906915817</v>
      </c>
      <c r="R305" s="25">
        <f t="array" aca="1" ref="R305" ca="1">INDEX('Lorri 401b'!L:L,MATCH('Retirement Calculator'!A305,'Lorri 401b'!N:N,0),0)</f>
        <v>4292725.590229379</v>
      </c>
      <c r="S305" s="25">
        <f t="shared" ca="1" si="267"/>
        <v>5781446.2809209609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1486994.5545980604</v>
      </c>
      <c r="R306" s="25">
        <f t="array" aca="1" ref="R306" ca="1">INDEX('Lorri 401b'!L:L,MATCH('Retirement Calculator'!A306,'Lorri 401b'!N:N,0),0)</f>
        <v>4290159.8882771535</v>
      </c>
      <c r="S306" s="25">
        <f t="shared" ca="1" si="267"/>
        <v>5777154.4428752139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1485261.2262708163</v>
      </c>
      <c r="R307" s="25">
        <f t="array" aca="1" ref="R307" ca="1">INDEX('Lorri 401b'!L:L,MATCH('Retirement Calculator'!A307,'Lorri 401b'!N:N,0),0)</f>
        <v>4287583.4959001271</v>
      </c>
      <c r="S307" s="25">
        <f t="shared" ca="1" si="267"/>
        <v>5772844.7221709434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1483520.6757422085</v>
      </c>
      <c r="R308" s="25">
        <f t="array" aca="1" ref="R308" ca="1">INDEX('Lorri 401b'!L:L,MATCH('Retirement Calculator'!A308,'Lorri 401b'!N:N,0),0)</f>
        <v>4284996.3685548631</v>
      </c>
      <c r="S308" s="25">
        <f t="shared" ca="1" si="267"/>
        <v>5768517.0442970712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1481772.8729197315</v>
      </c>
      <c r="R309" s="25">
        <f t="array" aca="1" ref="R309" ca="1">INDEX('Lorri 401b'!L:L,MATCH('Retirement Calculator'!A309,'Lorri 401b'!N:N,0),0)</f>
        <v>4282398.4615123272</v>
      </c>
      <c r="S309" s="25">
        <f t="shared" ca="1" si="267"/>
        <v>5764171.334432059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1480017.7875854943</v>
      </c>
      <c r="R310" s="25">
        <f t="array" aca="1" ref="R310" ca="1">INDEX('Lorri 401b'!L:L,MATCH('Retirement Calculator'!A310,'Lorri 401b'!N:N,0),0)</f>
        <v>4279789.7298571141</v>
      </c>
      <c r="S310" s="25">
        <f t="shared" ca="1" si="267"/>
        <v>5759807.5174426083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1478255.3893956977</v>
      </c>
      <c r="R311" s="25">
        <f t="array" aca="1" ref="R311" ca="1">INDEX('Lorri 401b'!L:L,MATCH('Retirement Calculator'!A311,'Lorri 401b'!N:N,0),0)</f>
        <v>4277170.1284866706</v>
      </c>
      <c r="S311" s="25">
        <f t="shared" ca="1" si="267"/>
        <v>5755425.5178823685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1476485.6478801104</v>
      </c>
      <c r="R312" s="25">
        <f t="array" aca="1" ref="R312" ca="1">INDEX('Lorri 401b'!L:L,MATCH('Retirement Calculator'!A312,'Lorri 401b'!N:N,0),0)</f>
        <v>4274539.612110517</v>
      </c>
      <c r="S312" s="25">
        <f t="shared" ca="1" si="267"/>
        <v>5751025.2599906269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1474708.5324415413</v>
      </c>
      <c r="R313" s="25">
        <f t="array" aca="1" ref="R313" ca="1">INDEX('Lorri 401b'!L:L,MATCH('Retirement Calculator'!A313,'Lorri 401b'!N:N,0),0)</f>
        <v>4271898.1352494629</v>
      </c>
      <c r="S313" s="25">
        <f t="shared" ca="1" si="267"/>
        <v>5746606.6676910045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1472924.0123553115</v>
      </c>
      <c r="R314" s="25">
        <f t="array" aca="1" ref="R314" ca="1">INDEX('Lorri 401b'!L:L,MATCH('Retirement Calculator'!A314,'Lorri 401b'!N:N,0),0)</f>
        <v>4269245.6522348216</v>
      </c>
      <c r="S314" s="25">
        <f t="shared" ca="1" si="267"/>
        <v>5742169.6645901334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1471132.0567687226</v>
      </c>
      <c r="R315" s="25">
        <f t="array" aca="1" ref="R315" ca="1">INDEX('Lorri 401b'!L:L,MATCH('Retirement Calculator'!A315,'Lorri 401b'!N:N,0),0)</f>
        <v>4266582.1172076184</v>
      </c>
      <c r="S315" s="25">
        <f t="shared" ca="1" si="267"/>
        <v>5737714.1739763413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1469332.6347005228</v>
      </c>
      <c r="R316" s="25">
        <f t="array" aca="1" ref="R316" ca="1">INDEX('Lorri 401b'!L:L,MATCH('Retirement Calculator'!A316,'Lorri 401b'!N:N,0),0)</f>
        <v>4263907.4841178022</v>
      </c>
      <c r="S316" s="25">
        <f t="shared" ca="1" si="267"/>
        <v>5733240.118818325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1467525.7150403722</v>
      </c>
      <c r="R317" s="25">
        <f t="array" aca="1" ref="R317" ca="1">INDEX('Lorri 401b'!L:L,MATCH('Retirement Calculator'!A317,'Lorri 401b'!N:N,0),0)</f>
        <v>4261221.7067234451</v>
      </c>
      <c r="S317" s="25">
        <f t="shared" ca="1" si="267"/>
        <v>5728747.4217638168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1465711.2665483044</v>
      </c>
      <c r="R318" s="25">
        <f t="array" aca="1" ref="R318" ca="1">INDEX('Lorri 401b'!L:L,MATCH('Retirement Calculator'!A318,'Lorri 401b'!N:N,0),0)</f>
        <v>4258524.7385899452</v>
      </c>
      <c r="S318" s="25">
        <f t="shared" ca="1" si="267"/>
        <v>5724236.0051382501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1463889.2578541862</v>
      </c>
      <c r="R319" s="25">
        <f t="array" aca="1" ref="R319" ca="1">INDEX('Lorri 401b'!L:L,MATCH('Retirement Calculator'!A319,'Lorri 401b'!N:N,0),0)</f>
        <v>4255816.5330892224</v>
      </c>
      <c r="S319" s="25">
        <f t="shared" ca="1" si="267"/>
        <v>5719705.7909434084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1462059.6574571759</v>
      </c>
      <c r="R320" s="25">
        <f t="array" aca="1" ref="R320" ca="1">INDEX('Lorri 401b'!L:L,MATCH('Retirement Calculator'!A320,'Lorri 401b'!N:N,0),0)</f>
        <v>4253097.043398913</v>
      </c>
      <c r="S320" s="25">
        <f t="shared" ca="1" si="267"/>
        <v>5715156.7008560887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1460222.433725178</v>
      </c>
      <c r="R321" s="25">
        <f t="array" aca="1" ref="R321" ca="1">INDEX('Lorri 401b'!L:L,MATCH('Retirement Calculator'!A321,'Lorri 401b'!N:N,0),0)</f>
        <v>4250366.222501561</v>
      </c>
      <c r="S321" s="25">
        <f t="shared" ca="1" si="267"/>
        <v>5710588.6562267393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1458377.5548942967</v>
      </c>
      <c r="R322" s="25">
        <f t="array" aca="1" ref="R322" ca="1">INDEX('Lorri 401b'!L:L,MATCH('Retirement Calculator'!A322,'Lorri 401b'!N:N,0),0)</f>
        <v>4247624.0231838031</v>
      </c>
      <c r="S322" s="25">
        <f t="shared" ca="1" si="267"/>
        <v>5706001.5780780995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1456524.9890682867</v>
      </c>
      <c r="R323" s="25">
        <f t="array" aca="1" ref="R323" ca="1">INDEX('Lorri 401b'!L:L,MATCH('Retirement Calculator'!A323,'Lorri 401b'!N:N,0),0)</f>
        <v>4244870.3980355542</v>
      </c>
      <c r="S323" s="25">
        <f t="shared" ca="1" si="267"/>
        <v>5701395.3871038407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1454664.7042180018</v>
      </c>
      <c r="R324" s="25">
        <f t="array" aca="1" ref="R324" ca="1">INDEX('Lorri 401b'!L:L,MATCH('Retirement Calculator'!A324,'Lorri 401b'!N:N,0),0)</f>
        <v>4242105.2994491877</v>
      </c>
      <c r="S324" s="25">
        <f t="shared" ca="1" si="267"/>
        <v>5696770.0036671897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1452796.6681808406</v>
      </c>
      <c r="R325" s="25">
        <f t="array" aca="1" ref="R325" ca="1">INDEX('Lorri 401b'!L:L,MATCH('Retirement Calculator'!A325,'Lorri 401b'!N:N,0),0)</f>
        <v>4239328.6796187116</v>
      </c>
      <c r="S325" s="25">
        <f t="shared" ca="1" si="267"/>
        <v>5692125.3477995526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1450920.8486601913</v>
      </c>
      <c r="R326" s="25">
        <f t="array" aca="1" ref="R326" ca="1">INDEX('Lorri 401b'!L:L,MATCH('Retirement Calculator'!A326,'Lorri 401b'!N:N,0),0)</f>
        <v>4236540.4905389417</v>
      </c>
      <c r="S326" s="25">
        <f t="shared" ca="1" si="267"/>
        <v>5687461.3391991332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1449037.2132248727</v>
      </c>
      <c r="R327" s="25">
        <f t="array" aca="1" ref="R327" ca="1">INDEX('Lorri 401b'!L:L,MATCH('Retirement Calculator'!A327,'Lorri 401b'!N:N,0),0)</f>
        <v>4233740.6840046728</v>
      </c>
      <c r="S327" s="25">
        <f t="shared" ca="1" si="267"/>
        <v>5682777.8972295457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1447145.7293085735</v>
      </c>
      <c r="R328" s="25">
        <f t="array" aca="1" ref="R328" ca="1">INDEX('Lorri 401b'!L:L,MATCH('Retirement Calculator'!A328,'Lorri 401b'!N:N,0),0)</f>
        <v>4230929.2116098441</v>
      </c>
      <c r="S328" s="25">
        <f t="shared" ca="1" si="267"/>
        <v>5678074.9409184176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1445246.3642092897</v>
      </c>
      <c r="R329" s="25">
        <f t="array" aca="1" ref="R329" ca="1">INDEX('Lorri 401b'!L:L,MATCH('Retirement Calculator'!A329,'Lorri 401b'!N:N,0),0)</f>
        <v>4228106.0247467039</v>
      </c>
      <c r="S329" s="25">
        <f t="shared" ca="1" si="267"/>
        <v>5673352.3889559936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1443339.085088759</v>
      </c>
      <c r="R330" s="25">
        <f t="array" aca="1" ref="R330" ca="1">INDEX('Lorri 401b'!L:L,MATCH('Retirement Calculator'!A330,'Lorri 401b'!N:N,0),0)</f>
        <v>4225271.0746049676</v>
      </c>
      <c r="S330" s="25">
        <f t="shared" ca="1" si="267"/>
        <v>5668610.1596937263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1441423.8589718926</v>
      </c>
      <c r="R331" s="25">
        <f t="array" aca="1" ref="R331" ca="1">INDEX('Lorri 401b'!L:L,MATCH('Retirement Calculator'!A331,'Lorri 401b'!N:N,0),0)</f>
        <v>4222424.312170974</v>
      </c>
      <c r="S331" s="25">
        <f t="shared" ca="1" si="267"/>
        <v>5663848.1711428668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1439500.6527462059</v>
      </c>
      <c r="R332" s="25">
        <f t="array" aca="1" ref="R332" ca="1">INDEX('Lorri 401b'!L:L,MATCH('Retirement Calculator'!A332,'Lorri 401b'!N:N,0),0)</f>
        <v>4219565.6882268386</v>
      </c>
      <c r="S332" s="25">
        <f t="shared" ca="1" si="267"/>
        <v>5659066.3409730447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1437569.4331612457</v>
      </c>
      <c r="R333" s="25">
        <f t="array" aca="1" ref="R333" ca="1">INDEX('Lorri 401b'!L:L,MATCH('Retirement Calculator'!A333,'Lorri 401b'!N:N,0),0)</f>
        <v>4216695.1533496026</v>
      </c>
      <c r="S333" s="25">
        <f t="shared" ca="1" si="267"/>
        <v>5654264.5865108483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1435630.1668280147</v>
      </c>
      <c r="R334" s="25">
        <f t="array" aca="1" ref="R334" ca="1">INDEX('Lorri 401b'!L:L,MATCH('Retirement Calculator'!A334,'Lorri 401b'!N:N,0),0)</f>
        <v>4213812.6579103777</v>
      </c>
      <c r="S334" s="25">
        <f t="shared" ca="1" si="267"/>
        <v>5649442.8247383926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1433682.8202183952</v>
      </c>
      <c r="R335" s="25">
        <f t="array" aca="1" ref="R335" ca="1">INDEX('Lorri 401b'!L:L,MATCH('Retirement Calculator'!A335,'Lorri 401b'!N:N,0),0)</f>
        <v>4210918.1520734895</v>
      </c>
      <c r="S335" s="25">
        <f t="shared" ca="1" si="267"/>
        <v>5644600.9722918849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1431727.3596645691</v>
      </c>
      <c r="R336" s="25">
        <f t="array" aca="1" ref="R336" ca="1">INDEX('Lorri 401b'!L:L,MATCH('Retirement Calculator'!A336,'Lorri 401b'!N:N,0),0)</f>
        <v>4208011.5857956149</v>
      </c>
      <c r="S336" s="25">
        <f t="shared" ca="1" si="267"/>
        <v>5639738.9454601835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1429763.7513584353</v>
      </c>
      <c r="R337" s="25">
        <f t="array" aca="1" ref="R337" ca="1">INDEX('Lorri 401b'!L:L,MATCH('Retirement Calculator'!A337,'Lorri 401b'!N:N,0),0)</f>
        <v>4205092.9088249151</v>
      </c>
      <c r="S337" s="25">
        <f t="shared" ca="1" si="267"/>
        <v>5634856.6601833506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1427791.9613510258</v>
      </c>
      <c r="R338" s="25">
        <f t="array" aca="1" ref="R338" ca="1">INDEX('Lorri 401b'!L:L,MATCH('Retirement Calculator'!A338,'Lorri 401b'!N:N,0),0)</f>
        <v>4202162.0707001714</v>
      </c>
      <c r="S338" s="25">
        <f t="shared" ca="1" si="267"/>
        <v>5629954.0320511973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1425811.9555519191</v>
      </c>
      <c r="R339" s="25">
        <f t="array" aca="1" ref="R339" ca="1">INDEX('Lorri 401b'!L:L,MATCH('Retirement Calculator'!A339,'Lorri 401b'!N:N,0),0)</f>
        <v>4199219.0207499079</v>
      </c>
      <c r="S339" s="25">
        <f t="shared" ca="1" si="267"/>
        <v>5625030.9763018265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1423823.6997286493</v>
      </c>
      <c r="R340" s="25">
        <f t="array" aca="1" ref="R340" ca="1">INDEX('Lorri 401b'!L:L,MATCH('Retirement Calculator'!A340,'Lorri 401b'!N:N,0),0)</f>
        <v>4196263.7080915179</v>
      </c>
      <c r="S340" s="25">
        <f t="shared" ca="1" si="267"/>
        <v>5620087.407820167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1421827.1595061158</v>
      </c>
      <c r="R341" s="25">
        <f t="array" aca="1" ref="R341" ca="1">INDEX('Lorri 401b'!L:L,MATCH('Retirement Calculator'!A341,'Lorri 401b'!N:N,0),0)</f>
        <v>4193296.0816303845</v>
      </c>
      <c r="S341" s="25">
        <f t="shared" ca="1" si="267"/>
        <v>5615123.2411365006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1419822.3003659884</v>
      </c>
      <c r="R342" s="25">
        <f t="array" aca="1" ref="R342" ca="1">INDEX('Lorri 401b'!L:L,MATCH('Retirement Calculator'!A342,'Lorri 401b'!N:N,0),0)</f>
        <v>4190316.0900589968</v>
      </c>
      <c r="S342" s="25">
        <f t="shared" ca="1" si="267"/>
        <v>5610138.3904249854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1417809.0876461104</v>
      </c>
      <c r="R343" s="25">
        <f t="array" aca="1" ref="R343" ca="1">INDEX('Lorri 401b'!L:L,MATCH('Retirement Calculator'!A343,'Lorri 401b'!N:N,0),0)</f>
        <v>4187323.6818560613</v>
      </c>
      <c r="S343" s="25">
        <f t="shared" ca="1" si="267"/>
        <v>5605132.7695021722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1415787.4865398998</v>
      </c>
      <c r="R344" s="25">
        <f t="array" aca="1" ref="R344" ca="1">INDEX('Lorri 401b'!L:L,MATCH('Retirement Calculator'!A344,'Lorri 401b'!N:N,0),0)</f>
        <v>4184318.8052856135</v>
      </c>
      <c r="S344" s="25">
        <f t="shared" ca="1" si="267"/>
        <v>5600106.2918255134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1413757.4620957465</v>
      </c>
      <c r="R345" s="25">
        <f t="array" aca="1" ref="R345" ca="1">INDEX('Lorri 401b'!L:L,MATCH('Retirement Calculator'!A345,'Lorri 401b'!N:N,0),0)</f>
        <v>4181301.4083961225</v>
      </c>
      <c r="S345" s="25">
        <f t="shared" ca="1" si="267"/>
        <v>5595058.8704918688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1411718.9792164094</v>
      </c>
      <c r="R346" s="25">
        <f t="array" aca="1" ref="R346" ca="1">INDEX('Lorri 401b'!L:L,MATCH('Retirement Calculator'!A346,'Lorri 401b'!N:N,0),0)</f>
        <v>4178271.439019592</v>
      </c>
      <c r="S346" s="25">
        <f t="shared" ca="1" si="267"/>
        <v>5589990.4182360014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1409672.0026584084</v>
      </c>
      <c r="R347" s="25">
        <f t="array" aca="1" ref="R347" ca="1">INDEX('Lorri 401b'!L:L,MATCH('Retirement Calculator'!A347,'Lorri 401b'!N:N,0),0)</f>
        <v>4175228.8447706592</v>
      </c>
      <c r="S347" s="25">
        <f t="shared" ca="1" si="267"/>
        <v>5584900.8474290678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1407616.4970314156</v>
      </c>
      <c r="R348" s="25">
        <f t="array" aca="1" ref="R348" ca="1">INDEX('Lorri 401b'!L:L,MATCH('Retirement Calculator'!A348,'Lorri 401b'!N:N,0),0)</f>
        <v>4172173.5730456891</v>
      </c>
      <c r="S348" s="25">
        <f t="shared" ca="1" si="267"/>
        <v>5579790.0700771045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1405552.4267976438</v>
      </c>
      <c r="R349" s="25">
        <f t="array" aca="1" ref="R349" ca="1">INDEX('Lorri 401b'!L:L,MATCH('Retirement Calculator'!A349,'Lorri 401b'!N:N,0),0)</f>
        <v>4169105.5710218651</v>
      </c>
      <c r="S349" s="25">
        <f t="shared" ca="1" si="267"/>
        <v>5574657.9978195094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1403479.7562712312</v>
      </c>
      <c r="R350" s="25">
        <f t="array" aca="1" ref="R350" ca="1">INDEX('Lorri 401b'!L:L,MATCH('Retirement Calculator'!A350,'Lorri 401b'!N:N,0),0)</f>
        <v>4166024.7856562752</v>
      </c>
      <c r="S350" s="25">
        <f t="shared" ca="1" si="267"/>
        <v>5569504.5419275062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1401398.4496176252</v>
      </c>
      <c r="R351" s="25">
        <f t="array" aca="1" ref="R351" ca="1">INDEX('Lorri 401b'!L:L,MATCH('Retirement Calculator'!A351,'Lorri 401b'!N:N,0),0)</f>
        <v>4162931.1636849954</v>
      </c>
      <c r="S351" s="25">
        <f t="shared" ca="1" si="267"/>
        <v>5564329.6133026201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1399308.4708529625</v>
      </c>
      <c r="R352" s="25">
        <f t="array" aca="1" ref="R352" ca="1">INDEX('Lorri 401b'!L:L,MATCH('Retirement Calculator'!A352,'Lorri 401b'!N:N,0),0)</f>
        <v>4159824.6516221683</v>
      </c>
      <c r="S352" s="25">
        <f t="shared" ca="1" si="267"/>
        <v>5559133.1224751305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1397209.783843447</v>
      </c>
      <c r="R353" s="25">
        <f t="array" aca="1" ref="R353" ca="1">INDEX('Lorri 401b'!L:L,MATCH('Retirement Calculator'!A353,'Lorri 401b'!N:N,0),0)</f>
        <v>4156705.1957590794</v>
      </c>
      <c r="S353" s="25">
        <f t="shared" ca="1" si="267"/>
        <v>5553914.9796025269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1395102.3523047252</v>
      </c>
      <c r="R354" s="25">
        <f t="array" aca="1" ref="R354" ca="1">INDEX('Lorri 401b'!L:L,MATCH('Retirement Calculator'!A354,'Lorri 401b'!N:N,0),0)</f>
        <v>4153572.7421632279</v>
      </c>
      <c r="S354" s="25">
        <f t="shared" ca="1" si="267"/>
        <v>5548675.0944679528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1392986.1398012587</v>
      </c>
      <c r="R355" s="25">
        <f t="array" aca="1" ref="R355" ca="1">INDEX('Lorri 401b'!L:L,MATCH('Retirement Calculator'!A355,'Lorri 401b'!N:N,0),0)</f>
        <v>4150427.2366773933</v>
      </c>
      <c r="S355" s="25">
        <f t="shared" ca="1" si="267"/>
        <v>5543413.3764786515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1390861.1097456946</v>
      </c>
      <c r="R356" s="25">
        <f t="array" aca="1" ref="R356" ca="1">INDEX('Lorri 401b'!L:L,MATCH('Retirement Calculator'!A356,'Lorri 401b'!N:N,0),0)</f>
        <v>4147268.6249187011</v>
      </c>
      <c r="S356" s="25">
        <f t="shared" ca="1" si="267"/>
        <v>5538129.7346643955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1388727.2253982322</v>
      </c>
      <c r="R357" s="25">
        <f t="array" aca="1" ref="R357" ca="1">INDEX('Lorri 401b'!L:L,MATCH('Retirement Calculator'!A357,'Lorri 401b'!N:N,0),0)</f>
        <v>4144096.8522776812</v>
      </c>
      <c r="S357" s="25">
        <f t="shared" ca="1" si="267"/>
        <v>5532824.0776759135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1386584.4498659887</v>
      </c>
      <c r="R358" s="25">
        <f t="array" aca="1" ref="R358" ca="1">INDEX('Lorri 401b'!L:L,MATCH('Retirement Calculator'!A358,'Lorri 401b'!N:N,0),0)</f>
        <v>4140911.8639173238</v>
      </c>
      <c r="S358" s="25">
        <f t="shared" ca="1" si="267"/>
        <v>5527496.3137833122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1384432.7461023608</v>
      </c>
      <c r="R359" s="25">
        <f t="array" aca="1" ref="R359" ca="1">INDEX('Lorri 401b'!L:L,MATCH('Retirement Calculator'!A359,'Lorri 401b'!N:N,0),0)</f>
        <v>4137713.6047721314</v>
      </c>
      <c r="S359" s="25">
        <f t="shared" ca="1" si="267"/>
        <v>5522146.350874492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1382272.0769063844</v>
      </c>
      <c r="R360" s="25">
        <f t="array" aca="1" ref="R360" ca="1">INDEX('Lorri 401b'!L:L,MATCH('Retirement Calculator'!A360,'Lorri 401b'!N:N,0),0)</f>
        <v>4134502.0195471672</v>
      </c>
      <c r="S360" s="25">
        <f t="shared" ca="1" si="267"/>
        <v>5516774.0964535512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1380102.4049220916</v>
      </c>
      <c r="R361" s="25">
        <f t="array" aca="1" ref="R361" ca="1">INDEX('Lorri 401b'!L:L,MATCH('Retirement Calculator'!A361,'Lorri 401b'!N:N,0),0)</f>
        <v>4131277.0527170994</v>
      </c>
      <c r="S361" s="25">
        <f t="shared" ca="1" si="267"/>
        <v>5511379.4576391913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1377923.6926378643</v>
      </c>
      <c r="R362" s="25">
        <f t="array" aca="1" ref="R362" ca="1">INDEX('Lorri 401b'!L:L,MATCH('Retirement Calculator'!A362,'Lorri 401b'!N:N,0),0)</f>
        <v>4128038.6485252394</v>
      </c>
      <c r="S362" s="25">
        <f t="shared" ca="1" si="267"/>
        <v>5505962.3411631035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1375735.9023857859</v>
      </c>
      <c r="R363" s="25">
        <f t="array" aca="1" ref="R363" ca="1">INDEX('Lorri 401b'!L:L,MATCH('Retirement Calculator'!A363,'Lorri 401b'!N:N,0),0)</f>
        <v>4124786.7509825802</v>
      </c>
      <c r="S363" s="25">
        <f t="shared" ca="1" si="267"/>
        <v>5500522.653368366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1373538.9963409905</v>
      </c>
      <c r="R364" s="25">
        <f t="array" aca="1" ref="R364" ca="1">INDEX('Lorri 401b'!L:L,MATCH('Retirement Calculator'!A364,'Lorri 401b'!N:N,0),0)</f>
        <v>4121521.3038668265</v>
      </c>
      <c r="S364" s="25">
        <f t="shared" ca="1" si="267"/>
        <v>5495060.300207817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1371332.9365210086</v>
      </c>
      <c r="R365" s="25">
        <f t="array" aca="1" ref="R365" ca="1">INDEX('Lorri 401b'!L:L,MATCH('Retirement Calculator'!A365,'Lorri 401b'!N:N,0),0)</f>
        <v>4118242.2507214239</v>
      </c>
      <c r="S365" s="25">
        <f t="shared" ca="1" si="267"/>
        <v>5489575.1872424325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1369117.6847851099</v>
      </c>
      <c r="R366" s="25">
        <f t="array" aca="1" ref="R366" ca="1">INDEX('Lorri 401b'!L:L,MATCH('Retirement Calculator'!A366,'Lorri 401b'!N:N,0),0)</f>
        <v>4114949.534854582</v>
      </c>
      <c r="S366" s="25">
        <f t="shared" ca="1" si="267"/>
        <v>5484067.2196396925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1366893.202833645</v>
      </c>
      <c r="R367" s="25">
        <f t="array" aca="1" ref="R367" ca="1">INDEX('Lorri 401b'!L:L,MATCH('Retirement Calculator'!A367,'Lorri 401b'!N:N,0),0)</f>
        <v>4111643.0993382949</v>
      </c>
      <c r="S367" s="25">
        <f t="shared" ca="1" si="267"/>
        <v>5478536.30217194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1364659.4522073823</v>
      </c>
      <c r="R368" s="25">
        <f t="array" aca="1" ref="R368" ca="1">INDEX('Lorri 401b'!L:L,MATCH('Retirement Calculator'!A368,'Lorri 401b'!N:N,0),0)</f>
        <v>4108322.8870073566</v>
      </c>
      <c r="S368" s="25">
        <f t="shared" ca="1" si="267"/>
        <v>5472982.3392147385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1362416.3942868435</v>
      </c>
      <c r="R369" s="25">
        <f t="array" aca="1" ref="R369" ca="1">INDEX('Lorri 401b'!L:L,MATCH('Retirement Calculator'!A369,'Lorri 401b'!N:N,0),0)</f>
        <v>4104988.8404583726</v>
      </c>
      <c r="S369" s="25">
        <f t="shared" ca="1" si="267"/>
        <v>5467405.2347452156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1360163.9902916357</v>
      </c>
      <c r="R370" s="25">
        <f t="array" aca="1" ref="R370" ca="1">INDEX('Lorri 401b'!L:L,MATCH('Retirement Calculator'!A370,'Lorri 401b'!N:N,0),0)</f>
        <v>4101640.902048768</v>
      </c>
      <c r="S370" s="25">
        <f t="shared" ca="1" si="267"/>
        <v>5461804.892340404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1357902.2012797813</v>
      </c>
      <c r="R371" s="25">
        <f t="array" aca="1" ref="R371" ca="1">INDEX('Lorri 401b'!L:L,MATCH('Retirement Calculator'!A371,'Lorri 401b'!N:N,0),0)</f>
        <v>4098279.0138957901</v>
      </c>
      <c r="S371" s="25">
        <f t="shared" ca="1" si="267"/>
        <v>5456181.2151755709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1355630.9881470443</v>
      </c>
      <c r="R372" s="25">
        <f t="array" aca="1" ref="R372" ca="1">INDEX('Lorri 401b'!L:L,MATCH('Retirement Calculator'!A372,'Lorri 401b'!N:N,0),0)</f>
        <v>4094903.117875508</v>
      </c>
      <c r="S372" s="25">
        <f t="shared" ca="1" si="267"/>
        <v>5450534.1060225526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1353350.3116262541</v>
      </c>
      <c r="R373" s="25">
        <f t="array" aca="1" ref="R373" ca="1">INDEX('Lorri 401b'!L:L,MATCH('Retirement Calculator'!A373,'Lorri 401b'!N:N,0),0)</f>
        <v>4091513.155621808</v>
      </c>
      <c r="S373" s="25">
        <f t="shared" ca="1" si="267"/>
        <v>5444863.4672480617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1351060.1322866273</v>
      </c>
      <c r="R374" s="25">
        <f t="array" aca="1" ref="R374" ca="1">INDEX('Lorri 401b'!L:L,MATCH('Retirement Calculator'!A374,'Lorri 401b'!N:N,0),0)</f>
        <v>4088109.0685253842</v>
      </c>
      <c r="S374" s="25">
        <f t="shared" ca="1" si="267"/>
        <v>5439169.200812012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1348760.4105330855</v>
      </c>
      <c r="R375" s="25">
        <f t="array" aca="1" ref="R375" ca="1">INDEX('Lorri 401b'!L:L,MATCH('Retirement Calculator'!A375,'Lorri 401b'!N:N,0),0)</f>
        <v>4084690.7977327253</v>
      </c>
      <c r="S375" s="25">
        <f t="shared" ca="1" si="267"/>
        <v>5433451.2082658112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1346451.1066055705</v>
      </c>
      <c r="R376" s="25">
        <f t="array" aca="1" ref="R376" ca="1">INDEX('Lorri 401b'!L:L,MATCH('Retirement Calculator'!A376,'Lorri 401b'!N:N,0),0)</f>
        <v>4081258.2841450972</v>
      </c>
      <c r="S376" s="25">
        <f t="shared" ca="1" si="267"/>
        <v>5427709.390750668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1344132.1805783575</v>
      </c>
      <c r="R377" s="25">
        <f t="array" aca="1" ref="R377" ca="1">INDEX('Lorri 401b'!L:L,MATCH('Retirement Calculator'!A377,'Lorri 401b'!N:N,0),0)</f>
        <v>4077811.4684175206</v>
      </c>
      <c r="S377" s="25">
        <f t="shared" ca="1" si="267"/>
        <v>5421943.6489958782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1341803.5923593645</v>
      </c>
      <c r="R378" s="25">
        <f t="array" aca="1" ref="R378" ca="1">INDEX('Lorri 401b'!L:L,MATCH('Retirement Calculator'!A378,'Lorri 401b'!N:N,0),0)</f>
        <v>4074350.2909577456</v>
      </c>
      <c r="S378" s="25">
        <f t="shared" ca="1" si="267"/>
        <v>5416153.8833171101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1339465.301689459</v>
      </c>
      <c r="R379" s="25">
        <f t="array" aca="1" ref="R379" ca="1">INDEX('Lorri 401b'!L:L,MATCH('Retirement Calculator'!A379,'Lorri 401b'!N:N,0),0)</f>
        <v>4070874.6919252216</v>
      </c>
      <c r="S379" s="25">
        <f t="shared" ca="1" si="267"/>
        <v>5410339.9936146811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1337117.2681417624</v>
      </c>
      <c r="R380" s="25">
        <f t="array" aca="1" ref="R380" ca="1">INDEX('Lorri 401b'!L:L,MATCH('Retirement Calculator'!A380,'Lorri 401b'!N:N,0),0)</f>
        <v>4067384.6112300623</v>
      </c>
      <c r="S380" s="25">
        <f t="shared" ca="1" si="267"/>
        <v>5404501.8793718247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1334759.4511209503</v>
      </c>
      <c r="R381" s="25">
        <f t="array" aca="1" ref="R381" ca="1">INDEX('Lorri 401b'!L:L,MATCH('Retirement Calculator'!A381,'Lorri 401b'!N:N,0),0)</f>
        <v>4063879.9885320063</v>
      </c>
      <c r="S381" s="25">
        <f t="shared" ca="1" si="267"/>
        <v>5398639.439652957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1332391.8098625515</v>
      </c>
      <c r="R382" s="25">
        <f t="array" aca="1" ref="R382" ca="1">INDEX('Lorri 401b'!L:L,MATCH('Retirement Calculator'!A382,'Lorri 401b'!N:N,0),0)</f>
        <v>4060360.7632393753</v>
      </c>
      <c r="S382" s="25">
        <f t="shared" ca="1" si="267"/>
        <v>5392752.5731019266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1330014.3034322427</v>
      </c>
      <c r="R383" s="25">
        <f t="array" aca="1" ref="R383" ca="1">INDEX('Lorri 401b'!L:L,MATCH('Retirement Calculator'!A383,'Lorri 401b'!N:N,0),0)</f>
        <v>4056826.8745080247</v>
      </c>
      <c r="S383" s="25">
        <f t="shared" ca="1" si="267"/>
        <v>5386841.1779402671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1327626.8907251409</v>
      </c>
      <c r="R384" s="25">
        <f t="array" aca="1" ref="R384" ca="1">INDEX('Lorri 401b'!L:L,MATCH('Retirement Calculator'!A384,'Lorri 401b'!N:N,0),0)</f>
        <v>4053278.2612402937</v>
      </c>
      <c r="S384" s="25">
        <f t="shared" ca="1" si="267"/>
        <v>5380905.1519654347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1325229.530465093</v>
      </c>
      <c r="R385" s="25">
        <f t="array" aca="1" ref="R385" ca="1">INDEX('Lorri 401b'!L:L,MATCH('Retirement Calculator'!A385,'Lorri 401b'!N:N,0),0)</f>
        <v>4049714.8620839473</v>
      </c>
      <c r="S385" s="25">
        <f t="shared" ca="1" si="267"/>
        <v>5374944.3925490398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1322822.1812039614</v>
      </c>
      <c r="R386" s="25">
        <f t="array" aca="1" ref="R386" ca="1">INDEX('Lorri 401b'!L:L,MATCH('Retirement Calculator'!A386,'Lorri 401b'!N:N,0),0)</f>
        <v>4046136.615431116</v>
      </c>
      <c r="S386" s="25">
        <f t="shared" ca="1" si="267"/>
        <v>5368958.7966350773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1320404.8013209084</v>
      </c>
      <c r="R387" s="25">
        <f t="array" aca="1" ref="R387" ca="1">INDEX('Lorri 401b'!L:L,MATCH('Retirement Calculator'!A387,'Lorri 401b'!N:N,0),0)</f>
        <v>4042543.4594172309</v>
      </c>
      <c r="S387" s="25">
        <f t="shared" ca="1" si="267"/>
        <v>5362948.260738139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1317977.349021676</v>
      </c>
      <c r="R388" s="25">
        <f t="array" aca="1" ref="R388" ca="1">INDEX('Lorri 401b'!L:L,MATCH('Retirement Calculator'!A388,'Lorri 401b'!N:N,0),0)</f>
        <v>4038935.3319199546</v>
      </c>
      <c r="S388" s="25">
        <f t="shared" ca="1" si="267"/>
        <v>5356912.6809416302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1315539.7823378635</v>
      </c>
      <c r="R389" s="25">
        <f t="array" aca="1" ref="R389" ca="1">INDEX('Lorri 401b'!L:L,MATCH('Retirement Calculator'!A389,'Lorri 401b'!N:N,0),0)</f>
        <v>4035312.1705581066</v>
      </c>
      <c r="S389" s="25">
        <f t="shared" ca="1" si="267"/>
        <v>5350851.9528959701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1313092.0591262018</v>
      </c>
      <c r="R390" s="25">
        <f t="array" aca="1" ref="R390" ca="1">INDEX('Lorri 401b'!L:L,MATCH('Retirement Calculator'!A390,'Lorri 401b'!N:N,0),0)</f>
        <v>4031673.9126905841</v>
      </c>
      <c r="S390" s="25">
        <f t="shared" ca="1" si="267"/>
        <v>5344765.9718167856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1310634.1370678248</v>
      </c>
      <c r="R391" s="25">
        <f t="array" aca="1" ref="R391" ca="1">INDEX('Lorri 401b'!L:L,MATCH('Retirement Calculator'!A391,'Lorri 401b'!N:N,0),0)</f>
        <v>4028020.4954152801</v>
      </c>
      <c r="S391" s="25">
        <f t="shared" ca="1" si="267"/>
        <v>5338654.6324831052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1308165.973667538</v>
      </c>
      <c r="R392" s="25">
        <f t="array" aca="1" ref="R392" ca="1">INDEX('Lorri 401b'!L:L,MATCH('Retirement Calculator'!A392,'Lorri 401b'!N:N,0),0)</f>
        <v>4024351.8555679959</v>
      </c>
      <c r="S392" s="25">
        <f t="shared" ca="1" si="267"/>
        <v>5332517.8292355342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1305687.5262530833</v>
      </c>
      <c r="R393" s="25">
        <f t="array" aca="1" ref="R393" ca="1">INDEX('Lorri 401b'!L:L,MATCH('Retirement Calculator'!A393,'Lorri 401b'!N:N,0),0)</f>
        <v>4020667.929721348</v>
      </c>
      <c r="S393" s="25">
        <f t="shared" ca="1" si="267"/>
        <v>5326355.4559744317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1303198.7519744015</v>
      </c>
      <c r="R394" s="25">
        <f t="array" aca="1" ref="R394" ca="1">INDEX('Lorri 401b'!L:L,MATCH('Retirement Calculator'!A394,'Lorri 401b'!N:N,0),0)</f>
        <v>4016968.6541836723</v>
      </c>
      <c r="S394" s="25">
        <f t="shared" ca="1" si="267"/>
        <v>5320167.4061580738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1300699.6078028921</v>
      </c>
      <c r="R395" s="25">
        <f t="array" aca="1" ref="R395" ca="1">INDEX('Lorri 401b'!L:L,MATCH('Retirement Calculator'!A395,'Lorri 401b'!N:N,0),0)</f>
        <v>4013253.964997923</v>
      </c>
      <c r="S395" s="25">
        <f t="shared" ca="1" si="267"/>
        <v>5313953.5728008151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1298190.0505306681</v>
      </c>
      <c r="R396" s="25">
        <f t="array" aca="1" ref="R396" ca="1">INDEX('Lorri 401b'!L:L,MATCH('Retirement Calculator'!A396,'Lorri 401b'!N:N,0),0)</f>
        <v>4009523.7979405667</v>
      </c>
      <c r="S396" s="25">
        <f t="shared" ca="1" si="267"/>
        <v>5307713.8484712346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1295670.0367698097</v>
      </c>
      <c r="R397" s="25">
        <f t="array" aca="1" ref="R397" ca="1">INDEX('Lorri 401b'!L:L,MATCH('Retirement Calculator'!A397,'Lorri 401b'!N:N,0),0)</f>
        <v>4005778.088520471</v>
      </c>
      <c r="S397" s="25">
        <f t="shared" ca="1" si="267"/>
        <v>5301448.1252902802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1293139.5229516143</v>
      </c>
      <c r="R398" s="25">
        <f t="array" aca="1" ref="R398" ca="1">INDEX('Lorri 401b'!L:L,MATCH('Retirement Calculator'!A398,'Lorri 401b'!N:N,0),0)</f>
        <v>4002016.7719777916</v>
      </c>
      <c r="S398" s="25">
        <f t="shared" ca="1" si="267"/>
        <v>5295156.2949294057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1290598.4653258433</v>
      </c>
      <c r="R399" s="25">
        <f t="array" aca="1" ref="R399" ca="1">INDEX('Lorri 401b'!L:L,MATCH('Retirement Calculator'!A399,'Lorri 401b'!N:N,0),0)</f>
        <v>3998239.7832828513</v>
      </c>
      <c r="S399" s="25">
        <f t="shared" ca="1" si="267"/>
        <v>5288838.2486086944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1288046.8199599648</v>
      </c>
      <c r="R400" s="25">
        <f t="array" aca="1" ref="R400" ca="1">INDEX('Lorri 401b'!L:L,MATCH('Retirement Calculator'!A400,'Lorri 401b'!N:N,0),0)</f>
        <v>3994447.0571350153</v>
      </c>
      <c r="S400" s="25">
        <f t="shared" ca="1" si="267"/>
        <v>5282493.8770949803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1285484.5427383953</v>
      </c>
      <c r="R401" s="25">
        <f t="array" aca="1" ref="R401" ca="1">INDEX('Lorri 401b'!L:L,MATCH('Retirement Calculator'!A401,'Lorri 401b'!N:N,0),0)</f>
        <v>3990638.5279615633</v>
      </c>
      <c r="S401" s="25">
        <f t="shared" ca="1" si="267"/>
        <v>5276123.0706999581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1282911.5893617359</v>
      </c>
      <c r="R402" s="25">
        <f t="array" aca="1" ref="R402" ca="1">INDEX('Lorri 401b'!L:L,MATCH('Retirement Calculator'!A402,'Lorri 401b'!N:N,0),0)</f>
        <v>3986814.1299165552</v>
      </c>
      <c r="S402" s="25">
        <f t="shared" ca="1" si="267"/>
        <v>5269725.7192782909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1280327.9153460069</v>
      </c>
      <c r="R403" s="25">
        <f t="array" aca="1" ref="R403" ca="1">INDEX('Lorri 401b'!L:L,MATCH('Retirement Calculator'!A403,'Lorri 401b'!N:N,0),0)</f>
        <v>3982973.7968796929</v>
      </c>
      <c r="S403" s="25">
        <f t="shared" ca="1" si="267"/>
        <v>5263301.7122256998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1277733.4760218791</v>
      </c>
      <c r="R404" s="25">
        <f t="array" aca="1" ref="R404" ca="1">INDEX('Lorri 401b'!L:L,MATCH('Retirement Calculator'!A404,'Lorri 401b'!N:N,0),0)</f>
        <v>3979117.4624551772</v>
      </c>
      <c r="S404" s="25">
        <f t="shared" ca="1" si="267"/>
        <v>5256850.9384770561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1275128.2265339007</v>
      </c>
      <c r="R405" s="25">
        <f t="array" aca="1" ref="R405" ca="1">INDEX('Lorri 401b'!L:L,MATCH('Retirement Calculator'!A405,'Lorri 401b'!N:N,0),0)</f>
        <v>3975245.0599705591</v>
      </c>
      <c r="S405" s="25">
        <f t="shared" ca="1" si="267"/>
        <v>5250373.2865044596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1272512.1218397224</v>
      </c>
      <c r="R406" s="25">
        <f t="array" aca="1" ref="R406" ca="1">INDEX('Lorri 401b'!L:L,MATCH('Retirement Calculator'!A406,'Lorri 401b'!N:N,0),0)</f>
        <v>3971356.5224755886</v>
      </c>
      <c r="S406" s="25">
        <f t="shared" ca="1" si="267"/>
        <v>5243868.6443153108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1269885.1167093185</v>
      </c>
      <c r="R407" s="25">
        <f t="array" aca="1" ref="R407" ca="1">INDEX('Lorri 401b'!L:L,MATCH('Retirement Calculator'!A407,'Lorri 401b'!N:N,0),0)</f>
        <v>3967451.7827410558</v>
      </c>
      <c r="S407" s="25">
        <f t="shared" ca="1" si="267"/>
        <v>5237336.8994503748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1267247.1657242044</v>
      </c>
      <c r="R408" s="25">
        <f t="array" aca="1" ref="R408" ca="1">INDEX('Lorri 401b'!L:L,MATCH('Retirement Calculator'!A408,'Lorri 401b'!N:N,0),0)</f>
        <v>3963530.773257629</v>
      </c>
      <c r="S408" s="25">
        <f t="shared" ca="1" si="267"/>
        <v>5230777.9389818329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1264598.2232766524</v>
      </c>
      <c r="R409" s="25">
        <f t="array" aca="1" ref="R409" ca="1">INDEX('Lorri 401b'!L:L,MATCH('Retirement Calculator'!A409,'Lorri 401b'!N:N,0),0)</f>
        <v>3959593.4262346881</v>
      </c>
      <c r="S409" s="25">
        <f t="shared" ca="1" si="267"/>
        <v>5224191.649511341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1261938.2435689024</v>
      </c>
      <c r="R410" s="25">
        <f t="array" aca="1" ref="R410" ca="1">INDEX('Lorri 401b'!L:L,MATCH('Retirement Calculator'!A410,'Lorri 401b'!N:N,0),0)</f>
        <v>3955639.6735991514</v>
      </c>
      <c r="S410" s="25">
        <f t="shared" ca="1" si="267"/>
        <v>5217577.9171680538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1259267.1806123699</v>
      </c>
      <c r="R411" s="25">
        <f t="array" aca="1" ref="R411" ca="1">INDEX('Lorri 401b'!L:L,MATCH('Retirement Calculator'!A411,'Lorri 401b'!N:N,0),0)</f>
        <v>3951669.4469943</v>
      </c>
      <c r="S411" s="25">
        <f t="shared" ca="1" si="267"/>
        <v>5210936.6276066694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1256584.9882268519</v>
      </c>
      <c r="R412" s="25">
        <f t="array" aca="1" ref="R412" ca="1">INDEX('Lorri 401b'!L:L,MATCH('Retirement Calculator'!A412,'Lorri 401b'!N:N,0),0)</f>
        <v>3947682.6777785951</v>
      </c>
      <c r="S412" s="25">
        <f t="shared" ca="1" si="267"/>
        <v>5204267.6660054475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1253891.6200397275</v>
      </c>
      <c r="R413" s="25">
        <f t="array" aca="1" ref="R413" ca="1">INDEX('Lorri 401b'!L:L,MATCH('Retirement Calculator'!A413,'Lorri 401b'!N:N,0),0)</f>
        <v>3943679.2970244912</v>
      </c>
      <c r="S413" s="25">
        <f t="shared" ca="1" si="267"/>
        <v>5197570.9170642188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1251187.029485157</v>
      </c>
      <c r="R414" s="25">
        <f t="array" aca="1" ref="R414" ca="1">INDEX('Lorri 401b'!L:L,MATCH('Retirement Calculator'!A414,'Lorri 401b'!N:N,0),0)</f>
        <v>3939659.2355172453</v>
      </c>
      <c r="S414" s="25">
        <f t="shared" ca="1" si="267"/>
        <v>5190846.2650024025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1248471.1698032757</v>
      </c>
      <c r="R415" s="25">
        <f t="array" aca="1" ref="R415" ca="1">INDEX('Lorri 401b'!L:L,MATCH('Retirement Calculator'!A415,'Lorri 401b'!N:N,0),0)</f>
        <v>3935622.4237537193</v>
      </c>
      <c r="S415" s="25">
        <f t="shared" ca="1" si="267"/>
        <v>5184093.5935569946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1245743.9940393865</v>
      </c>
      <c r="R416" s="25">
        <f t="array" aca="1" ref="R416" ca="1">INDEX('Lorri 401b'!L:L,MATCH('Retirement Calculator'!A416,'Lorri 401b'!N:N,0),0)</f>
        <v>3931568.7919411785</v>
      </c>
      <c r="S416" s="25">
        <f t="shared" ca="1" si="267"/>
        <v>5177312.7859805655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1243005.4550431478</v>
      </c>
      <c r="R417" s="25">
        <f t="array" aca="1" ref="R417" ca="1">INDEX('Lorri 401b'!L:L,MATCH('Retirement Calculator'!A417,'Lorri 401b'!N:N,0),0)</f>
        <v>3927498.2699960857</v>
      </c>
      <c r="S417" s="25">
        <f t="shared" ca="1" si="267"/>
        <v>5170503.7250392335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1240255.505467758</v>
      </c>
      <c r="R418" s="25">
        <f t="array" aca="1" ref="R418" ca="1">INDEX('Lorri 401b'!L:L,MATCH('Retirement Calculator'!A418,'Lorri 401b'!N:N,0),0)</f>
        <v>3923410.787542888</v>
      </c>
      <c r="S418" s="25">
        <f t="shared" ca="1" si="267"/>
        <v>5163666.2930106465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1237494.0977691375</v>
      </c>
      <c r="R419" s="25">
        <f t="array" aca="1" ref="R419" ca="1">INDEX('Lorri 401b'!L:L,MATCH('Retirement Calculator'!A419,'Lorri 401b'!N:N,0),0)</f>
        <v>3919306.2739128023</v>
      </c>
      <c r="S419" s="25">
        <f t="shared" ca="1" si="267"/>
        <v>5156800.3716819398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1234721.184205106</v>
      </c>
      <c r="R420" s="25">
        <f t="array" aca="1" ref="R420" ca="1">INDEX('Lorri 401b'!L:L,MATCH('Retirement Calculator'!A420,'Lorri 401b'!N:N,0),0)</f>
        <v>3915184.6581425914</v>
      </c>
      <c r="S420" s="25">
        <f t="shared" ca="1" si="267"/>
        <v>5149905.8423476974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1231936.7168345577</v>
      </c>
      <c r="R421" s="25">
        <f t="array" aca="1" ref="R421" ca="1">INDEX('Lorri 401b'!L:L,MATCH('Retirement Calculator'!A421,'Lorri 401b'!N:N,0),0)</f>
        <v>3911045.8689733376</v>
      </c>
      <c r="S421" s="25">
        <f t="shared" ca="1" si="267"/>
        <v>5142982.5858078953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1229140.6475166322</v>
      </c>
      <c r="R422" s="25">
        <f t="array" aca="1" ref="R422" ca="1">INDEX('Lorri 401b'!L:L,MATCH('Retirement Calculator'!A422,'Lorri 401b'!N:N,0),0)</f>
        <v>3906889.8348492119</v>
      </c>
      <c r="S422" s="25">
        <f t="shared" ca="1" si="267"/>
        <v>5136030.4823658438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1226332.927909882</v>
      </c>
      <c r="R423" s="25">
        <f t="array" aca="1" ref="R423" ca="1">INDEX('Lorri 401b'!L:L,MATCH('Retirement Calculator'!A423,'Lorri 401b'!N:N,0),0)</f>
        <v>3902716.4839162356</v>
      </c>
      <c r="S423" s="25">
        <f t="shared" ca="1" si="267"/>
        <v>5129049.4118261179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1223513.509471437</v>
      </c>
      <c r="R424" s="25">
        <f t="array" aca="1" ref="R424" ca="1">INDEX('Lorri 401b'!L:L,MATCH('Retirement Calculator'!A424,'Lorri 401b'!N:N,0),0)</f>
        <v>3898525.7440210385</v>
      </c>
      <c r="S424" s="25">
        <f t="shared" ca="1" si="267"/>
        <v>5122039.2534924755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1220682.3434561652</v>
      </c>
      <c r="R425" s="25">
        <f t="array" aca="1" ref="R425" ca="1">INDEX('Lorri 401b'!L:L,MATCH('Retirement Calculator'!A425,'Lorri 401b'!N:N,0),0)</f>
        <v>3894317.5427096118</v>
      </c>
      <c r="S425" s="25">
        <f t="shared" ca="1" si="267"/>
        <v>5114999.8861657772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1217839.3809158297</v>
      </c>
      <c r="R426" s="25">
        <f t="array" aca="1" ref="R426" ca="1">INDEX('Lorri 401b'!L:L,MATCH('Retirement Calculator'!A426,'Lorri 401b'!N:N,0),0)</f>
        <v>3890091.8072260539</v>
      </c>
      <c r="S426" s="25">
        <f t="shared" ca="1" si="267"/>
        <v>5107931.1881418834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1214984.5726982427</v>
      </c>
      <c r="R427" s="25">
        <f t="array" aca="1" ref="R427" ca="1">INDEX('Lorri 401b'!L:L,MATCH('Retirement Calculator'!A427,'Lorri 401b'!N:N,0),0)</f>
        <v>3885848.4645113144</v>
      </c>
      <c r="S427" s="25">
        <f t="shared" ca="1" si="267"/>
        <v>5100833.0372095574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1212117.8694464159</v>
      </c>
      <c r="R428" s="25">
        <f t="array" aca="1" ref="R428" ca="1">INDEX('Lorri 401b'!L:L,MATCH('Retirement Calculator'!A428,'Lorri 401b'!N:N,0),0)</f>
        <v>3881587.4412019304</v>
      </c>
      <c r="S428" s="25">
        <f t="shared" ca="1" si="267"/>
        <v>5093705.3106483463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1209239.2215977064</v>
      </c>
      <c r="R429" s="25">
        <f t="array" aca="1" ref="R429" ca="1">INDEX('Lorri 401b'!L:L,MATCH('Retirement Calculator'!A429,'Lorri 401b'!N:N,0),0)</f>
        <v>3877308.6636287575</v>
      </c>
      <c r="S429" s="25">
        <f t="shared" ca="1" si="267"/>
        <v>5086547.8852264639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1206348.5793829607</v>
      </c>
      <c r="R430" s="25">
        <f t="array" aca="1" ref="R430" ca="1">INDEX('Lorri 401b'!L:L,MATCH('Retirement Calculator'!A430,'Lorri 401b'!N:N,0),0)</f>
        <v>3873012.0578156961</v>
      </c>
      <c r="S430" s="25">
        <f t="shared" ca="1" si="267"/>
        <v>5079360.6371986568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1203445.8928256535</v>
      </c>
      <c r="R431" s="25">
        <f t="array" aca="1" ref="R431" ca="1">INDEX('Lorri 401b'!L:L,MATCH('Retirement Calculator'!A431,'Lorri 401b'!N:N,0),0)</f>
        <v>3868697.5494784135</v>
      </c>
      <c r="S431" s="25">
        <f t="shared" ca="1" si="267"/>
        <v>5072143.4423040673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1200531.1117410243</v>
      </c>
      <c r="R432" s="25">
        <f t="array" aca="1" ref="R432" ca="1">INDEX('Lorri 401b'!L:L,MATCH('Retirement Calculator'!A432,'Lorri 401b'!N:N,0),0)</f>
        <v>3864365.0640230589</v>
      </c>
      <c r="S432" s="25">
        <f t="shared" ca="1" si="267"/>
        <v>5064896.1757640829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1197604.1857352091</v>
      </c>
      <c r="R433" s="25">
        <f t="array" aca="1" ref="R433" ca="1">INDEX('Lorri 401b'!L:L,MATCH('Retirement Calculator'!A433,'Lorri 401b'!N:N,0),0)</f>
        <v>3860014.5265449737</v>
      </c>
      <c r="S433" s="25">
        <f t="shared" ca="1" si="267"/>
        <v>5057618.7122801831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1194665.0642043697</v>
      </c>
      <c r="R434" s="25">
        <f t="array" aca="1" ref="R434" ca="1">INDEX('Lorri 401b'!L:L,MATCH('Retirement Calculator'!A434,'Lorri 401b'!N:N,0),0)</f>
        <v>3855645.8618273968</v>
      </c>
      <c r="S434" s="25">
        <f t="shared" ca="1" si="267"/>
        <v>5050310.9260317665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1191713.6963338184</v>
      </c>
      <c r="R435" s="25">
        <f t="array" aca="1" ref="R435" ca="1">INDEX('Lorri 401b'!L:L,MATCH('Retirement Calculator'!A435,'Lorri 401b'!N:N,0),0)</f>
        <v>3851258.9943401632</v>
      </c>
      <c r="S435" s="25">
        <f t="shared" ca="1" si="267"/>
        <v>5042972.6906739818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1188750.0310971397</v>
      </c>
      <c r="R436" s="25">
        <f t="array" aca="1" ref="R436" ca="1">INDEX('Lorri 401b'!L:L,MATCH('Retirement Calculator'!A436,'Lorri 401b'!N:N,0),0)</f>
        <v>3846853.8482383993</v>
      </c>
      <c r="S436" s="25">
        <f t="shared" ca="1" si="267"/>
        <v>5035603.8793355394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1185774.0172553083</v>
      </c>
      <c r="R437" s="25">
        <f t="array" aca="1" ref="R437" ca="1">INDEX('Lorri 401b'!L:L,MATCH('Retirement Calculator'!A437,'Lorri 401b'!N:N,0),0)</f>
        <v>3842430.3473612112</v>
      </c>
      <c r="S437" s="25">
        <f t="shared" ca="1" si="267"/>
        <v>5028204.3646165198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1182785.6033558026</v>
      </c>
      <c r="R438" s="25">
        <f t="array" aca="1" ref="R438" ca="1">INDEX('Lorri 401b'!L:L,MATCH('Retirement Calculator'!A438,'Lorri 401b'!N:N,0),0)</f>
        <v>3837988.4152303683</v>
      </c>
      <c r="S438" s="25">
        <f t="shared" ca="1" si="267"/>
        <v>5020774.0185861709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1179784.7377317157</v>
      </c>
      <c r="R439" s="25">
        <f t="array" aca="1" ref="R439" ca="1">INDEX('Lorri 401b'!L:L,MATCH('Retirement Calculator'!A439,'Lorri 401b'!N:N,0),0)</f>
        <v>3833527.9750489802</v>
      </c>
      <c r="S439" s="25">
        <f t="shared" ca="1" si="267"/>
        <v>5013312.7127806954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1176771.3685008616</v>
      </c>
      <c r="R440" s="25">
        <f t="array" aca="1" ref="R440" ca="1">INDEX('Lorri 401b'!L:L,MATCH('Retirement Calculator'!A440,'Lorri 401b'!N:N,0),0)</f>
        <v>3829048.9497001697</v>
      </c>
      <c r="S440" s="25">
        <f t="shared" ca="1" si="267"/>
        <v>5005820.3182010315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1173745.443564879</v>
      </c>
      <c r="R441" s="25">
        <f t="array" aca="1" ref="R441" ca="1">INDEX('Lorri 401b'!L:L,MATCH('Retirement Calculator'!A441,'Lorri 401b'!N:N,0),0)</f>
        <v>3824551.2617457393</v>
      </c>
      <c r="S441" s="25">
        <f t="shared" ca="1" si="267"/>
        <v>4998296.7053106185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1170706.9106083298</v>
      </c>
      <c r="R442" s="25">
        <f t="array" aca="1" ref="R442" ca="1">INDEX('Lorri 401b'!L:L,MATCH('Retirement Calculator'!A442,'Lorri 401b'!N:N,0),0)</f>
        <v>3820034.8334248317</v>
      </c>
      <c r="S442" s="25">
        <f t="shared" ca="1" si="267"/>
        <v>4990741.7440331616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1167655.7170977951</v>
      </c>
      <c r="R443" s="25">
        <f t="array" aca="1" ref="R443" ca="1">INDEX('Lorri 401b'!L:L,MATCH('Retirement Calculator'!A443,'Lorri 401b'!N:N,0),0)</f>
        <v>3815499.5866525872</v>
      </c>
      <c r="S443" s="25">
        <f t="shared" ca="1" si="267"/>
        <v>4983155.3037503827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1164591.8102809663</v>
      </c>
      <c r="R444" s="25">
        <f t="array" aca="1" ref="R444" ca="1">INDEX('Lorri 401b'!L:L,MATCH('Retirement Calculator'!A444,'Lorri 401b'!N:N,0),0)</f>
        <v>3810945.4430187917</v>
      </c>
      <c r="S444" s="25">
        <f t="shared" ca="1" si="267"/>
        <v>4975537.2532997578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1161515.1371857342</v>
      </c>
      <c r="R445" s="25">
        <f t="array" aca="1" ref="R445" ca="1">INDEX('Lorri 401b'!L:L,MATCH('Retirement Calculator'!A445,'Lorri 401b'!N:N,0),0)</f>
        <v>3806372.3237865223</v>
      </c>
      <c r="S445" s="25">
        <f t="shared" ca="1" si="267"/>
        <v>4967887.460972257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1158425.6446192721</v>
      </c>
      <c r="R446" s="25">
        <f t="array" aca="1" ref="R446" ca="1">INDEX('Lorri 401b'!L:L,MATCH('Retirement Calculator'!A446,'Lorri 401b'!N:N,0),0)</f>
        <v>3801780.1498907851</v>
      </c>
      <c r="S446" s="25">
        <f t="shared" ca="1" si="267"/>
        <v>4960205.7945100572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1155323.2791671162</v>
      </c>
      <c r="R447" s="25">
        <f t="array" aca="1" ref="R447" ca="1">INDEX('Lorri 401b'!L:L,MATCH('Retirement Calculator'!A447,'Lorri 401b'!N:N,0),0)</f>
        <v>3797168.8419371489</v>
      </c>
      <c r="S447" s="25">
        <f t="shared" ca="1" si="267"/>
        <v>4952492.1211042646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1152207.9871922431</v>
      </c>
      <c r="R448" s="25">
        <f t="array" aca="1" ref="R448" ca="1">INDEX('Lorri 401b'!L:L,MATCH('Retirement Calculator'!A448,'Lorri 401b'!N:N,0),0)</f>
        <v>3792538.3202003725</v>
      </c>
      <c r="S448" s="25">
        <f t="shared" ca="1" si="267"/>
        <v>4944746.3073926158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1149079.7148341413</v>
      </c>
      <c r="R449" s="25">
        <f t="array" aca="1" ref="R449" ca="1">INDEX('Lorri 401b'!L:L,MATCH('Retirement Calculator'!A449,'Lorri 401b'!N:N,0),0)</f>
        <v>3787888.5046230261</v>
      </c>
      <c r="S449" s="25">
        <f t="shared" ca="1" si="267"/>
        <v>4936968.2194571672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1145938.4080078807</v>
      </c>
      <c r="R450" s="25">
        <f t="array" aca="1" ref="R450" ca="1">INDEX('Lorri 401b'!L:L,MATCH('Retirement Calculator'!A450,'Lorri 401b'!N:N,0),0)</f>
        <v>3783219.3148141075</v>
      </c>
      <c r="S450" s="25">
        <f t="shared" ca="1" si="267"/>
        <v>4929157.7228219882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1142784.0124031773</v>
      </c>
      <c r="R451" s="25">
        <f t="array" aca="1" ref="R451" ca="1">INDEX('Lorri 401b'!L:L,MATCH('Retirement Calculator'!A451,'Lorri 401b'!N:N,0),0)</f>
        <v>3778530.6700476515</v>
      </c>
      <c r="S451" s="25">
        <f t="shared" ca="1" si="267"/>
        <v>4921314.6824508291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1139616.4734834544</v>
      </c>
      <c r="R452" s="25">
        <f t="array" aca="1" ref="R452" ca="1">INDEX('Lorri 401b'!L:L,MATCH('Retirement Calculator'!A452,'Lorri 401b'!N:N,0),0)</f>
        <v>3773822.4892613357</v>
      </c>
      <c r="S452" s="25">
        <f t="shared" ca="1" si="267"/>
        <v>4913438.9627447901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1136435.7364848994</v>
      </c>
      <c r="R453" s="25">
        <f t="array" aca="1" ref="R453" ca="1">INDEX('Lorri 401b'!L:L,MATCH('Retirement Calculator'!A453,'Lorri 401b'!N:N,0),0)</f>
        <v>3769094.6910550767</v>
      </c>
      <c r="S453" s="25">
        <f t="shared" ca="1" si="267"/>
        <v>4905530.4275399763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1133241.7464155171</v>
      </c>
      <c r="R454" s="25">
        <f t="array" aca="1" ref="R454" ca="1">INDEX('Lorri 401b'!L:L,MATCH('Retirement Calculator'!A454,'Lorri 401b'!N:N,0),0)</f>
        <v>3764347.1936896248</v>
      </c>
      <c r="S454" s="25">
        <f t="shared" ca="1" si="267"/>
        <v>4897588.9401051421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1130034.4480541789</v>
      </c>
      <c r="R455" s="25">
        <f t="array" aca="1" ref="R455" ca="1">INDEX('Lorri 401b'!L:L,MATCH('Retirement Calculator'!A455,'Lorri 401b'!N:N,0),0)</f>
        <v>3759579.9150851504</v>
      </c>
      <c r="S455" s="25">
        <f t="shared" ca="1" si="267"/>
        <v>4889614.3631393295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1126813.7859496684</v>
      </c>
      <c r="R456" s="25">
        <f t="array" aca="1" ref="R456" ca="1">INDEX('Lorri 401b'!L:L,MATCH('Retirement Calculator'!A456,'Lorri 401b'!N:N,0),0)</f>
        <v>3754792.7728198241</v>
      </c>
      <c r="S456" s="25">
        <f t="shared" ca="1" si="267"/>
        <v>4881606.5587694924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1123579.7044197225</v>
      </c>
      <c r="R457" s="25">
        <f t="array" aca="1" ref="R457" ca="1">INDEX('Lorri 401b'!L:L,MATCH('Retirement Calculator'!A457,'Lorri 401b'!N:N,0),0)</f>
        <v>3749985.684128392</v>
      </c>
      <c r="S457" s="25">
        <f t="shared" ca="1" si="267"/>
        <v>4873565.3885481143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1120332.1475500686</v>
      </c>
      <c r="R458" s="25">
        <f t="array" aca="1" ref="R458" ca="1">INDEX('Lorri 401b'!L:L,MATCH('Retirement Calculator'!A458,'Lorri 401b'!N:N,0),0)</f>
        <v>3745158.5659007458</v>
      </c>
      <c r="S458" s="25">
        <f t="shared" ca="1" si="267"/>
        <v>4865490.7134508146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1117071.0591934577</v>
      </c>
      <c r="R459" s="25">
        <f t="array" aca="1" ref="R459" ca="1">INDEX('Lorri 401b'!L:L,MATCH('Retirement Calculator'!A459,'Lorri 401b'!N:N,0),0)</f>
        <v>3740311.3346804841</v>
      </c>
      <c r="S459" s="25">
        <f t="shared" ca="1" si="267"/>
        <v>4857382.3938739421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1113796.3829686942</v>
      </c>
      <c r="R460" s="25">
        <f t="array" aca="1" ref="R460" ca="1">INDEX('Lorri 401b'!L:L,MATCH('Retirement Calculator'!A460,'Lorri 401b'!N:N,0),0)</f>
        <v>3735443.9066634718</v>
      </c>
      <c r="S460" s="25">
        <f t="shared" ca="1" si="267"/>
        <v>4849240.2896321658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1110508.062259661</v>
      </c>
      <c r="R461" s="25">
        <f t="array" aca="1" ref="R461" ca="1">INDEX('Lorri 401b'!L:L,MATCH('Retirement Calculator'!A461,'Lorri 401b'!N:N,0),0)</f>
        <v>3730556.1976963882</v>
      </c>
      <c r="S461" s="25">
        <f t="shared" ca="1" si="267"/>
        <v>4841064.2599560488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1107206.0402143402</v>
      </c>
      <c r="R462" s="25">
        <f t="array" aca="1" ref="R462" ca="1">INDEX('Lorri 401b'!L:L,MATCH('Retirement Calculator'!A462,'Lorri 401b'!N:N,0),0)</f>
        <v>3725648.1232752753</v>
      </c>
      <c r="S462" s="25">
        <f t="shared" ca="1" si="267"/>
        <v>4832854.1634896155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1103890.2597438304</v>
      </c>
      <c r="R463" s="25">
        <f t="array" aca="1" ref="R463" ca="1">INDEX('Lorri 401b'!L:L,MATCH('Retirement Calculator'!A463,'Lorri 401b'!N:N,0),0)</f>
        <v>3720719.5985440742</v>
      </c>
      <c r="S463" s="25">
        <f t="shared" ca="1" si="267"/>
        <v>4824609.8582879044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1100560.6635213601</v>
      </c>
      <c r="R464" s="25">
        <f t="array" aca="1" ref="R464" ca="1">INDEX('Lorri 401b'!L:L,MATCH('Retirement Calculator'!A464,'Lorri 401b'!N:N,0),0)</f>
        <v>3715770.53829316</v>
      </c>
      <c r="S464" s="25">
        <f t="shared" ca="1" si="267"/>
        <v>4816331.2018145202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1097217.1939812964</v>
      </c>
      <c r="R465" s="25">
        <f t="array" aca="1" ref="R465" ca="1">INDEX('Lorri 401b'!L:L,MATCH('Retirement Calculator'!A465,'Lorri 401b'!N:N,0),0)</f>
        <v>3710800.8569578668</v>
      </c>
      <c r="S465" s="25">
        <f t="shared" ca="1" si="267"/>
        <v>4808018.0509391632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1093859.7933181489</v>
      </c>
      <c r="R466" s="25">
        <f t="array" aca="1" ref="R466" ca="1">INDEX('Lorri 401b'!L:L,MATCH('Retirement Calculator'!A466,'Lorri 401b'!N:N,0),0)</f>
        <v>3705810.4686170099</v>
      </c>
      <c r="S466" s="25">
        <f t="shared" ca="1" si="267"/>
        <v>4799670.2619351586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1090488.4034855717</v>
      </c>
      <c r="R467" s="25">
        <f t="array" aca="1" ref="R467" ca="1">INDEX('Lorri 401b'!L:L,MATCH('Retirement Calculator'!A467,'Lorri 401b'!N:N,0),0)</f>
        <v>3700799.2869913997</v>
      </c>
      <c r="S467" s="25">
        <f t="shared" ca="1" si="267"/>
        <v>4791287.6904769717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1087102.9661953589</v>
      </c>
      <c r="R468" s="25">
        <f t="array" aca="1" ref="R468" ca="1">INDEX('Lorri 401b'!L:L,MATCH('Retirement Calculator'!A468,'Lorri 401b'!N:N,0),0)</f>
        <v>3695767.2254423494</v>
      </c>
      <c r="S468" s="25">
        <f t="shared" ca="1" si="267"/>
        <v>4782870.1916377079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1083703.4229164368</v>
      </c>
      <c r="R469" s="25">
        <f t="array" aca="1" ref="R469" ca="1">INDEX('Lorri 401b'!L:L,MATCH('Retirement Calculator'!A469,'Lorri 401b'!N:N,0),0)</f>
        <v>3690714.1969701778</v>
      </c>
      <c r="S469" s="25">
        <f t="shared" ca="1" si="267"/>
        <v>4774417.6198866144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1080289.7148738524</v>
      </c>
      <c r="R470" s="25">
        <f t="array" aca="1" ref="R470" ca="1">INDEX('Lorri 401b'!L:L,MATCH('Retirement Calculator'!A470,'Lorri 401b'!N:N,0),0)</f>
        <v>3685640.1142127058</v>
      </c>
      <c r="S470" s="25">
        <f t="shared" ca="1" si="267"/>
        <v>4765929.829086558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1076861.7830477573</v>
      </c>
      <c r="R471" s="25">
        <f t="array" aca="1" ref="R471" ca="1">INDEX('Lorri 401b'!L:L,MATCH('Retirement Calculator'!A471,'Lorri 401b'!N:N,0),0)</f>
        <v>3680544.889443744</v>
      </c>
      <c r="S471" s="25">
        <f t="shared" ca="1" si="267"/>
        <v>4757406.6724915011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1073419.5681723868</v>
      </c>
      <c r="R472" s="25">
        <f t="array" aca="1" ref="R472" ca="1">INDEX('Lorri 401b'!L:L,MATCH('Retirement Calculator'!A472,'Lorri 401b'!N:N,0),0)</f>
        <v>3675428.4345715782</v>
      </c>
      <c r="S472" s="25">
        <f t="shared" ca="1" si="267"/>
        <v>4748848.002743965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1069963.0107350356</v>
      </c>
      <c r="R473" s="25">
        <f t="array" aca="1" ref="R473" ca="1">INDEX('Lorri 401b'!L:L,MATCH('Retirement Calculator'!A473,'Lorri 401b'!N:N,0),0)</f>
        <v>3670290.6611374454</v>
      </c>
      <c r="S473" s="25">
        <f t="shared" ca="1" si="267"/>
        <v>4740253.6718724808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1066492.0509750289</v>
      </c>
      <c r="R474" s="25">
        <f t="array" aca="1" ref="R474" ca="1">INDEX('Lorri 401b'!L:L,MATCH('Retirement Calculator'!A474,'Lorri 401b'!N:N,0),0)</f>
        <v>3665131.4803140033</v>
      </c>
      <c r="S474" s="25">
        <f t="shared" ca="1" si="267"/>
        <v>4731623.5312890317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1063006.6288826887</v>
      </c>
      <c r="R475" s="25">
        <f t="array" aca="1" ref="R475" ca="1">INDEX('Lorri 401b'!L:L,MATCH('Retirement Calculator'!A475,'Lorri 401b'!N:N,0),0)</f>
        <v>3659950.802903797</v>
      </c>
      <c r="S475" s="25">
        <f t="shared" ca="1" si="267"/>
        <v>4722957.4317864859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1059506.6841982971</v>
      </c>
      <c r="R476" s="25">
        <f t="array" aca="1" ref="R476" ca="1">INDEX('Lorri 401b'!L:L,MATCH('Retirement Calculator'!A476,'Lorri 401b'!N:N,0),0)</f>
        <v>3654748.5393377151</v>
      </c>
      <c r="S476" s="25">
        <f t="shared" ca="1" si="267"/>
        <v>4714255.2235360127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1055992.1564110538</v>
      </c>
      <c r="R477" s="25">
        <f t="array" aca="1" ref="R477" ca="1">INDEX('Lorri 401b'!L:L,MATCH('Retirement Calculator'!A477,'Lorri 401b'!N:N,0),0)</f>
        <v>3649524.5996734411</v>
      </c>
      <c r="S477" s="25">
        <f t="shared" ca="1" si="267"/>
        <v>4705516.7560844952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1052462.9847580304</v>
      </c>
      <c r="R478" s="25">
        <f t="array" aca="1" ref="R478" ca="1">INDEX('Lorri 401b'!L:L,MATCH('Retirement Calculator'!A478,'Lorri 401b'!N:N,0),0)</f>
        <v>3644278.8935938994</v>
      </c>
      <c r="S478" s="25">
        <f t="shared" ca="1" si="267"/>
        <v>4696741.8783519296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1048919.1082231193</v>
      </c>
      <c r="R479" s="25">
        <f t="array" aca="1" ref="R479" ca="1">INDEX('Lorri 401b'!L:L,MATCH('Retirement Calculator'!A479,'Lorri 401b'!N:N,0),0)</f>
        <v>3639011.330405693</v>
      </c>
      <c r="S479" s="25">
        <f t="shared" ca="1" si="267"/>
        <v>4687930.4386288123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1045360.4655359795</v>
      </c>
      <c r="R480" s="25">
        <f t="array" aca="1" ref="R480" ca="1">INDEX('Lorri 401b'!L:L,MATCH('Retirement Calculator'!A480,'Lorri 401b'!N:N,0),0)</f>
        <v>3633721.8190375357</v>
      </c>
      <c r="S480" s="25">
        <f t="shared" ca="1" si="267"/>
        <v>4679082.2845735149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1041786.9951709766</v>
      </c>
      <c r="R481" s="25">
        <f t="array" aca="1" ref="R481" ca="1">INDEX('Lorri 401b'!L:L,MATCH('Retirement Calculator'!A481,'Lorri 401b'!N:N,0),0)</f>
        <v>3628410.2680386775</v>
      </c>
      <c r="S481" s="25">
        <f t="shared" ca="1" si="267"/>
        <v>4670197.263209654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1038198.6353461195</v>
      </c>
      <c r="R482" s="25">
        <f t="array" aca="1" ref="R482" ca="1">INDEX('Lorri 401b'!L:L,MATCH('Retirement Calculator'!A482,'Lorri 401b'!N:N,0),0)</f>
        <v>3623076.585577324</v>
      </c>
      <c r="S482" s="25">
        <f t="shared" ca="1" si="267"/>
        <v>4661275.2209234433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1034595.3240219922</v>
      </c>
      <c r="R483" s="25">
        <f t="array" aca="1" ref="R483" ca="1">INDEX('Lorri 401b'!L:L,MATCH('Retirement Calculator'!A483,'Lorri 401b'!N:N,0),0)</f>
        <v>3617720.6794390483</v>
      </c>
      <c r="S483" s="25">
        <f t="shared" ca="1" si="267"/>
        <v>4652316.0034610406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1030976.9989006809</v>
      </c>
      <c r="R484" s="25">
        <f t="array" aca="1" ref="R484" ca="1">INDEX('Lorri 401b'!L:L,MATCH('Retirement Calculator'!A484,'Lorri 401b'!N:N,0),0)</f>
        <v>3612342.4570251964</v>
      </c>
      <c r="S484" s="25">
        <f t="shared" ca="1" si="267"/>
        <v>4643319.4559258772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1027343.5974246976</v>
      </c>
      <c r="R485" s="25">
        <f t="array" aca="1" ref="R485" ca="1">INDEX('Lorri 401b'!L:L,MATCH('Retirement Calculator'!A485,'Lorri 401b'!N:N,0),0)</f>
        <v>3606941.8253512867</v>
      </c>
      <c r="S485" s="25">
        <f t="shared" ca="1" si="267"/>
        <v>4634285.4227759838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1023695.0567758977</v>
      </c>
      <c r="R486" s="25">
        <f t="array" aca="1" ref="R486" ca="1">INDEX('Lorri 401b'!L:L,MATCH('Retirement Calculator'!A486,'Lorri 401b'!N:N,0),0)</f>
        <v>3601518.6910454025</v>
      </c>
      <c r="S486" s="25">
        <f t="shared" ca="1" si="267"/>
        <v>4625213.7478213003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1020031.3138743945</v>
      </c>
      <c r="R487" s="25">
        <f t="array" aca="1" ref="R487" ca="1">INDEX('Lorri 401b'!L:L,MATCH('Retirement Calculator'!A487,'Lorri 401b'!N:N,0),0)</f>
        <v>3596072.9603465772</v>
      </c>
      <c r="S487" s="25">
        <f t="shared" ca="1" si="267"/>
        <v>4616104.2742209714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1016352.3053774684</v>
      </c>
      <c r="R488" s="25">
        <f t="array" aca="1" ref="R488" ca="1">INDEX('Lorri 401b'!L:L,MATCH('Retirement Calculator'!A488,'Lorri 401b'!N:N,0),0)</f>
        <v>3590604.5391031737</v>
      </c>
      <c r="S488" s="25">
        <f t="shared" ca="1" si="267"/>
        <v>4606956.8444806421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1012657.9676784717</v>
      </c>
      <c r="R489" s="25">
        <f t="array" aca="1" ref="R489" ca="1">INDEX('Lorri 401b'!L:L,MATCH('Retirement Calculator'!A489,'Lorri 401b'!N:N,0),0)</f>
        <v>3585113.3327712556</v>
      </c>
      <c r="S489" s="25">
        <f t="shared" ca="1" si="267"/>
        <v>4597771.3004497271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1008948.2369057292</v>
      </c>
      <c r="R490" s="25">
        <f t="array" aca="1" ref="R490" ca="1">INDEX('Lorri 401b'!L:L,MATCH('Retirement Calculator'!A490,'Lorri 401b'!N:N,0),0)</f>
        <v>3579599.2464129548</v>
      </c>
      <c r="S490" s="25">
        <f t="shared" ca="1" si="267"/>
        <v>4588547.4833186837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1005223.0489214335</v>
      </c>
      <c r="R491" s="25">
        <f t="array" aca="1" ref="R491" ca="1">INDEX('Lorri 401b'!L:L,MATCH('Retirement Calculator'!A491,'Lorri 401b'!N:N,0),0)</f>
        <v>3574062.1846948275</v>
      </c>
      <c r="S491" s="25">
        <f t="shared" ca="1" si="267"/>
        <v>4579285.2336162608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1001482.3393205367</v>
      </c>
      <c r="R492" s="25">
        <f t="array" aca="1" ref="R492" ca="1">INDEX('Lorri 401b'!L:L,MATCH('Retirement Calculator'!A492,'Lorri 401b'!N:N,0),0)</f>
        <v>3568502.0518862079</v>
      </c>
      <c r="S492" s="25">
        <f t="shared" ca="1" si="267"/>
        <v>4569984.3912067451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997726.04342963616</v>
      </c>
      <c r="R493" s="25">
        <f t="array" aca="1" ref="R493" ca="1">INDEX('Lorri 401b'!L:L,MATCH('Retirement Calculator'!A493,'Lorri 401b'!N:N,0),0)</f>
        <v>3562918.7518575527</v>
      </c>
      <c r="S493" s="25">
        <f t="shared" ca="1" si="267"/>
        <v>4560644.7952871891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993954.09630585683</v>
      </c>
      <c r="R494" s="25">
        <f t="array" aca="1" ref="R494" ca="1">INDEX('Lorri 401b'!L:L,MATCH('Retirement Calculator'!A494,'Lorri 401b'!N:N,0),0)</f>
        <v>3557312.1880787779</v>
      </c>
      <c r="S494" s="25">
        <f t="shared" ca="1" si="267"/>
        <v>4551266.2843846343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990166.43273572845</v>
      </c>
      <c r="R495" s="25">
        <f t="array" aca="1" ref="R495" ca="1">INDEX('Lorri 401b'!L:L,MATCH('Retirement Calculator'!A495,'Lorri 401b'!N:N,0),0)</f>
        <v>3551682.2636175915</v>
      </c>
      <c r="S495" s="25">
        <f t="shared" ca="1" si="267"/>
        <v>4541848.69635332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986362.98723405786</v>
      </c>
      <c r="R496" s="25">
        <f t="array" aca="1" ref="R496" ca="1">INDEX('Lorri 401b'!L:L,MATCH('Retirement Calculator'!A496,'Lorri 401b'!N:N,0),0)</f>
        <v>3546028.8811378167</v>
      </c>
      <c r="S496" s="25">
        <f t="shared" ca="1" si="267"/>
        <v>4532391.8683718741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982543.69404279697</v>
      </c>
      <c r="R497" s="25">
        <f t="array" aca="1" ref="R497" ca="1">INDEX('Lorri 401b'!L:L,MATCH('Retirement Calculator'!A497,'Lorri 401b'!N:N,0),0)</f>
        <v>3540351.9428977096</v>
      </c>
      <c r="S497" s="25">
        <f t="shared" ca="1" si="267"/>
        <v>4522895.6369405063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978708.48712990584</v>
      </c>
      <c r="R498" s="25">
        <f t="array" aca="1" ref="R498" ca="1">INDEX('Lorri 401b'!L:L,MATCH('Retirement Calculator'!A498,'Lorri 401b'!N:N,0),0)</f>
        <v>3534651.3507482689</v>
      </c>
      <c r="S498" s="25">
        <f t="shared" ca="1" si="267"/>
        <v>4513359.8378781751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974857.30018821103</v>
      </c>
      <c r="R499" s="25">
        <f t="array" aca="1" ref="R499" ca="1">INDEX('Lorri 401b'!L:L,MATCH('Retirement Calculator'!A499,'Lorri 401b'!N:N,0),0)</f>
        <v>3528927.0061315387</v>
      </c>
      <c r="S499" s="25">
        <f t="shared" ca="1" si="267"/>
        <v>4503784.3063197499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970990.06663425907</v>
      </c>
      <c r="R500" s="25">
        <f t="array" aca="1" ref="R500" ca="1">INDEX('Lorri 401b'!L:L,MATCH('Retirement Calculator'!A500,'Lorri 401b'!N:N,0),0)</f>
        <v>3523178.8100789054</v>
      </c>
      <c r="S500" s="25">
        <f t="shared" ca="1" si="267"/>
        <v>4494168.8767131642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967106.71960716567</v>
      </c>
      <c r="R501" s="25">
        <f t="array" aca="1" ref="R501" ca="1">INDEX('Lorri 401b'!L:L,MATCH('Retirement Calculator'!A501,'Lorri 401b'!N:N,0),0)</f>
        <v>3517406.6632093862</v>
      </c>
      <c r="S501" s="25">
        <f t="shared" ca="1" si="267"/>
        <v>4484513.3828165522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963207.1919674594</v>
      </c>
      <c r="R502" s="25">
        <f t="array" aca="1" ref="R502" ca="1">INDEX('Lorri 401b'!L:L,MATCH('Retirement Calculator'!A502,'Lorri 401b'!N:N,0),0)</f>
        <v>3511610.4657279109</v>
      </c>
      <c r="S502" s="25">
        <f t="shared" ca="1" si="267"/>
        <v>4474817.6576953698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959291.41629592096</v>
      </c>
      <c r="R503" s="25">
        <f t="array" aca="1" ref="R503" ca="1">INDEX('Lorri 401b'!L:L,MATCH('Retirement Calculator'!A503,'Lorri 401b'!N:N,0),0)</f>
        <v>3505790.1174235959</v>
      </c>
      <c r="S503" s="25">
        <f t="shared" ca="1" si="267"/>
        <v>4465081.5337195173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955359.32489241788</v>
      </c>
      <c r="R504" s="25">
        <f t="array" aca="1" ref="R504" ca="1">INDEX('Lorri 401b'!L:L,MATCH('Retirement Calculator'!A504,'Lorri 401b'!N:N,0),0)</f>
        <v>3499945.517668013</v>
      </c>
      <c r="S504" s="25">
        <f t="shared" ca="1" si="267"/>
        <v>4455304.842560431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951410.84977473342</v>
      </c>
      <c r="R505" s="25">
        <f t="array" aca="1" ref="R505" ca="1">INDEX('Lorri 401b'!L:L,MATCH('Retirement Calculator'!A505,'Lorri 401b'!N:N,0),0)</f>
        <v>3494076.5654134485</v>
      </c>
      <c r="S505" s="25">
        <f t="shared" ca="1" si="267"/>
        <v>4445487.4151881821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947445.92267739202</v>
      </c>
      <c r="R506" s="25">
        <f t="array" aca="1" ref="R506" ca="1">INDEX('Lorri 401b'!L:L,MATCH('Retirement Calculator'!A506,'Lorri 401b'!N:N,0),0)</f>
        <v>3488183.1591911567</v>
      </c>
      <c r="S506" s="25">
        <f t="shared" ca="1" si="267"/>
        <v>4435629.0818685489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943464.47505047836</v>
      </c>
      <c r="R507" s="25">
        <f t="array" aca="1" ref="R507" ca="1">INDEX('Lorri 401b'!L:L,MATCH('Retirement Calculator'!A507,'Lorri 401b'!N:N,0),0)</f>
        <v>3482265.1971096052</v>
      </c>
      <c r="S507" s="25">
        <f t="shared" ca="1" si="267"/>
        <v>4425729.6721600834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939466.43805845256</v>
      </c>
      <c r="R508" s="25">
        <f t="array" aca="1" ref="R508" ca="1">INDEX('Lorri 401b'!L:L,MATCH('Retirement Calculator'!A508,'Lorri 401b'!N:N,0),0)</f>
        <v>3476322.5768527142</v>
      </c>
      <c r="S508" s="25">
        <f t="shared" ca="1" si="267"/>
        <v>4415789.0149111664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935451.74257896002</v>
      </c>
      <c r="R509" s="25">
        <f t="array" aca="1" ref="R509" ca="1">INDEX('Lorri 401b'!L:L,MATCH('Retirement Calculator'!A509,'Lorri 401b'!N:N,0),0)</f>
        <v>3470355.195678086</v>
      </c>
      <c r="S509" s="25">
        <f t="shared" ca="1" si="267"/>
        <v>4405806.938257046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931420.31920163624</v>
      </c>
      <c r="R510" s="25">
        <f t="array" aca="1" ref="R510" ca="1">INDEX('Lorri 401b'!L:L,MATCH('Retirement Calculator'!A510,'Lorri 401b'!N:N,0),0)</f>
        <v>3464362.9504152304</v>
      </c>
      <c r="S510" s="25">
        <f t="shared" ca="1" si="267"/>
        <v>4395783.2696168665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927372.09822690696</v>
      </c>
      <c r="R511" s="25">
        <f t="array" aca="1" ref="R511" ca="1">INDEX('Lorri 401b'!L:L,MATCH('Retirement Calculator'!A511,'Lorri 401b'!N:N,0),0)</f>
        <v>3458345.7374637793</v>
      </c>
      <c r="S511" s="25">
        <f t="shared" ca="1" si="267"/>
        <v>4385717.8356906865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923307.00966478291</v>
      </c>
      <c r="R512" s="25">
        <f t="array" aca="1" ref="R512" ca="1">INDEX('Lorri 401b'!L:L,MATCH('Retirement Calculator'!A512,'Lorri 401b'!N:N,0),0)</f>
        <v>3452303.4527916973</v>
      </c>
      <c r="S512" s="25">
        <f t="shared" ca="1" si="267"/>
        <v>4375610.4624564806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919224.98323364998</v>
      </c>
      <c r="R513" s="25">
        <f t="array" aca="1" ref="R513" ca="1">INDEX('Lorri 401b'!L:L,MATCH('Retirement Calculator'!A513,'Lorri 401b'!N:N,0),0)</f>
        <v>3446235.9919334818</v>
      </c>
      <c r="S513" s="25">
        <f t="shared" ca="1" si="267"/>
        <v>4365460.975167132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915125.94835905405</v>
      </c>
      <c r="R514" s="25">
        <f t="array" aca="1" ref="R514" ca="1">INDEX('Lorri 401b'!L:L,MATCH('Retirement Calculator'!A514,'Lorri 401b'!N:N,0),0)</f>
        <v>3440143.2499883566</v>
      </c>
      <c r="S514" s="25">
        <f t="shared" ca="1" si="267"/>
        <v>4355269.1983474102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911009.83417248062</v>
      </c>
      <c r="R515" s="25">
        <f t="array" aca="1" ref="R515" ca="1">INDEX('Lorri 401b'!L:L,MATCH('Retirement Calculator'!A515,'Lorri 401b'!N:N,0),0)</f>
        <v>3434025.1216184604</v>
      </c>
      <c r="S515" s="25">
        <f t="shared" ca="1" si="267"/>
        <v>4345034.9557909407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906876.56951012986</v>
      </c>
      <c r="R516" s="25">
        <f t="array" aca="1" ref="R516" ca="1">INDEX('Lorri 401b'!L:L,MATCH('Retirement Calculator'!A516,'Lorri 401b'!N:N,0),0)</f>
        <v>3427881.5010470226</v>
      </c>
      <c r="S516" s="25">
        <f t="shared" ca="1" si="267"/>
        <v>4334758.0705571529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902726.08291168592</v>
      </c>
      <c r="R517" s="25">
        <f t="array" aca="1" ref="R517" ca="1">INDEX('Lorri 401b'!L:L,MATCH('Retirement Calculator'!A517,'Lorri 401b'!N:N,0),0)</f>
        <v>3421712.2820565375</v>
      </c>
      <c r="S517" s="25">
        <f t="shared" ca="1" si="267"/>
        <v>4324438.3649682235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898558.30261908181</v>
      </c>
      <c r="R518" s="25">
        <f t="array" aca="1" ref="R518" ca="1">INDEX('Lorri 401b'!L:L,MATCH('Retirement Calculator'!A518,'Lorri 401b'!N:N,0),0)</f>
        <v>3415517.3579869252</v>
      </c>
      <c r="S518" s="25">
        <f t="shared" ca="1" si="267"/>
        <v>4314075.6606060071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894373.15657525847</v>
      </c>
      <c r="R519" s="25">
        <f t="array" aca="1" ref="R519" ca="1">INDEX('Lorri 401b'!L:L,MATCH('Retirement Calculator'!A519,'Lorri 401b'!N:N,0),0)</f>
        <v>3409296.6217336897</v>
      </c>
      <c r="S519" s="25">
        <f t="shared" ca="1" si="267"/>
        <v>4303669.7783089485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890170.57242291921</v>
      </c>
      <c r="R520" s="25">
        <f t="array" aca="1" ref="R520" ca="1">INDEX('Lorri 401b'!L:L,MATCH('Retirement Calculator'!A520,'Lorri 401b'!N:N,0),0)</f>
        <v>3403049.9657460656</v>
      </c>
      <c r="S520" s="25">
        <f t="shared" ca="1" si="267"/>
        <v>4293220.5381689845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885950.47750327853</v>
      </c>
      <c r="R521" s="25">
        <f t="array" aca="1" ref="R521" ca="1">INDEX('Lorri 401b'!L:L,MATCH('Retirement Calculator'!A521,'Lorri 401b'!N:N,0),0)</f>
        <v>3396777.2820251598</v>
      </c>
      <c r="S521" s="25">
        <f t="shared" ref="S521:S775" ca="1" si="527">SUM(Q521:R521)</f>
        <v>4282727.7595284386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881712.79885480599</v>
      </c>
      <c r="R522" s="25">
        <f t="array" aca="1" ref="R522" ca="1">INDEX('Lorri 401b'!L:L,MATCH('Retirement Calculator'!A522,'Lorri 401b'!N:N,0),0)</f>
        <v>3390478.4621220836</v>
      </c>
      <c r="S522" s="25">
        <f t="shared" ca="1" si="527"/>
        <v>4272191.2609768901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877457.46321196482</v>
      </c>
      <c r="R523" s="25">
        <f t="array" aca="1" ref="R523" ca="1">INDEX('Lorri 401b'!L:L,MATCH('Retirement Calculator'!A523,'Lorri 401b'!N:N,0),0)</f>
        <v>3384153.3971360778</v>
      </c>
      <c r="S523" s="25">
        <f t="shared" ca="1" si="527"/>
        <v>4261610.8603480421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873184.3970039452</v>
      </c>
      <c r="R524" s="25">
        <f t="array" aca="1" ref="R524" ca="1">INDEX('Lorri 401b'!L:L,MATCH('Retirement Calculator'!A524,'Lorri 401b'!N:N,0),0)</f>
        <v>3377801.9777126303</v>
      </c>
      <c r="S524" s="25">
        <f t="shared" ca="1" si="527"/>
        <v>4250986.3747165753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868893.52635339217</v>
      </c>
      <c r="R525" s="25">
        <f t="array" aca="1" ref="R525" ca="1">INDEX('Lorri 401b'!L:L,MATCH('Retirement Calculator'!A525,'Lorri 401b'!N:N,0),0)</f>
        <v>3371424.094041585</v>
      </c>
      <c r="S525" s="25">
        <f t="shared" ca="1" si="527"/>
        <v>4240317.6203949768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864584.77707512851</v>
      </c>
      <c r="R526" s="25">
        <f t="array" aca="1" ref="R526" ca="1">INDEX('Lorri 401b'!L:L,MATCH('Retirement Calculator'!A526,'Lorri 401b'!N:N,0),0)</f>
        <v>3365019.6358552435</v>
      </c>
      <c r="S526" s="25">
        <f t="shared" ca="1" si="527"/>
        <v>4229604.4129303722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860258.0746748721</v>
      </c>
      <c r="R527" s="25">
        <f t="array" aca="1" ref="R527" ca="1">INDEX('Lorri 401b'!L:L,MATCH('Retirement Calculator'!A527,'Lorri 401b'!N:N,0),0)</f>
        <v>3358588.4924264592</v>
      </c>
      <c r="S527" s="25">
        <f t="shared" ca="1" si="527"/>
        <v>4218846.5671013314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855913.34434794798</v>
      </c>
      <c r="R528" s="25">
        <f t="array" aca="1" ref="R528" ca="1">INDEX('Lorri 401b'!L:L,MATCH('Retirement Calculator'!A528,'Lorri 401b'!N:N,0),0)</f>
        <v>3352130.5525667216</v>
      </c>
      <c r="S528" s="25">
        <f t="shared" ca="1" si="527"/>
        <v>4208043.8969146693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851550.510977995</v>
      </c>
      <c r="R529" s="25">
        <f t="array" aca="1" ref="R529" ca="1">INDEX('Lorri 401b'!L:L,MATCH('Retirement Calculator'!A529,'Lorri 401b'!N:N,0),0)</f>
        <v>3345645.7046242352</v>
      </c>
      <c r="S529" s="25">
        <f t="shared" ca="1" si="527"/>
        <v>4197196.2156022303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847169.49913566711</v>
      </c>
      <c r="R530" s="25">
        <f t="array" aca="1" ref="R530" ca="1">INDEX('Lorri 401b'!L:L,MATCH('Retirement Calculator'!A530,'Lorri 401b'!N:N,0),0)</f>
        <v>3339133.8364819884</v>
      </c>
      <c r="S530" s="25">
        <f t="shared" ca="1" si="527"/>
        <v>4186303.3356176554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842770.23307732958</v>
      </c>
      <c r="R531" s="25">
        <f t="array" aca="1" ref="R531" ca="1">INDEX('Lorri 401b'!L:L,MATCH('Retirement Calculator'!A531,'Lorri 401b'!N:N,0),0)</f>
        <v>3332594.8355558156</v>
      </c>
      <c r="S531" s="25">
        <f t="shared" ca="1" si="527"/>
        <v>4175365.0686331452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838352.63674374903</v>
      </c>
      <c r="R532" s="25">
        <f t="array" aca="1" ref="R532" ca="1">INDEX('Lorri 401b'!L:L,MATCH('Retirement Calculator'!A532,'Lorri 401b'!N:N,0),0)</f>
        <v>3326028.5887924503</v>
      </c>
      <c r="S532" s="25">
        <f t="shared" ca="1" si="527"/>
        <v>4164381.2255361993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833916.63375877845</v>
      </c>
      <c r="R533" s="25">
        <f t="array" aca="1" ref="R533" ca="1">INDEX('Lorri 401b'!L:L,MATCH('Retirement Calculator'!A533,'Lorri 401b'!N:N,0),0)</f>
        <v>3319434.9826675709</v>
      </c>
      <c r="S533" s="25">
        <f t="shared" ca="1" si="527"/>
        <v>4153351.6164263496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829462.14742803725</v>
      </c>
      <c r="R534" s="25">
        <f t="array" aca="1" ref="R534" ca="1">INDEX('Lorri 401b'!L:L,MATCH('Retirement Calculator'!A534,'Lorri 401b'!N:N,0),0)</f>
        <v>3312813.9031838379</v>
      </c>
      <c r="S534" s="25">
        <f t="shared" ca="1" si="527"/>
        <v>4142276.050611875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824989.10073758464</v>
      </c>
      <c r="R535" s="25">
        <f t="array" aca="1" ref="R535" ca="1">INDEX('Lorri 401b'!L:L,MATCH('Retirement Calculator'!A535,'Lorri 401b'!N:N,0),0)</f>
        <v>3306165.2358689229</v>
      </c>
      <c r="S535" s="25">
        <f t="shared" ca="1" si="527"/>
        <v>4131154.3366065077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820497.41635258845</v>
      </c>
      <c r="R536" s="25">
        <f t="array" aca="1" ref="R536" ca="1">INDEX('Lorri 401b'!L:L,MATCH('Retirement Calculator'!A536,'Lorri 401b'!N:N,0),0)</f>
        <v>3299488.8657735288</v>
      </c>
      <c r="S536" s="25">
        <f t="shared" ca="1" si="527"/>
        <v>4119986.2821261175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815987.0166159881</v>
      </c>
      <c r="R537" s="25">
        <f t="array" aca="1" ref="R537" ca="1">INDEX('Lorri 401b'!L:L,MATCH('Retirement Calculator'!A537,'Lorri 401b'!N:N,0),0)</f>
        <v>3292784.6774694039</v>
      </c>
      <c r="S537" s="25">
        <f t="shared" ca="1" si="527"/>
        <v>4108771.6940853922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811457.82354715187</v>
      </c>
      <c r="R538" s="25">
        <f t="array" aca="1" ref="R538" ca="1">INDEX('Lorri 401b'!L:L,MATCH('Retirement Calculator'!A538,'Lorri 401b'!N:N,0),0)</f>
        <v>3286052.5550473453</v>
      </c>
      <c r="S538" s="25">
        <f t="shared" ca="1" si="527"/>
        <v>4097510.3785944972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806909.7588405289</v>
      </c>
      <c r="R539" s="25">
        <f t="array" aca="1" ref="R539" ca="1">INDEX('Lorri 401b'!L:L,MATCH('Retirement Calculator'!A539,'Lorri 401b'!N:N,0),0)</f>
        <v>3279292.3821151946</v>
      </c>
      <c r="S539" s="25">
        <f t="shared" ca="1" si="527"/>
        <v>4086202.1409557234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802342.74386429496</v>
      </c>
      <c r="R540" s="25">
        <f t="array" aca="1" ref="R540" ca="1">INDEX('Lorri 401b'!L:L,MATCH('Retirement Calculator'!A540,'Lorri 401b'!N:N,0),0)</f>
        <v>3272504.0417958265</v>
      </c>
      <c r="S540" s="25">
        <f t="shared" ca="1" si="527"/>
        <v>4074846.7856601216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797756.6996589934</v>
      </c>
      <c r="R541" s="25">
        <f t="array" aca="1" ref="R541" ca="1">INDEX('Lorri 401b'!L:L,MATCH('Retirement Calculator'!A541,'Lorri 401b'!N:N,0),0)</f>
        <v>3265687.416725128</v>
      </c>
      <c r="S541" s="25">
        <f t="shared" ca="1" si="527"/>
        <v>4063444.1163841216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793151.54693616973</v>
      </c>
      <c r="R542" s="25">
        <f t="array" aca="1" ref="R542" ca="1">INDEX('Lorri 401b'!L:L,MATCH('Retirement Calculator'!A542,'Lorri 401b'!N:N,0),0)</f>
        <v>3258842.3890499682</v>
      </c>
      <c r="S542" s="25">
        <f t="shared" ca="1" si="527"/>
        <v>4051993.9359861379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788527.20607700094</v>
      </c>
      <c r="R543" s="25">
        <f t="array" aca="1" ref="R543" ca="1">INDEX('Lorri 401b'!L:L,MATCH('Retirement Calculator'!A543,'Lorri 401b'!N:N,0),0)</f>
        <v>3251968.8404261619</v>
      </c>
      <c r="S543" s="25">
        <f t="shared" ca="1" si="527"/>
        <v>4040496.0465031629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783883.59713091899</v>
      </c>
      <c r="R544" s="25">
        <f t="array" aca="1" ref="R544" ca="1">INDEX('Lorri 401b'!L:L,MATCH('Retirement Calculator'!A544,'Lorri 401b'!N:N,0),0)</f>
        <v>3245066.6520164232</v>
      </c>
      <c r="S544" s="25">
        <f t="shared" ca="1" si="527"/>
        <v>4028950.2491473421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779220.63981422829</v>
      </c>
      <c r="R545" s="25">
        <f t="array" aca="1" ref="R545" ca="1">INDEX('Lorri 401b'!L:L,MATCH('Retirement Calculator'!A545,'Lorri 401b'!N:N,0),0)</f>
        <v>3238135.7044883105</v>
      </c>
      <c r="S545" s="25">
        <f t="shared" ca="1" si="527"/>
        <v>4017356.3443025388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774538.2535087181</v>
      </c>
      <c r="R546" s="25">
        <f t="array" aca="1" ref="R546" ca="1">INDEX('Lorri 401b'!L:L,MATCH('Retirement Calculator'!A546,'Lorri 401b'!N:N,0),0)</f>
        <v>3231175.878012164</v>
      </c>
      <c r="S546" s="25">
        <f t="shared" ca="1" si="527"/>
        <v>4005714.1315208822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769836.3572602683</v>
      </c>
      <c r="R547" s="25">
        <f t="array" aca="1" ref="R547" ca="1">INDEX('Lorri 401b'!L:L,MATCH('Retirement Calculator'!A547,'Lorri 401b'!N:N,0),0)</f>
        <v>3224187.0522590335</v>
      </c>
      <c r="S547" s="25">
        <f t="shared" ca="1" si="527"/>
        <v>3994023.4095193017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765114.86977744999</v>
      </c>
      <c r="R548" s="25">
        <f t="array" aca="1" ref="R548" ca="1">INDEX('Lorri 401b'!L:L,MATCH('Retirement Calculator'!A548,'Lorri 401b'!N:N,0),0)</f>
        <v>3217169.1063985983</v>
      </c>
      <c r="S548" s="25">
        <f t="shared" ca="1" si="527"/>
        <v>3982283.9761760482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760373.70943011984</v>
      </c>
      <c r="R549" s="25">
        <f t="array" aca="1" ref="R549" ca="1">INDEX('Lorri 401b'!L:L,MATCH('Retirement Calculator'!A549,'Lorri 401b'!N:N,0),0)</f>
        <v>3210121.919097078</v>
      </c>
      <c r="S549" s="25">
        <f t="shared" ca="1" si="527"/>
        <v>3970495.628527198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755612.79424800922</v>
      </c>
      <c r="R550" s="25">
        <f t="array" aca="1" ref="R550" ca="1">INDEX('Lorri 401b'!L:L,MATCH('Retirement Calculator'!A550,'Lorri 401b'!N:N,0),0)</f>
        <v>3203045.3685151348</v>
      </c>
      <c r="S550" s="25">
        <f t="shared" ca="1" si="527"/>
        <v>3958658.1627631439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750832.04191930639</v>
      </c>
      <c r="R551" s="25">
        <f t="array" aca="1" ref="R551" ca="1">INDEX('Lorri 401b'!L:L,MATCH('Retirement Calculator'!A551,'Lorri 401b'!N:N,0),0)</f>
        <v>3195939.3323057666</v>
      </c>
      <c r="S551" s="25">
        <f t="shared" ca="1" si="527"/>
        <v>3946771.374225073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746031.36978923401</v>
      </c>
      <c r="R552" s="25">
        <f t="array" aca="1" ref="R552" ca="1">INDEX('Lorri 401b'!L:L,MATCH('Retirement Calculator'!A552,'Lorri 401b'!N:N,0),0)</f>
        <v>3188803.6876121927</v>
      </c>
      <c r="S552" s="25">
        <f t="shared" ca="1" si="527"/>
        <v>3934835.0574014266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741210.69485861971</v>
      </c>
      <c r="R553" s="25">
        <f t="array" aca="1" ref="R553" ca="1">INDEX('Lorri 401b'!L:L,MATCH('Retirement Calculator'!A553,'Lorri 401b'!N:N,0),0)</f>
        <v>3181638.3110657288</v>
      </c>
      <c r="S553" s="25">
        <f t="shared" ca="1" si="527"/>
        <v>3922849.0059243487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736369.9337824611</v>
      </c>
      <c r="R554" s="25">
        <f t="array" aca="1" ref="R554" ca="1">INDEX('Lorri 401b'!L:L,MATCH('Retirement Calculator'!A554,'Lorri 401b'!N:N,0),0)</f>
        <v>3174443.0787836546</v>
      </c>
      <c r="S554" s="25">
        <f t="shared" ca="1" si="527"/>
        <v>3910813.0125661157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731509.00286848517</v>
      </c>
      <c r="R555" s="25">
        <f t="array" aca="1" ref="R555" ca="1">INDEX('Lorri 401b'!L:L,MATCH('Retirement Calculator'!A555,'Lorri 401b'!N:N,0),0)</f>
        <v>3167217.8663670719</v>
      </c>
      <c r="S555" s="25">
        <f t="shared" ca="1" si="527"/>
        <v>3898726.869235557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726627.81807570101</v>
      </c>
      <c r="R556" s="25">
        <f t="array" aca="1" ref="R556" ca="1">INDEX('Lorri 401b'!L:L,MATCH('Retirement Calculator'!A556,'Lorri 401b'!N:N,0),0)</f>
        <v>3159962.5488987532</v>
      </c>
      <c r="S556" s="25">
        <f t="shared" ca="1" si="527"/>
        <v>3886590.3669744544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721726.29501294694</v>
      </c>
      <c r="R557" s="25">
        <f t="array" aca="1" ref="R557" ca="1">INDEX('Lorri 401b'!L:L,MATCH('Retirement Calculator'!A557,'Lorri 401b'!N:N,0),0)</f>
        <v>3152677.0009409836</v>
      </c>
      <c r="S557" s="25">
        <f t="shared" ca="1" si="527"/>
        <v>3874403.2959539304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716804.34893743135</v>
      </c>
      <c r="R558" s="25">
        <f t="array" aca="1" ref="R558" ca="1">INDEX('Lorri 401b'!L:L,MATCH('Retirement Calculator'!A558,'Lorri 401b'!N:N,0),0)</f>
        <v>3145361.0965333898</v>
      </c>
      <c r="S558" s="25">
        <f t="shared" ca="1" si="527"/>
        <v>3862165.4454708211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711861.89475326787</v>
      </c>
      <c r="R559" s="25">
        <f t="array" aca="1" ref="R559" ca="1">INDEX('Lorri 401b'!L:L,MATCH('Retirement Calculator'!A559,'Lorri 401b'!N:N,0),0)</f>
        <v>3138014.7091907645</v>
      </c>
      <c r="S559" s="25">
        <f t="shared" ca="1" si="527"/>
        <v>3849876.6039440325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706898.84701000364</v>
      </c>
      <c r="R560" s="25">
        <f t="array" aca="1" ref="R560" ca="1">INDEX('Lorri 401b'!L:L,MATCH('Retirement Calculator'!A560,'Lorri 401b'!N:N,0),0)</f>
        <v>3130637.7119008782</v>
      </c>
      <c r="S560" s="25">
        <f t="shared" ca="1" si="527"/>
        <v>3837536.5589108821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701915.11990114255</v>
      </c>
      <c r="R561" s="25">
        <f t="array" aca="1" ref="R561" ca="1">INDEX('Lorri 401b'!L:L,MATCH('Retirement Calculator'!A561,'Lorri 401b'!N:N,0),0)</f>
        <v>3123229.977122284</v>
      </c>
      <c r="S561" s="25">
        <f t="shared" ca="1" si="527"/>
        <v>3825145.0970234266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696910.62726266112</v>
      </c>
      <c r="R562" s="25">
        <f t="array" aca="1" ref="R562" ca="1">INDEX('Lorri 401b'!L:L,MATCH('Retirement Calculator'!A562,'Lorri 401b'!N:N,0),0)</f>
        <v>3115791.3767821123</v>
      </c>
      <c r="S562" s="25">
        <f t="shared" ca="1" si="527"/>
        <v>3812702.0040447735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691885.28257151938</v>
      </c>
      <c r="R563" s="25">
        <f t="array" aca="1" ref="R563" ca="1">INDEX('Lorri 401b'!L:L,MATCH('Retirement Calculator'!A563,'Lorri 401b'!N:N,0),0)</f>
        <v>3108321.7822738565</v>
      </c>
      <c r="S563" s="25">
        <f t="shared" ca="1" si="527"/>
        <v>3800207.0648453757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686838.9989441646</v>
      </c>
      <c r="R564" s="25">
        <f t="array" aca="1" ref="R564" ca="1">INDEX('Lorri 401b'!L:L,MATCH('Retirement Calculator'!A564,'Lorri 401b'!N:N,0),0)</f>
        <v>3100821.0644551497</v>
      </c>
      <c r="S564" s="25">
        <f t="shared" ca="1" si="527"/>
        <v>3787660.0633993144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681771.6891350291</v>
      </c>
      <c r="R565" s="25">
        <f t="array" aca="1" ref="R565" ca="1">INDEX('Lorri 401b'!L:L,MATCH('Retirement Calculator'!A565,'Lorri 401b'!N:N,0),0)</f>
        <v>3093289.0936455317</v>
      </c>
      <c r="S565" s="25">
        <f t="shared" ca="1" si="527"/>
        <v>3775060.7827805607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676683.26553502225</v>
      </c>
      <c r="R566" s="25">
        <f t="array" aca="1" ref="R566" ca="1">INDEX('Lorri 401b'!L:L,MATCH('Retirement Calculator'!A566,'Lorri 401b'!N:N,0),0)</f>
        <v>3085725.7396242069</v>
      </c>
      <c r="S566" s="25">
        <f t="shared" ca="1" si="527"/>
        <v>3762409.005159229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671573.64017001539</v>
      </c>
      <c r="R567" s="25">
        <f t="array" aca="1" ref="R567" ca="1">INDEX('Lorri 401b'!L:L,MATCH('Retirement Calculator'!A567,'Lorri 401b'!N:N,0),0)</f>
        <v>3078130.8716277932</v>
      </c>
      <c r="S567" s="25">
        <f t="shared" ca="1" si="527"/>
        <v>3749704.5117978086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666442.72469932097</v>
      </c>
      <c r="R568" s="25">
        <f t="array" aca="1" ref="R568" ca="1">INDEX('Lorri 401b'!L:L,MATCH('Retirement Calculator'!A568,'Lorri 401b'!N:N,0),0)</f>
        <v>3070504.3583480613</v>
      </c>
      <c r="S568" s="25">
        <f t="shared" ca="1" si="527"/>
        <v>3736947.0830473825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661290.43041416537</v>
      </c>
      <c r="R569" s="25">
        <f t="array" aca="1" ref="R569" ca="1">INDEX('Lorri 401b'!L:L,MATCH('Retirement Calculator'!A569,'Lorri 401b'!N:N,0),0)</f>
        <v>3062846.0679296637</v>
      </c>
      <c r="S569" s="25">
        <f t="shared" ca="1" si="527"/>
        <v>3724136.4983438291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656116.66823615495</v>
      </c>
      <c r="R570" s="25">
        <f t="array" aca="1" ref="R570" ca="1">INDEX('Lorri 401b'!L:L,MATCH('Retirement Calculator'!A570,'Lorri 401b'!N:N,0),0)</f>
        <v>3055155.8679678561</v>
      </c>
      <c r="S570" s="25">
        <f t="shared" ca="1" si="527"/>
        <v>3711272.5362040112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650921.34871573607</v>
      </c>
      <c r="R571" s="25">
        <f t="array" aca="1" ref="R571" ca="1">INDEX('Lorri 401b'!L:L,MATCH('Retirement Calculator'!A571,'Lorri 401b'!N:N,0),0)</f>
        <v>3047433.6255062078</v>
      </c>
      <c r="S571" s="25">
        <f t="shared" ca="1" si="527"/>
        <v>3698354.9742219439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645704.38203064876</v>
      </c>
      <c r="R572" s="25">
        <f t="array" aca="1" ref="R572" ca="1">INDEX('Lorri 401b'!L:L,MATCH('Retirement Calculator'!A572,'Lorri 401b'!N:N,0),0)</f>
        <v>3039679.2070343024</v>
      </c>
      <c r="S572" s="25">
        <f t="shared" ca="1" si="527"/>
        <v>3685383.5890649511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640465.67798437364</v>
      </c>
      <c r="R573" s="25">
        <f t="array" aca="1" ref="R573" ca="1">INDEX('Lorri 401b'!L:L,MATCH('Retirement Calculator'!A573,'Lorri 401b'!N:N,0),0)</f>
        <v>3031892.4784854306</v>
      </c>
      <c r="S573" s="25">
        <f t="shared" ca="1" si="527"/>
        <v>3672358.1564698042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635205.14600457239</v>
      </c>
      <c r="R574" s="25">
        <f t="array" aca="1" ref="R574" ca="1">INDEX('Lorri 401b'!L:L,MATCH('Retirement Calculator'!A574,'Lorri 401b'!N:N,0),0)</f>
        <v>3024073.305234272</v>
      </c>
      <c r="S574" s="25">
        <f t="shared" ca="1" si="527"/>
        <v>3659278.4512388445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629922.69514152198</v>
      </c>
      <c r="R575" s="25">
        <f t="array" aca="1" ref="R575" ca="1">INDEX('Lorri 401b'!L:L,MATCH('Retirement Calculator'!A575,'Lorri 401b'!N:N,0),0)</f>
        <v>3016221.5520945671</v>
      </c>
      <c r="S575" s="25">
        <f t="shared" ca="1" si="527"/>
        <v>3646144.2472360888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624618.23406654212</v>
      </c>
      <c r="R576" s="25">
        <f t="array" aca="1" ref="R576" ca="1">INDEX('Lorri 401b'!L:L,MATCH('Retirement Calculator'!A576,'Lorri 401b'!N:N,0),0)</f>
        <v>3008337.0833167797</v>
      </c>
      <c r="S576" s="25">
        <f t="shared" ca="1" si="527"/>
        <v>3632955.3173833219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619291.67107041657</v>
      </c>
      <c r="R577" s="25">
        <f t="array" aca="1" ref="R577" ca="1">INDEX('Lorri 401b'!L:L,MATCH('Retirement Calculator'!A577,'Lorri 401b'!N:N,0),0)</f>
        <v>3000419.7625857517</v>
      </c>
      <c r="S577" s="25">
        <f t="shared" ca="1" si="527"/>
        <v>3619711.4336561682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613942.91406180721</v>
      </c>
      <c r="R578" s="25">
        <f t="array" aca="1" ref="R578" ca="1">INDEX('Lorri 401b'!L:L,MATCH('Retirement Calculator'!A578,'Lorri 401b'!N:N,0),0)</f>
        <v>2992469.4530183445</v>
      </c>
      <c r="S578" s="25">
        <f t="shared" ca="1" si="527"/>
        <v>3606412.3670801516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608571.87056566193</v>
      </c>
      <c r="R579" s="25">
        <f t="array" aca="1" ref="R579" ca="1">INDEX('Lorri 401b'!L:L,MATCH('Retirement Calculator'!A579,'Lorri 401b'!N:N,0),0)</f>
        <v>2984486.0171610732</v>
      </c>
      <c r="S579" s="25">
        <f t="shared" ca="1" si="527"/>
        <v>3593057.8877267353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603178.44772161602</v>
      </c>
      <c r="R580" s="25">
        <f t="array" aca="1" ref="R580" ca="1">INDEX('Lorri 401b'!L:L,MATCH('Retirement Calculator'!A580,'Lorri 401b'!N:N,0),0)</f>
        <v>2976469.3169877296</v>
      </c>
      <c r="S580" s="25">
        <f t="shared" ca="1" si="527"/>
        <v>3579647.7647093455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597762.55228238658</v>
      </c>
      <c r="R581" s="25">
        <f t="array" aca="1" ref="R581" ca="1">INDEX('Lorri 401b'!L:L,MATCH('Retirement Calculator'!A581,'Lorri 401b'!N:N,0),0)</f>
        <v>2968419.2138969973</v>
      </c>
      <c r="S581" s="25">
        <f t="shared" ca="1" si="527"/>
        <v>3566181.7661793837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592324.09061216039</v>
      </c>
      <c r="R582" s="25">
        <f t="array" aca="1" ref="R582" ca="1">INDEX('Lorri 401b'!L:L,MATCH('Retirement Calculator'!A582,'Lorri 401b'!N:N,0),0)</f>
        <v>2960335.5687100533</v>
      </c>
      <c r="S582" s="25">
        <f t="shared" ca="1" si="527"/>
        <v>3552659.6593222138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586862.96868497494</v>
      </c>
      <c r="R583" s="25">
        <f t="array" aca="1" ref="R583" ca="1">INDEX('Lorri 401b'!L:L,MATCH('Retirement Calculator'!A583,'Lorri 401b'!N:N,0),0)</f>
        <v>2952218.2416681638</v>
      </c>
      <c r="S583" s="25">
        <f t="shared" ca="1" si="527"/>
        <v>3539081.2103531389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581379.0920830929</v>
      </c>
      <c r="R584" s="25">
        <f t="array" aca="1" ref="R584" ca="1">INDEX('Lorri 401b'!L:L,MATCH('Retirement Calculator'!A584,'Lorri 401b'!N:N,0),0)</f>
        <v>2944067.0924302666</v>
      </c>
      <c r="S584" s="25">
        <f t="shared" ca="1" si="527"/>
        <v>3525446.1845133593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575872.36599536962</v>
      </c>
      <c r="R585" s="25">
        <f t="array" aca="1" ref="R585" ca="1">INDEX('Lorri 401b'!L:L,MATCH('Retirement Calculator'!A585,'Lorri 401b'!N:N,0),0)</f>
        <v>2935881.9800705449</v>
      </c>
      <c r="S585" s="25">
        <f t="shared" ca="1" si="527"/>
        <v>3511754.3460659143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570342.69521561416</v>
      </c>
      <c r="R586" s="25">
        <f t="array" aca="1" ref="R586" ca="1">INDEX('Lorri 401b'!L:L,MATCH('Retirement Calculator'!A586,'Lorri 401b'!N:N,0),0)</f>
        <v>2927662.7630759911</v>
      </c>
      <c r="S586" s="25">
        <f t="shared" ca="1" si="527"/>
        <v>3498005.4582916051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564789.98414094304</v>
      </c>
      <c r="R587" s="25">
        <f t="array" aca="1" ref="R587" ca="1">INDEX('Lorri 401b'!L:L,MATCH('Retirement Calculator'!A587,'Lorri 401b'!N:N,0),0)</f>
        <v>2919409.2993439599</v>
      </c>
      <c r="S587" s="25">
        <f t="shared" ca="1" si="527"/>
        <v>3484199.2834849032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559214.13677012746</v>
      </c>
      <c r="R588" s="25">
        <f t="array" aca="1" ref="R588" ca="1">INDEX('Lorri 401b'!L:L,MATCH('Retirement Calculator'!A588,'Lorri 401b'!N:N,0),0)</f>
        <v>2911121.4461797117</v>
      </c>
      <c r="S588" s="25">
        <f t="shared" ca="1" si="527"/>
        <v>3470335.5829498391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553615.0567019335</v>
      </c>
      <c r="R589" s="25">
        <f t="array" aca="1" ref="R589" ca="1">INDEX('Lorri 401b'!L:L,MATCH('Retirement Calculator'!A589,'Lorri 401b'!N:N,0),0)</f>
        <v>2902799.0602939459</v>
      </c>
      <c r="S589" s="25">
        <f t="shared" ca="1" si="527"/>
        <v>3456414.1169958794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547992.64713345538</v>
      </c>
      <c r="R590" s="25">
        <f t="array" aca="1" ref="R590" ca="1">INDEX('Lorri 401b'!L:L,MATCH('Retirement Calculator'!A590,'Lorri 401b'!N:N,0),0)</f>
        <v>2894441.9978003227</v>
      </c>
      <c r="S590" s="25">
        <f t="shared" ca="1" si="527"/>
        <v>3442434.6449337779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542346.81085844198</v>
      </c>
      <c r="R591" s="25">
        <f t="array" aca="1" ref="R591" ca="1">INDEX('Lorri 401b'!L:L,MATCH('Retirement Calculator'!A591,'Lorri 401b'!N:N,0),0)</f>
        <v>2886050.1142129763</v>
      </c>
      <c r="S591" s="25">
        <f t="shared" ca="1" si="527"/>
        <v>3428396.9250714183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536677.45026561606</v>
      </c>
      <c r="R592" s="25">
        <f t="array" aca="1" ref="R592" ca="1">INDEX('Lorri 401b'!L:L,MATCH('Retirement Calculator'!A592,'Lorri 401b'!N:N,0),0)</f>
        <v>2877623.2644440159</v>
      </c>
      <c r="S592" s="25">
        <f t="shared" ca="1" si="527"/>
        <v>3414300.7147096321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530984.46733698668</v>
      </c>
      <c r="R593" s="25">
        <f t="array" aca="1" ref="R593" ca="1">INDEX('Lorri 401b'!L:L,MATCH('Retirement Calculator'!A593,'Lorri 401b'!N:N,0),0)</f>
        <v>2869161.3028010181</v>
      </c>
      <c r="S593" s="25">
        <f t="shared" ca="1" si="527"/>
        <v>3400145.7701380048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525267.76364615466</v>
      </c>
      <c r="R594" s="25">
        <f t="array" aca="1" ref="R594" ca="1">INDEX('Lorri 401b'!L:L,MATCH('Retirement Calculator'!A594,'Lorri 401b'!N:N,0),0)</f>
        <v>2860664.082984508</v>
      </c>
      <c r="S594" s="25">
        <f t="shared" ca="1" si="527"/>
        <v>3385931.8466306627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519527.24035661091</v>
      </c>
      <c r="R595" s="25">
        <f t="array" aca="1" ref="R595" ca="1">INDEX('Lorri 401b'!L:L,MATCH('Retirement Calculator'!A595,'Lorri 401b'!N:N,0),0)</f>
        <v>2852131.4580854289</v>
      </c>
      <c r="S595" s="25">
        <f t="shared" ca="1" si="527"/>
        <v>3371658.69844204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513762.79822002735</v>
      </c>
      <c r="R596" s="25">
        <f t="array" aca="1" ref="R596" ca="1">INDEX('Lorri 401b'!L:L,MATCH('Retirement Calculator'!A596,'Lorri 401b'!N:N,0),0)</f>
        <v>2843563.2805826035</v>
      </c>
      <c r="S596" s="25">
        <f t="shared" ca="1" si="527"/>
        <v>3357326.0788026308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507974.33757454139</v>
      </c>
      <c r="R597" s="25">
        <f t="array" aca="1" ref="R597" ca="1">INDEX('Lorri 401b'!L:L,MATCH('Retirement Calculator'!A597,'Lorri 401b'!N:N,0),0)</f>
        <v>2834959.402340183</v>
      </c>
      <c r="S597" s="25">
        <f t="shared" ca="1" si="527"/>
        <v>3342933.7399147246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502161.75834303256</v>
      </c>
      <c r="R598" s="25">
        <f t="array" aca="1" ref="R598" ca="1">INDEX('Lorri 401b'!L:L,MATCH('Retirement Calculator'!A598,'Lorri 401b'!N:N,0),0)</f>
        <v>2826319.674605086</v>
      </c>
      <c r="S598" s="25">
        <f t="shared" ca="1" si="527"/>
        <v>3328481.4329481185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496324.96003139246</v>
      </c>
      <c r="R599" s="25">
        <f t="array" aca="1" ref="R599" ca="1">INDEX('Lorri 401b'!L:L,MATCH('Retirement Calculator'!A599,'Lorri 401b'!N:N,0),0)</f>
        <v>2817643.948004426</v>
      </c>
      <c r="S599" s="25">
        <f t="shared" ca="1" si="527"/>
        <v>3313968.9080358185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490463.84172678716</v>
      </c>
      <c r="R600" s="25">
        <f t="array" aca="1" ref="R600" ca="1">INDEX('Lorri 401b'!L:L,MATCH('Retirement Calculator'!A600,'Lorri 401b'!N:N,0),0)</f>
        <v>2808932.07254293</v>
      </c>
      <c r="S600" s="25">
        <f t="shared" ca="1" si="527"/>
        <v>3299395.9142697174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484578.30209591269</v>
      </c>
      <c r="R601" s="25">
        <f t="array" aca="1" ref="R601" ca="1">INDEX('Lorri 401b'!L:L,MATCH('Retirement Calculator'!A601,'Lorri 401b'!N:N,0),0)</f>
        <v>2800183.8976003444</v>
      </c>
      <c r="S601" s="25">
        <f t="shared" ca="1" si="527"/>
        <v>3284762.1996962572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478668.23938324291</v>
      </c>
      <c r="R602" s="25">
        <f t="array" aca="1" ref="R602" ca="1">INDEX('Lorri 401b'!L:L,MATCH('Retirement Calculator'!A602,'Lorri 401b'!N:N,0),0)</f>
        <v>2791399.2719288315</v>
      </c>
      <c r="S602" s="25">
        <f t="shared" ca="1" si="527"/>
        <v>3270067.5113120745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472733.55140927032</v>
      </c>
      <c r="R603" s="25">
        <f t="array" aca="1" ref="R603" ca="1">INDEX('Lorri 401b'!L:L,MATCH('Retirement Calculator'!A603,'Lorri 401b'!N:N,0),0)</f>
        <v>2782578.0436503538</v>
      </c>
      <c r="S603" s="25">
        <f t="shared" ca="1" si="527"/>
        <v>3255311.5950596239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466774.1355687395</v>
      </c>
      <c r="R604" s="25">
        <f t="array" aca="1" ref="R604" ca="1">INDEX('Lorri 401b'!L:L,MATCH('Retirement Calculator'!A604,'Lorri 401b'!N:N,0),0)</f>
        <v>2773720.060254049</v>
      </c>
      <c r="S604" s="25">
        <f t="shared" ca="1" si="527"/>
        <v>3240494.1958227884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460789.88882887317</v>
      </c>
      <c r="R605" s="25">
        <f t="array" aca="1" ref="R605" ca="1">INDEX('Lorri 401b'!L:L,MATCH('Retirement Calculator'!A605,'Lorri 401b'!N:N,0),0)</f>
        <v>2764825.1685935929</v>
      </c>
      <c r="S605" s="25">
        <f t="shared" ca="1" si="527"/>
        <v>3225615.0574224661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454780.70772759069</v>
      </c>
      <c r="R606" s="25">
        <f t="array" aca="1" ref="R606" ca="1">INDEX('Lorri 401b'!L:L,MATCH('Retirement Calculator'!A606,'Lorri 401b'!N:N,0),0)</f>
        <v>2755893.2148845517</v>
      </c>
      <c r="S606" s="25">
        <f t="shared" ca="1" si="527"/>
        <v>3210673.9226121423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448746.48837171955</v>
      </c>
      <c r="R607" s="25">
        <f t="array" aca="1" ref="R607" ca="1">INDEX('Lorri 401b'!L:L,MATCH('Retirement Calculator'!A607,'Lorri 401b'!N:N,0),0)</f>
        <v>2746924.0447017229</v>
      </c>
      <c r="S607" s="25">
        <f t="shared" ca="1" si="527"/>
        <v>3195670.5330734425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442687.12643519894</v>
      </c>
      <c r="R608" s="25">
        <f t="array" aca="1" ref="R608" ca="1">INDEX('Lorri 401b'!L:L,MATCH('Retirement Calculator'!A608,'Lorri 401b'!N:N,0),0)</f>
        <v>2737917.5029764655</v>
      </c>
      <c r="S608" s="25">
        <f t="shared" ca="1" si="527"/>
        <v>3180604.6294116643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436602.51715727616</v>
      </c>
      <c r="R609" s="25">
        <f t="array" aca="1" ref="R609" ca="1">INDEX('Lorri 401b'!L:L,MATCH('Retirement Calculator'!A609,'Lorri 401b'!N:N,0),0)</f>
        <v>2728873.4339940194</v>
      </c>
      <c r="S609" s="25">
        <f t="shared" ca="1" si="527"/>
        <v>3165475.9511512956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430492.55534069537</v>
      </c>
      <c r="R610" s="25">
        <f t="array" aca="1" ref="R610" ca="1">INDEX('Lorri 401b'!L:L,MATCH('Retirement Calculator'!A610,'Lorri 401b'!N:N,0),0)</f>
        <v>2719791.6813908131</v>
      </c>
      <c r="S610" s="25">
        <f t="shared" ca="1" si="527"/>
        <v>3150284.2367315083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424357.13534987887</v>
      </c>
      <c r="R611" s="25">
        <f t="array" aca="1" ref="R611" ca="1">INDEX('Lorri 401b'!L:L,MATCH('Retirement Calculator'!A611,'Lorri 401b'!N:N,0),0)</f>
        <v>2710672.0881517604</v>
      </c>
      <c r="S611" s="25">
        <f t="shared" ca="1" si="527"/>
        <v>3135029.2235016394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418196.15110910061</v>
      </c>
      <c r="R612" s="25">
        <f t="array" aca="1" ref="R612" ca="1">INDEX('Lorri 401b'!L:L,MATCH('Retirement Calculator'!A612,'Lorri 401b'!N:N,0),0)</f>
        <v>2701514.4966075448</v>
      </c>
      <c r="S612" s="25">
        <f t="shared" ca="1" si="527"/>
        <v>3119710.6477166456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412009.49610065244</v>
      </c>
      <c r="R613" s="25">
        <f t="array" aca="1" ref="R613" ca="1">INDEX('Lorri 401b'!L:L,MATCH('Retirement Calculator'!A613,'Lorri 401b'!N:N,0),0)</f>
        <v>2692318.7484318949</v>
      </c>
      <c r="S613" s="25">
        <f t="shared" ca="1" si="527"/>
        <v>3104328.2445325474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405797.06336300238</v>
      </c>
      <c r="R614" s="25">
        <f t="array" aca="1" ref="R614" ca="1">INDEX('Lorri 401b'!L:L,MATCH('Retirement Calculator'!A614,'Lorri 401b'!N:N,0),0)</f>
        <v>2683084.6846388467</v>
      </c>
      <c r="S614" s="25">
        <f t="shared" ca="1" si="527"/>
        <v>3088881.7480018493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399558.74548894545</v>
      </c>
      <c r="R615" s="25">
        <f t="array" aca="1" ref="R615" ca="1">INDEX('Lorri 401b'!L:L,MATCH('Retirement Calculator'!A615,'Lorri 401b'!N:N,0),0)</f>
        <v>2673812.1455799942</v>
      </c>
      <c r="S615" s="25">
        <f t="shared" ca="1" si="527"/>
        <v>3073370.8910689396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393294.43462374661</v>
      </c>
      <c r="R616" s="25">
        <f t="array" aca="1" ref="R616" ca="1">INDEX('Lorri 401b'!L:L,MATCH('Retirement Calculator'!A616,'Lorri 401b'!N:N,0),0)</f>
        <v>2664500.9709417298</v>
      </c>
      <c r="S616" s="25">
        <f t="shared" ca="1" si="527"/>
        <v>3057795.4055654765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387004.02246327611</v>
      </c>
      <c r="R617" s="25">
        <f t="array" aca="1" ref="R617" ca="1">INDEX('Lorri 401b'!L:L,MATCH('Retirement Calculator'!A617,'Lorri 401b'!N:N,0),0)</f>
        <v>2655150.9997424725</v>
      </c>
      <c r="S617" s="25">
        <f t="shared" ca="1" si="527"/>
        <v>3042155.0222057486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380687.40025213698</v>
      </c>
      <c r="R618" s="25">
        <f t="array" aca="1" ref="R618" ca="1">INDEX('Lorri 401b'!L:L,MATCH('Retirement Calculator'!A618,'Lorri 401b'!N:N,0),0)</f>
        <v>2645762.070329885</v>
      </c>
      <c r="S618" s="25">
        <f t="shared" ca="1" si="527"/>
        <v>3026449.4705820219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374344.45878178481</v>
      </c>
      <c r="R619" s="25">
        <f t="array" aca="1" ref="R619" ca="1">INDEX('Lorri 401b'!L:L,MATCH('Retirement Calculator'!A619,'Lorri 401b'!N:N,0),0)</f>
        <v>2636334.0203780783</v>
      </c>
      <c r="S619" s="25">
        <f t="shared" ca="1" si="527"/>
        <v>3010678.4791598632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367975.0883886395</v>
      </c>
      <c r="R620" s="25">
        <f t="array" aca="1" ref="R620" ca="1">INDEX('Lorri 401b'!L:L,MATCH('Retirement Calculator'!A620,'Lorri 401b'!N:N,0),0)</f>
        <v>2626866.6868848056</v>
      </c>
      <c r="S620" s="25">
        <f t="shared" ca="1" si="527"/>
        <v>2994841.7752734451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361579.1789521894</v>
      </c>
      <c r="R621" s="25">
        <f t="array" aca="1" ref="R621" ca="1">INDEX('Lorri 401b'!L:L,MATCH('Retirement Calculator'!A621,'Lorri 401b'!N:N,0),0)</f>
        <v>2617359.9061686443</v>
      </c>
      <c r="S621" s="25">
        <f t="shared" ca="1" si="527"/>
        <v>2978939.0851208335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355156.61989308742</v>
      </c>
      <c r="R622" s="25">
        <f t="array" aca="1" ref="R622" ca="1">INDEX('Lorri 401b'!L:L,MATCH('Retirement Calculator'!A622,'Lorri 401b'!N:N,0),0)</f>
        <v>2607813.5138661657</v>
      </c>
      <c r="S622" s="25">
        <f t="shared" ca="1" si="527"/>
        <v>2962970.1337592532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348707.30017123919</v>
      </c>
      <c r="R623" s="25">
        <f t="array" aca="1" ref="R623" ca="1">INDEX('Lorri 401b'!L:L,MATCH('Retirement Calculator'!A623,'Lorri 401b'!N:N,0),0)</f>
        <v>2598227.3449290935</v>
      </c>
      <c r="S623" s="25">
        <f t="shared" ca="1" si="527"/>
        <v>2946934.6451003328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342231.10828388325</v>
      </c>
      <c r="R624" s="25">
        <f t="array" aca="1" ref="R624" ca="1">INDEX('Lorri 401b'!L:L,MATCH('Retirement Calculator'!A624,'Lorri 401b'!N:N,0),0)</f>
        <v>2588601.2336214501</v>
      </c>
      <c r="S624" s="25">
        <f t="shared" ca="1" si="527"/>
        <v>2930832.3419053336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335727.93226366333</v>
      </c>
      <c r="R625" s="25">
        <f t="array" aca="1" ref="R625" ca="1">INDEX('Lorri 401b'!L:L,MATCH('Retirement Calculator'!A625,'Lorri 401b'!N:N,0),0)</f>
        <v>2578935.0135166915</v>
      </c>
      <c r="S625" s="25">
        <f t="shared" ca="1" si="527"/>
        <v>2914662.945780355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329197.65967669251</v>
      </c>
      <c r="R626" s="25">
        <f t="array" aca="1" ref="R626" ca="1">INDEX('Lorri 401b'!L:L,MATCH('Retirement Calculator'!A626,'Lorri 401b'!N:N,0),0)</f>
        <v>2569228.5174948298</v>
      </c>
      <c r="S626" s="25">
        <f t="shared" ca="1" si="527"/>
        <v>2898426.1771715223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322640.17762060929</v>
      </c>
      <c r="R627" s="25">
        <f t="array" aca="1" ref="R627" ca="1">INDEX('Lorri 401b'!L:L,MATCH('Retirement Calculator'!A627,'Lorri 401b'!N:N,0),0)</f>
        <v>2559481.5777395437</v>
      </c>
      <c r="S627" s="25">
        <f t="shared" ca="1" si="527"/>
        <v>2882121.755360153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316055.37272262573</v>
      </c>
      <c r="R628" s="25">
        <f t="array" aca="1" ref="R628" ca="1">INDEX('Lorri 401b'!L:L,MATCH('Retirement Calculator'!A628,'Lorri 401b'!N:N,0),0)</f>
        <v>2549694.0257352772</v>
      </c>
      <c r="S628" s="25">
        <f t="shared" ca="1" si="527"/>
        <v>2865749.3984579029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309443.13113756722</v>
      </c>
      <c r="R629" s="25">
        <f t="array" aca="1" ref="R629" ca="1">INDEX('Lorri 401b'!L:L,MATCH('Retirement Calculator'!A629,'Lorri 401b'!N:N,0),0)</f>
        <v>2539865.6922643264</v>
      </c>
      <c r="S629" s="25">
        <f t="shared" ca="1" si="527"/>
        <v>2849308.8234018935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302803.33854590432</v>
      </c>
      <c r="R630" s="25">
        <f t="array" aca="1" ref="R630" ca="1">INDEX('Lorri 401b'!L:L,MATCH('Retirement Calculator'!A630,'Lorri 401b'!N:N,0),0)</f>
        <v>2529996.4074039133</v>
      </c>
      <c r="S630" s="25">
        <f t="shared" ca="1" si="527"/>
        <v>2832799.7459498178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296135.88015177619</v>
      </c>
      <c r="R631" s="25">
        <f t="array" aca="1" ref="R631" ca="1">INDEX('Lorri 401b'!L:L,MATCH('Retirement Calculator'!A631,'Lorri 401b'!N:N,0),0)</f>
        <v>2520086.0005232482</v>
      </c>
      <c r="S631" s="25">
        <f t="shared" ca="1" si="527"/>
        <v>2816221.8806750244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289440.64068100584</v>
      </c>
      <c r="R632" s="25">
        <f t="array" aca="1" ref="R632" ca="1">INDEX('Lorri 401b'!L:L,MATCH('Retirement Calculator'!A632,'Lorri 401b'!N:N,0),0)</f>
        <v>2510134.3002805808</v>
      </c>
      <c r="S632" s="25">
        <f t="shared" ca="1" si="527"/>
        <v>2799574.9409615868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282717.50437910727</v>
      </c>
      <c r="R633" s="25">
        <f t="array" aca="1" ref="R633" ca="1">INDEX('Lorri 401b'!L:L,MATCH('Retirement Calculator'!A633,'Lorri 401b'!N:N,0),0)</f>
        <v>2500141.1346202353</v>
      </c>
      <c r="S633" s="25">
        <f t="shared" ca="1" si="527"/>
        <v>2782858.6389993425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275966.3550092841</v>
      </c>
      <c r="R634" s="25">
        <f t="array" aca="1" ref="R634" ca="1">INDEX('Lorri 401b'!L:L,MATCH('Retirement Calculator'!A634,'Lorri 401b'!N:N,0),0)</f>
        <v>2490106.3307696385</v>
      </c>
      <c r="S634" s="25">
        <f t="shared" ca="1" si="527"/>
        <v>2766072.6857789224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269187.07585042005</v>
      </c>
      <c r="R635" s="25">
        <f t="array" aca="1" ref="R635" ca="1">INDEX('Lorri 401b'!L:L,MATCH('Retirement Calculator'!A635,'Lorri 401b'!N:N,0),0)</f>
        <v>2480029.7152363309</v>
      </c>
      <c r="S635" s="25">
        <f t="shared" ca="1" si="527"/>
        <v>2749216.791086751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262379.5496950607</v>
      </c>
      <c r="R636" s="25">
        <f t="array" aca="1" ref="R636" ca="1">INDEX('Lorri 401b'!L:L,MATCH('Retirement Calculator'!A636,'Lorri 401b'!N:N,0),0)</f>
        <v>2469911.1138049676</v>
      </c>
      <c r="S636" s="25">
        <f t="shared" ca="1" si="527"/>
        <v>2732290.6635000282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255543.65884738736</v>
      </c>
      <c r="R637" s="25">
        <f t="array" aca="1" ref="R637" ca="1">INDEX('Lorri 401b'!L:L,MATCH('Retirement Calculator'!A637,'Lorri 401b'!N:N,0),0)</f>
        <v>2459750.351534307</v>
      </c>
      <c r="S637" s="25">
        <f t="shared" ca="1" si="527"/>
        <v>2715294.0103816944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248679.28512118204</v>
      </c>
      <c r="R638" s="25">
        <f t="array" aca="1" ref="R638" ca="1">INDEX('Lorri 401b'!L:L,MATCH('Retirement Calculator'!A638,'Lorri 401b'!N:N,0),0)</f>
        <v>2449547.2527541853</v>
      </c>
      <c r="S638" s="25">
        <f t="shared" ca="1" si="527"/>
        <v>2698226.5378753673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241786.30983778421</v>
      </c>
      <c r="R639" s="25">
        <f t="array" aca="1" ref="R639" ca="1">INDEX('Lorri 401b'!L:L,MATCH('Retirement Calculator'!A639,'Lorri 401b'!N:N,0),0)</f>
        <v>2439301.6410624799</v>
      </c>
      <c r="S639" s="25">
        <f t="shared" ca="1" si="527"/>
        <v>2681087.9509002641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234864.61382403888</v>
      </c>
      <c r="R640" s="25">
        <f t="array" aca="1" ref="R640" ca="1">INDEX('Lorri 401b'!L:L,MATCH('Retirement Calculator'!A640,'Lorri 401b'!N:N,0),0)</f>
        <v>2429013.3393220589</v>
      </c>
      <c r="S640" s="25">
        <f t="shared" ca="1" si="527"/>
        <v>2663877.9531460977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227914.07741023629</v>
      </c>
      <c r="R641" s="25">
        <f t="array" aca="1" ref="R641" ca="1">INDEX('Lorri 401b'!L:L,MATCH('Retirement Calculator'!A641,'Lorri 401b'!N:N,0),0)</f>
        <v>2418682.1696577198</v>
      </c>
      <c r="S641" s="25">
        <f t="shared" ca="1" si="527"/>
        <v>2646596.2470679563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220934.58042804286</v>
      </c>
      <c r="R642" s="25">
        <f t="array" aca="1" ref="R642" ca="1">INDEX('Lorri 401b'!L:L,MATCH('Retirement Calculator'!A642,'Lorri 401b'!N:N,0),0)</f>
        <v>2408307.9534531124</v>
      </c>
      <c r="S642" s="25">
        <f t="shared" ca="1" si="527"/>
        <v>2629242.5338811553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213926.00220842363</v>
      </c>
      <c r="R643" s="25">
        <f t="array" aca="1" ref="R643" ca="1">INDEX('Lorri 401b'!L:L,MATCH('Retirement Calculator'!A643,'Lorri 401b'!N:N,0),0)</f>
        <v>2397890.5113476524</v>
      </c>
      <c r="S643" s="25">
        <f t="shared" ca="1" si="527"/>
        <v>2611816.5135560762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206888.22157955598</v>
      </c>
      <c r="R644" s="25">
        <f t="array" aca="1" ref="R644" ca="1">INDEX('Lorri 401b'!L:L,MATCH('Retirement Calculator'!A644,'Lorri 401b'!N:N,0),0)</f>
        <v>2387429.6632334199</v>
      </c>
      <c r="S644" s="25">
        <f t="shared" ca="1" si="527"/>
        <v>2594317.8848129758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199821.11686473471</v>
      </c>
      <c r="R645" s="25">
        <f t="array" aca="1" ref="R645" ca="1">INDEX('Lorri 401b'!L:L,MATCH('Retirement Calculator'!A645,'Lorri 401b'!N:N,0),0)</f>
        <v>2376925.2282520444</v>
      </c>
      <c r="S645" s="25">
        <f t="shared" ca="1" si="527"/>
        <v>2576746.3451167792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192724.56588026835</v>
      </c>
      <c r="R646" s="25">
        <f t="array" aca="1" ref="R646" ca="1">INDEX('Lorri 401b'!L:L,MATCH('Retirement Calculator'!A646,'Lorri 401b'!N:N,0),0)</f>
        <v>2366377.0247915802</v>
      </c>
      <c r="S646" s="25">
        <f t="shared" ca="1" si="527"/>
        <v>2559101.5906718485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185598.44593336672</v>
      </c>
      <c r="R647" s="25">
        <f t="array" aca="1" ref="R647" ca="1">INDEX('Lorri 401b'!L:L,MATCH('Retirement Calculator'!A647,'Lorri 401b'!N:N,0),0)</f>
        <v>2355784.870483364</v>
      </c>
      <c r="S647" s="25">
        <f t="shared" ca="1" si="527"/>
        <v>2541383.3164167306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178442.63382001966</v>
      </c>
      <c r="R648" s="25">
        <f t="array" aca="1" ref="R648" ca="1">INDEX('Lorri 401b'!L:L,MATCH('Retirement Calculator'!A648,'Lorri 401b'!N:N,0),0)</f>
        <v>2345148.5821988634</v>
      </c>
      <c r="S648" s="25">
        <f t="shared" ca="1" si="527"/>
        <v>2523591.216018883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171257.00582286698</v>
      </c>
      <c r="R649" s="25">
        <f t="array" aca="1" ref="R649" ca="1">INDEX('Lorri 401b'!L:L,MATCH('Retirement Calculator'!A649,'Lorri 401b'!N:N,0),0)</f>
        <v>2334467.976046511</v>
      </c>
      <c r="S649" s="25">
        <f t="shared" ca="1" si="527"/>
        <v>2505724.9818693781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164041.43770905951</v>
      </c>
      <c r="R650" s="25">
        <f t="array" aca="1" ref="R650" ca="1">INDEX('Lorri 401b'!L:L,MATCH('Retirement Calculator'!A650,'Lorri 401b'!N:N,0),0)</f>
        <v>2323742.8673685235</v>
      </c>
      <c r="S650" s="25">
        <f t="shared" ca="1" si="527"/>
        <v>2487784.3050775831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156795.80472811116</v>
      </c>
      <c r="R651" s="25">
        <f t="array" aca="1" ref="R651" ca="1">INDEX('Lorri 401b'!L:L,MATCH('Retirement Calculator'!A651,'Lorri 401b'!N:N,0),0)</f>
        <v>2312973.0707377112</v>
      </c>
      <c r="S651" s="25">
        <f t="shared" ca="1" si="527"/>
        <v>2469768.8754658224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149519.98160974222</v>
      </c>
      <c r="R652" s="25">
        <f t="array" aca="1" ref="R652" ca="1">INDEX('Lorri 401b'!L:L,MATCH('Retirement Calculator'!A652,'Lorri 401b'!N:N,0),0)</f>
        <v>2302158.3999542706</v>
      </c>
      <c r="S652" s="25">
        <f t="shared" ca="1" si="527"/>
        <v>2451678.3815640127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142213.84256171339</v>
      </c>
      <c r="R653" s="25">
        <f t="array" aca="1" ref="R653" ca="1">INDEX('Lorri 401b'!L:L,MATCH('Retirement Calculator'!A653,'Lorri 401b'!N:N,0),0)</f>
        <v>2291298.6680425657</v>
      </c>
      <c r="S653" s="25">
        <f t="shared" ca="1" si="527"/>
        <v>2433512.5106042791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134877.26126765111</v>
      </c>
      <c r="R654" s="25">
        <f t="array" aca="1" ref="R654" ca="1">INDEX('Lorri 401b'!L:L,MATCH('Retirement Calculator'!A654,'Lorri 401b'!N:N,0),0)</f>
        <v>2280393.6872478952</v>
      </c>
      <c r="S654" s="25">
        <f t="shared" ca="1" si="527"/>
        <v>2415270.9485155465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127510.11088486355</v>
      </c>
      <c r="R655" s="25">
        <f t="array" aca="1" ref="R655" ca="1">INDEX('Lorri 401b'!L:L,MATCH('Retirement Calculator'!A655,'Lorri 401b'!N:N,0),0)</f>
        <v>2269443.2690332467</v>
      </c>
      <c r="S655" s="25">
        <f t="shared" ca="1" si="527"/>
        <v>2396953.3799181101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120112.26404214771</v>
      </c>
      <c r="R656" s="25">
        <f t="array" aca="1" ref="R656" ca="1">INDEX('Lorri 401b'!L:L,MATCH('Retirement Calculator'!A656,'Lorri 401b'!N:N,0),0)</f>
        <v>2258447.2240760373</v>
      </c>
      <c r="S656" s="25">
        <f t="shared" ca="1" si="527"/>
        <v>2378559.4881181852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112683.59283758722</v>
      </c>
      <c r="R657" s="25">
        <f t="array" aca="1" ref="R657" ca="1">INDEX('Lorri 401b'!L:L,MATCH('Retirement Calculator'!A657,'Lorri 401b'!N:N,0),0)</f>
        <v>2247405.3622648395</v>
      </c>
      <c r="S657" s="25">
        <f t="shared" ca="1" si="527"/>
        <v>2360088.9551024265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105223.96883634105</v>
      </c>
      <c r="R658" s="25">
        <f t="array" aca="1" ref="R658" ca="1">INDEX('Lorri 401b'!L:L,MATCH('Retirement Calculator'!A658,'Lorri 401b'!N:N,0),0)</f>
        <v>2236317.4926960953</v>
      </c>
      <c r="S658" s="25">
        <f t="shared" ca="1" si="527"/>
        <v>2341541.4615324363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97733.263068423039</v>
      </c>
      <c r="R659" s="25">
        <f t="array" aca="1" ref="R659" ca="1">INDEX('Lorri 401b'!L:L,MATCH('Retirement Calculator'!A659,'Lorri 401b'!N:N,0),0)</f>
        <v>2225183.4236708144</v>
      </c>
      <c r="S659" s="25">
        <f t="shared" ca="1" si="527"/>
        <v>2322916.6867392375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90211.346026472034</v>
      </c>
      <c r="R660" s="25">
        <f t="array" aca="1" ref="R660" ca="1">INDEX('Lorri 401b'!L:L,MATCH('Retirement Calculator'!A660,'Lorri 401b'!N:N,0),0)</f>
        <v>2214002.9626912614</v>
      </c>
      <c r="S660" s="25">
        <f t="shared" ca="1" si="527"/>
        <v>2304214.3087177332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82658.087663512895</v>
      </c>
      <c r="R661" s="25">
        <f t="array" aca="1" ref="R661" ca="1">INDEX('Lorri 401b'!L:L,MATCH('Retirement Calculator'!A661,'Lorri 401b'!N:N,0),0)</f>
        <v>2202775.916457627</v>
      </c>
      <c r="S661" s="25">
        <f t="shared" ca="1" si="527"/>
        <v>2285434.0041211396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75073.357390708101</v>
      </c>
      <c r="R662" s="25">
        <f t="array" aca="1" ref="R662" ca="1">INDEX('Lorri 401b'!L:L,MATCH('Retirement Calculator'!A662,'Lorri 401b'!N:N,0),0)</f>
        <v>2191502.0908646858</v>
      </c>
      <c r="S662" s="25">
        <f t="shared" ca="1" si="527"/>
        <v>2266575.4482553941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67457.024075099951</v>
      </c>
      <c r="R663" s="25">
        <f t="array" aca="1" ref="R663" ca="1">INDEX('Lorri 401b'!L:L,MATCH('Retirement Calculator'!A663,'Lorri 401b'!N:N,0),0)</f>
        <v>2180181.2909984407</v>
      </c>
      <c r="S663" s="25">
        <f t="shared" ca="1" si="527"/>
        <v>2247638.3150735404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59808.956037343429</v>
      </c>
      <c r="R664" s="25">
        <f t="array" aca="1" ref="R664" ca="1">INDEX('Lorri 401b'!L:L,MATCH('Retirement Calculator'!A664,'Lorri 401b'!N:N,0),0)</f>
        <v>2168813.321132753</v>
      </c>
      <c r="S664" s="25">
        <f t="shared" ca="1" si="527"/>
        <v>2228622.2771700965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52129.02104942959</v>
      </c>
      <c r="R665" s="25">
        <f t="array" aca="1" ref="R665" ca="1">INDEX('Lorri 401b'!L:L,MATCH('Retirement Calculator'!A665,'Lorri 401b'!N:N,0),0)</f>
        <v>2157397.9847259582</v>
      </c>
      <c r="S665" s="25">
        <f t="shared" ca="1" si="527"/>
        <v>2209527.0057753879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44417.086332399442</v>
      </c>
      <c r="R666" s="25">
        <f t="array" aca="1" ref="R666" ca="1">INDEX('Lorri 401b'!L:L,MATCH('Retirement Calculator'!A666,'Lorri 401b'!N:N,0),0)</f>
        <v>2145935.0844174684</v>
      </c>
      <c r="S666" s="25">
        <f t="shared" ca="1" si="527"/>
        <v>2190352.1707498678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36673.018554048336</v>
      </c>
      <c r="R667" s="25">
        <f t="array" aca="1" ref="R667" ca="1">INDEX('Lorri 401b'!L:L,MATCH('Retirement Calculator'!A667,'Lorri 401b'!N:N,0),0)</f>
        <v>2134424.4220243599</v>
      </c>
      <c r="S667" s="25">
        <f t="shared" ca="1" si="527"/>
        <v>2171097.4405784081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28896.683826620771</v>
      </c>
      <c r="R668" s="25">
        <f t="array" aca="1" ref="R668" ca="1">INDEX('Lorri 401b'!L:L,MATCH('Retirement Calculator'!A668,'Lorri 401b'!N:N,0),0)</f>
        <v>2122865.7985379468</v>
      </c>
      <c r="S668" s="25">
        <f t="shared" ca="1" si="527"/>
        <v>2151762.4823645675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21087.947704495589</v>
      </c>
      <c r="R669" s="25">
        <f t="array" aca="1" ref="R669" ca="1">INDEX('Lorri 401b'!L:L,MATCH('Retirement Calculator'!A669,'Lorri 401b'!N:N,0),0)</f>
        <v>2111259.0141203403</v>
      </c>
      <c r="S669" s="25">
        <f t="shared" ca="1" si="527"/>
        <v>2132346.9618248357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13246.675181861554</v>
      </c>
      <c r="R670" s="25">
        <f t="array" aca="1" ref="R670" ca="1">INDEX('Lorri 401b'!L:L,MATCH('Retirement Calculator'!A670,'Lorri 401b'!N:N,0),0)</f>
        <v>2099603.8681009938</v>
      </c>
      <c r="S670" s="25">
        <f t="shared" ca="1" si="527"/>
        <v>2112850.5432828553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5372.7306903832086</v>
      </c>
      <c r="R671" s="25">
        <f t="array" aca="1" ref="R671" ca="1">INDEX('Lorri 401b'!L:L,MATCH('Retirement Calculator'!A671,'Lorri 401b'!N:N,0),0)</f>
        <v>2087900.1589732333</v>
      </c>
      <c r="S671" s="25">
        <f t="shared" ca="1" si="527"/>
        <v>2093272.8896636164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-2534.0219031429633</v>
      </c>
      <c r="R672" s="25">
        <f t="array" aca="1" ref="R672" ca="1">INDEX('Lorri 401b'!L:L,MATCH('Retirement Calculator'!A672,'Lorri 401b'!N:N,0),0)</f>
        <v>2076147.684390774</v>
      </c>
      <c r="S672" s="25">
        <f t="shared" ca="1" si="527"/>
        <v>2073613.662487631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-10473.719299142162</v>
      </c>
      <c r="R673" s="25">
        <f t="array" aca="1" ref="R673" ca="1">INDEX('Lorri 401b'!L:L,MATCH('Retirement Calculator'!A673,'Lorri 401b'!N:N,0),0)</f>
        <v>2064346.241164221</v>
      </c>
      <c r="S673" s="25">
        <f t="shared" ca="1" si="527"/>
        <v>2053872.5218650787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-18446.498767624689</v>
      </c>
      <c r="R674" s="25">
        <f t="array" aca="1" ref="R674" ca="1">INDEX('Lorri 401b'!L:L,MATCH('Retirement Calculator'!A674,'Lorri 401b'!N:N,0),0)</f>
        <v>2052495.6252575573</v>
      </c>
      <c r="S674" s="25">
        <f t="shared" ca="1" si="527"/>
        <v>2034049.1264899326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-26452.498150559226</v>
      </c>
      <c r="R675" s="25">
        <f t="array" aca="1" ref="R675" ca="1">INDEX('Lorri 401b'!L:L,MATCH('Retirement Calculator'!A675,'Lorri 401b'!N:N,0),0)</f>
        <v>2040595.6317846158</v>
      </c>
      <c r="S675" s="25">
        <f t="shared" ca="1" si="527"/>
        <v>2014143.1336340567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-34491.855864255987</v>
      </c>
      <c r="R676" s="25">
        <f t="array" aca="1" ref="R676" ca="1">INDEX('Lorri 401b'!L:L,MATCH('Retirement Calculator'!A676,'Lorri 401b'!N:N,0),0)</f>
        <v>2028646.0550055371</v>
      </c>
      <c r="S676" s="25">
        <f t="shared" ca="1" si="527"/>
        <v>1994154.1991412812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-42564.710901759827</v>
      </c>
      <c r="R677" s="25">
        <f t="array" aca="1" ref="R677" ca="1">INDEX('Lorri 401b'!L:L,MATCH('Retirement Calculator'!A677,'Lorri 401b'!N:N,0),0)</f>
        <v>2016646.6883232123</v>
      </c>
      <c r="S677" s="25">
        <f t="shared" ca="1" si="527"/>
        <v>1974081.9774214525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-50671.202835253265</v>
      </c>
      <c r="R678" s="25">
        <f t="array" aca="1" ref="R678" ca="1">INDEX('Lorri 401b'!L:L,MATCH('Retirement Calculator'!A678,'Lorri 401b'!N:N,0),0)</f>
        <v>2004597.3242797111</v>
      </c>
      <c r="S678" s="25">
        <f t="shared" ca="1" si="527"/>
        <v>1953926.1214444579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-58811.471818469588</v>
      </c>
      <c r="R679" s="25">
        <f t="array" aca="1" ref="R679" ca="1">INDEX('Lorri 401b'!L:L,MATCH('Retirement Calculator'!A679,'Lorri 401b'!N:N,0),0)</f>
        <v>1992497.7545526954</v>
      </c>
      <c r="S679" s="25">
        <f t="shared" ca="1" si="527"/>
        <v>1933686.2827342257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-66985.658589115978</v>
      </c>
      <c r="R680" s="25">
        <f t="array" aca="1" ref="R680" ca="1">INDEX('Lorri 401b'!L:L,MATCH('Retirement Calculator'!A680,'Lorri 401b'!N:N,0),0)</f>
        <v>1980347.7699518171</v>
      </c>
      <c r="S680" s="25">
        <f t="shared" ca="1" si="527"/>
        <v>1913362.111362701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-75193.904471306727</v>
      </c>
      <c r="R681" s="25">
        <f t="array" aca="1" ref="R681" ca="1">INDEX('Lorri 401b'!L:L,MATCH('Retirement Calculator'!A681,'Lorri 401b'!N:N,0),0)</f>
        <v>1968147.1604151018</v>
      </c>
      <c r="S681" s="25">
        <f t="shared" ca="1" si="527"/>
        <v>1892953.255943795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-83436.351378006613</v>
      </c>
      <c r="R682" s="25">
        <f t="array" aca="1" ref="R682" ca="1">INDEX('Lorri 401b'!L:L,MATCH('Retirement Calculator'!A682,'Lorri 401b'!N:N,0),0)</f>
        <v>1955895.7150053168</v>
      </c>
      <c r="S682" s="25">
        <f t="shared" ca="1" si="527"/>
        <v>1872459.3636273101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-91713.141813484413</v>
      </c>
      <c r="R683" s="25">
        <f t="array" aca="1" ref="R683" ca="1">INDEX('Lorri 401b'!L:L,MATCH('Retirement Calculator'!A683,'Lorri 401b'!N:N,0),0)</f>
        <v>1943593.2219063244</v>
      </c>
      <c r="S683" s="25">
        <f t="shared" ca="1" si="527"/>
        <v>1851880.0800928399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-100024.4188757767</v>
      </c>
      <c r="R684" s="25">
        <f t="array" aca="1" ref="R684" ca="1">INDEX('Lorri 401b'!L:L,MATCH('Retirement Calculator'!A684,'Lorri 401b'!N:N,0),0)</f>
        <v>1931239.4684194196</v>
      </c>
      <c r="S684" s="25">
        <f t="shared" ca="1" si="527"/>
        <v>1831215.0495436429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-108370.32625916187</v>
      </c>
      <c r="R685" s="25">
        <f t="array" aca="1" ref="R685" ca="1">INDEX('Lorri 401b'!L:L,MATCH('Retirement Calculator'!A685,'Lorri 401b'!N:N,0),0)</f>
        <v>1918834.2409596527</v>
      </c>
      <c r="S685" s="25">
        <f t="shared" ca="1" si="527"/>
        <v>1810463.9147004909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-116751.00825664448</v>
      </c>
      <c r="R686" s="25">
        <f t="array" aca="1" ref="R686" ca="1">INDEX('Lorri 401b'!L:L,MATCH('Retirement Calculator'!A686,'Lorri 401b'!N:N,0),0)</f>
        <v>1906377.3250521368</v>
      </c>
      <c r="S686" s="25">
        <f t="shared" ca="1" si="527"/>
        <v>1789626.3167954923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-125166.60976244994</v>
      </c>
      <c r="R687" s="25">
        <f t="array" aca="1" ref="R687" ca="1">INDEX('Lorri 401b'!L:L,MATCH('Retirement Calculator'!A687,'Lorri 401b'!N:N,0),0)</f>
        <v>1893868.5053283395</v>
      </c>
      <c r="S687" s="25">
        <f t="shared" ca="1" si="527"/>
        <v>1768701.8955658895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-133617.27627452958</v>
      </c>
      <c r="R688" s="25">
        <f t="array" aca="1" ref="R688" ca="1">INDEX('Lorri 401b'!L:L,MATCH('Retirement Calculator'!A688,'Lorri 401b'!N:N,0),0)</f>
        <v>1881307.5655223597</v>
      </c>
      <c r="S688" s="25">
        <f t="shared" ca="1" si="527"/>
        <v>1747690.2892478302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-142103.1538970762</v>
      </c>
      <c r="R689" s="25">
        <f t="array" aca="1" ref="R689" ca="1">INDEX('Lorri 401b'!L:L,MATCH('Retirement Calculator'!A689,'Lorri 401b'!N:N,0),0)</f>
        <v>1868694.2884671884</v>
      </c>
      <c r="S689" s="25">
        <f t="shared" ca="1" si="527"/>
        <v>1726591.1345701122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-150624.3893430501</v>
      </c>
      <c r="R690" s="25">
        <f t="array" aca="1" ref="R690" ca="1">INDEX('Lorri 401b'!L:L,MATCH('Retirement Calculator'!A690,'Lorri 401b'!N:N,0),0)</f>
        <v>1856028.4560909537</v>
      </c>
      <c r="S690" s="25">
        <f t="shared" ca="1" si="527"/>
        <v>1705404.0667479036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-159181.12993671556</v>
      </c>
      <c r="R691" s="25">
        <f t="array" aca="1" ref="R691" ca="1">INDEX('Lorri 401b'!L:L,MATCH('Retirement Calculator'!A691,'Lorri 401b'!N:N,0),0)</f>
        <v>1843309.8494131514</v>
      </c>
      <c r="S691" s="25">
        <f t="shared" ca="1" si="527"/>
        <v>1684128.7194764358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-167773.52361618797</v>
      </c>
      <c r="R692" s="25">
        <f t="array" aca="1" ref="R692" ca="1">INDEX('Lorri 401b'!L:L,MATCH('Retirement Calculator'!A692,'Lorri 401b'!N:N,0),0)</f>
        <v>1830538.2485408583</v>
      </c>
      <c r="S692" s="25">
        <f t="shared" ca="1" si="527"/>
        <v>1662764.7249246703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-176401.71893599152</v>
      </c>
      <c r="R693" s="25">
        <f t="array" aca="1" ref="R693" ca="1">INDEX('Lorri 401b'!L:L,MATCH('Retirement Calculator'!A693,'Lorri 401b'!N:N,0),0)</f>
        <v>1817713.4326649306</v>
      </c>
      <c r="S693" s="25">
        <f t="shared" ca="1" si="527"/>
        <v>1641311.7137289392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-185065.86506962759</v>
      </c>
      <c r="R694" s="25">
        <f t="array" aca="1" ref="R694" ca="1">INDEX('Lorri 401b'!L:L,MATCH('Retirement Calculator'!A694,'Lorri 401b'!N:N,0),0)</f>
        <v>1804835.1800561866</v>
      </c>
      <c r="S694" s="25">
        <f t="shared" ca="1" si="527"/>
        <v>1619769.3149865591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-193766.1118121538</v>
      </c>
      <c r="R695" s="25">
        <f t="array" aca="1" ref="R695" ca="1">INDEX('Lorri 401b'!L:L,MATCH('Retirement Calculator'!A695,'Lorri 401b'!N:N,0),0)</f>
        <v>1791903.2680615729</v>
      </c>
      <c r="S695" s="25">
        <f t="shared" ca="1" si="527"/>
        <v>1598137.1562494191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-202502.60958277388</v>
      </c>
      <c r="R696" s="25">
        <f t="array" aca="1" ref="R696" ca="1">INDEX('Lorri 401b'!L:L,MATCH('Retirement Calculator'!A696,'Lorri 401b'!N:N,0),0)</f>
        <v>1778917.4731003148</v>
      </c>
      <c r="S696" s="25">
        <f t="shared" ca="1" si="527"/>
        <v>1576414.863517541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-211275.5094274382</v>
      </c>
      <c r="R697" s="25">
        <f t="array" aca="1" ref="R697" ca="1">INDEX('Lorri 401b'!L:L,MATCH('Retirement Calculator'!A697,'Lorri 401b'!N:N,0),0)</f>
        <v>1765877.5706600517</v>
      </c>
      <c r="S697" s="25">
        <f t="shared" ca="1" si="527"/>
        <v>1554602.0612326134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-220084.96302145527</v>
      </c>
      <c r="R698" s="25">
        <f t="array" aca="1" ref="R698" ca="1">INDEX('Lorri 401b'!L:L,MATCH('Retirement Calculator'!A698,'Lorri 401b'!N:N,0),0)</f>
        <v>1752783.335292954</v>
      </c>
      <c r="S698" s="25">
        <f t="shared" ca="1" si="527"/>
        <v>1532698.3722714987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-228931.12267211408</v>
      </c>
      <c r="R699" s="25">
        <f t="array" aca="1" ref="R699" ca="1">INDEX('Lorri 401b'!L:L,MATCH('Retirement Calculator'!A699,'Lorri 401b'!N:N,0),0)</f>
        <v>1739634.5406118268</v>
      </c>
      <c r="S699" s="25">
        <f t="shared" ca="1" si="527"/>
        <v>1510703.4179397128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-237814.14132131732</v>
      </c>
      <c r="R700" s="25">
        <f t="array" aca="1" ref="R700" ca="1">INDEX('Lorri 401b'!L:L,MATCH('Retirement Calculator'!A700,'Lorri 401b'!N:N,0),0)</f>
        <v>1726430.959286195</v>
      </c>
      <c r="S700" s="25">
        <f t="shared" ca="1" si="527"/>
        <v>1488616.8179648777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-246734.17254822556</v>
      </c>
      <c r="R701" s="25">
        <f t="array" aca="1" ref="R701" ca="1">INDEX('Lorri 401b'!L:L,MATCH('Retirement Calculator'!A701,'Lorri 401b'!N:N,0),0)</f>
        <v>1713172.3630383729</v>
      </c>
      <c r="S701" s="25">
        <f t="shared" ca="1" si="527"/>
        <v>1466438.1904901473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-255691.37057191259</v>
      </c>
      <c r="R702" s="25">
        <f t="array" aca="1" ref="R702" ca="1">INDEX('Lorri 401b'!L:L,MATCH('Retirement Calculator'!A702,'Lorri 401b'!N:N,0),0)</f>
        <v>1699858.5226395184</v>
      </c>
      <c r="S702" s="25">
        <f t="shared" ca="1" si="527"/>
        <v>1444167.1520676059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-264685.89025403169</v>
      </c>
      <c r="R703" s="25">
        <f t="array" aca="1" ref="R703" ca="1">INDEX('Lorri 401b'!L:L,MATCH('Retirement Calculator'!A703,'Lorri 401b'!N:N,0),0)</f>
        <v>1686489.2079056685</v>
      </c>
      <c r="S703" s="25">
        <f t="shared" ca="1" si="527"/>
        <v>1421803.3176516369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-273717.8871014929</v>
      </c>
      <c r="R704" s="25">
        <f t="array" aca="1" ref="R704" ca="1">INDEX('Lorri 401b'!L:L,MATCH('Retirement Calculator'!A704,'Lorri 401b'!N:N,0),0)</f>
        <v>1673064.187693761</v>
      </c>
      <c r="S704" s="25">
        <f t="shared" ca="1" si="527"/>
        <v>1399346.3005922681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-282787.51726915187</v>
      </c>
      <c r="R705" s="25">
        <f t="array" aca="1" ref="R705" ca="1">INDEX('Lorri 401b'!L:L,MATCH('Retirement Calculator'!A705,'Lorri 401b'!N:N,0),0)</f>
        <v>1659583.2298976372</v>
      </c>
      <c r="S705" s="25">
        <f t="shared" ca="1" si="527"/>
        <v>1376795.7126284852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-291894.93756250944</v>
      </c>
      <c r="R706" s="25">
        <f t="array" aca="1" ref="R706" ca="1">INDEX('Lorri 401b'!L:L,MATCH('Retirement Calculator'!A706,'Lorri 401b'!N:N,0),0)</f>
        <v>1646046.1014440295</v>
      </c>
      <c r="S706" s="25">
        <f t="shared" ca="1" si="527"/>
        <v>1354151.16388152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-301040.30544042267</v>
      </c>
      <c r="R707" s="25">
        <f t="array" aca="1" ref="R707" ca="1">INDEX('Lorri 401b'!L:L,MATCH('Retirement Calculator'!A707,'Lorri 401b'!N:N,0),0)</f>
        <v>1632452.5682885316</v>
      </c>
      <c r="S707" s="25">
        <f t="shared" ca="1" si="527"/>
        <v>1331412.262848109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-310223.77901782718</v>
      </c>
      <c r="R708" s="25">
        <f t="array" aca="1" ref="R708" ca="1">INDEX('Lorri 401b'!L:L,MATCH('Retirement Calculator'!A708,'Lorri 401b'!N:N,0),0)</f>
        <v>1618802.3954115526</v>
      </c>
      <c r="S708" s="25">
        <f t="shared" ca="1" si="527"/>
        <v>1308578.6163937254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-319445.51706847089</v>
      </c>
      <c r="R709" s="25">
        <f t="array" aca="1" ref="R709" ca="1">INDEX('Lorri 401b'!L:L,MATCH('Retirement Calculator'!A709,'Lorri 401b'!N:N,0),0)</f>
        <v>1605095.3468142529</v>
      </c>
      <c r="S709" s="25">
        <f t="shared" ca="1" si="527"/>
        <v>1285649.8297457821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-328705.67902765895</v>
      </c>
      <c r="R710" s="25">
        <f t="array" aca="1" ref="R710" ca="1">INDEX('Lorri 401b'!L:L,MATCH('Retirement Calculator'!A710,'Lorri 401b'!N:N,0),0)</f>
        <v>1591331.1855144645</v>
      </c>
      <c r="S710" s="25">
        <f t="shared" ca="1" si="527"/>
        <v>1262625.5064868056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-338004.42499501025</v>
      </c>
      <c r="R711" s="25">
        <f t="array" aca="1" ref="R711" ca="1">INDEX('Lorri 401b'!L:L,MATCH('Retirement Calculator'!A711,'Lorri 401b'!N:N,0),0)</f>
        <v>1577509.6735425936</v>
      </c>
      <c r="S711" s="25">
        <f t="shared" ca="1" si="527"/>
        <v>1239505.2485475834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-347341.91573722556</v>
      </c>
      <c r="R712" s="25">
        <f t="array" aca="1" ref="R712" ca="1">INDEX('Lorri 401b'!L:L,MATCH('Retirement Calculator'!A712,'Lorri 401b'!N:N,0),0)</f>
        <v>1563630.5719375066</v>
      </c>
      <c r="S712" s="25">
        <f t="shared" ca="1" si="527"/>
        <v>1216288.6562002809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-356718.31269086676</v>
      </c>
      <c r="R713" s="25">
        <f t="array" aca="1" ref="R713" ca="1">INDEX('Lorri 401b'!L:L,MATCH('Retirement Calculator'!A713,'Lorri 401b'!N:N,0),0)</f>
        <v>1549693.6407423983</v>
      </c>
      <c r="S713" s="25">
        <f t="shared" ca="1" si="527"/>
        <v>1192975.3280515317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-366133.77796514815</v>
      </c>
      <c r="R714" s="25">
        <f t="array" aca="1" ref="R714" ca="1">INDEX('Lorri 401b'!L:L,MATCH('Retirement Calculator'!A714,'Lorri 401b'!N:N,0),0)</f>
        <v>1535698.6390006437</v>
      </c>
      <c r="S714" s="25">
        <f t="shared" ca="1" si="527"/>
        <v>1169564.8610354955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-375588.47434473905</v>
      </c>
      <c r="R715" s="25">
        <f t="array" aca="1" ref="R715" ca="1">INDEX('Lorri 401b'!L:L,MATCH('Retirement Calculator'!A715,'Lorri 401b'!N:N,0),0)</f>
        <v>1521645.3247516318</v>
      </c>
      <c r="S715" s="25">
        <f t="shared" ca="1" si="527"/>
        <v>1146056.8504068928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-385082.56529257819</v>
      </c>
      <c r="R716" s="25">
        <f t="array" aca="1" ref="R716" ca="1">INDEX('Lorri 401b'!L:L,MATCH('Retirement Calculator'!A716,'Lorri 401b'!N:N,0),0)</f>
        <v>1507533.4550265823</v>
      </c>
      <c r="S716" s="25">
        <f t="shared" ca="1" si="527"/>
        <v>1122450.8897340042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-394616.21495270001</v>
      </c>
      <c r="R717" s="25">
        <f t="array" aca="1" ref="R717" ca="1">INDEX('Lorri 401b'!L:L,MATCH('Retirement Calculator'!A717,'Lorri 401b'!N:N,0),0)</f>
        <v>1493362.7858443453</v>
      </c>
      <c r="S717" s="25">
        <f t="shared" ca="1" si="527"/>
        <v>1098746.5708916453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-404189.58815307234</v>
      </c>
      <c r="R718" s="25">
        <f t="array" aca="1" ref="R718" ca="1">INDEX('Lorri 401b'!L:L,MATCH('Retirement Calculator'!A718,'Lorri 401b'!N:N,0),0)</f>
        <v>1479133.0722071822</v>
      </c>
      <c r="S718" s="25">
        <f t="shared" ca="1" si="527"/>
        <v>1074943.4840541098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-413802.85040844622</v>
      </c>
      <c r="R719" s="25">
        <f t="array" aca="1" ref="R719" ca="1">INDEX('Lorri 401b'!L:L,MATCH('Retirement Calculator'!A719,'Lorri 401b'!N:N,0),0)</f>
        <v>1464844.0680965309</v>
      </c>
      <c r="S719" s="25">
        <f t="shared" ca="1" si="527"/>
        <v>1051041.2176880846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-423456.16792321752</v>
      </c>
      <c r="R720" s="25">
        <f t="array" aca="1" ref="R720" ca="1">INDEX('Lorri 401b'!L:L,MATCH('Retirement Calculator'!A720,'Lorri 401b'!N:N,0),0)</f>
        <v>1450495.526468752</v>
      </c>
      <c r="S720" s="25">
        <f t="shared" ca="1" si="527"/>
        <v>1027039.3585455344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-433149.70759430033</v>
      </c>
      <c r="R721" s="25">
        <f t="array" aca="1" ref="R721" ca="1">INDEX('Lorri 401b'!L:L,MATCH('Retirement Calculator'!A721,'Lorri 401b'!N:N,0),0)</f>
        <v>1436087.1992508571</v>
      </c>
      <c r="S721" s="25">
        <f t="shared" ca="1" si="527"/>
        <v>1002937.4916565567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-442883.63701401267</v>
      </c>
      <c r="R722" s="25">
        <f t="array" aca="1" ref="R722" ca="1">INDEX('Lorri 401b'!L:L,MATCH('Retirement Calculator'!A722,'Lorri 401b'!N:N,0),0)</f>
        <v>1421618.8373362212</v>
      </c>
      <c r="S722" s="25">
        <f t="shared" ca="1" si="527"/>
        <v>978735.20032220858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-452658.12447297381</v>
      </c>
      <c r="R723" s="25">
        <f t="array" aca="1" ref="R723" ca="1">INDEX('Lorri 401b'!L:L,MATCH('Retirement Calculator'!A723,'Lorri 401b'!N:N,0),0)</f>
        <v>1407090.1905802742</v>
      </c>
      <c r="S723" s="25">
        <f t="shared" ca="1" si="527"/>
        <v>954432.06610730034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-462473.33896301396</v>
      </c>
      <c r="R724" s="25">
        <f t="array" aca="1" ref="R724" ca="1">INDEX('Lorri 401b'!L:L,MATCH('Retirement Calculator'!A724,'Lorri 401b'!N:N,0),0)</f>
        <v>1392501.0077961774</v>
      </c>
      <c r="S724" s="25">
        <f t="shared" ca="1" si="527"/>
        <v>930027.66883316345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-472329.45018009591</v>
      </c>
      <c r="R725" s="25">
        <f t="array" aca="1" ref="R725" ca="1">INDEX('Lorri 401b'!L:L,MATCH('Retirement Calculator'!A725,'Lorri 401b'!N:N,0),0)</f>
        <v>1377851.0367504803</v>
      </c>
      <c r="S725" s="25">
        <f t="shared" ca="1" si="527"/>
        <v>905521.58657038445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-482226.62852724909</v>
      </c>
      <c r="R726" s="25">
        <f t="array" aca="1" ref="R726" ca="1">INDEX('Lorri 401b'!L:L,MATCH('Retirement Calculator'!A726,'Lorri 401b'!N:N,0),0)</f>
        <v>1363140.0241587595</v>
      </c>
      <c r="S726" s="25">
        <f t="shared" ca="1" si="527"/>
        <v>880913.39563151042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-492165.04511751537</v>
      </c>
      <c r="R727" s="25">
        <f t="array" aca="1" ref="R727" ca="1">INDEX('Lorri 401b'!L:L,MATCH('Retirement Calculator'!A727,'Lorri 401b'!N:N,0),0)</f>
        <v>1348367.7156812397</v>
      </c>
      <c r="S727" s="25">
        <f t="shared" ca="1" si="527"/>
        <v>856202.67056372436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-502144.87177690776</v>
      </c>
      <c r="R728" s="25">
        <f t="array" aca="1" ref="R728" ca="1">INDEX('Lorri 401b'!L:L,MATCH('Retirement Calculator'!A728,'Lorri 401b'!N:N,0),0)</f>
        <v>1333533.855918397</v>
      </c>
      <c r="S728" s="25">
        <f t="shared" ca="1" si="527"/>
        <v>831388.98414148926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-512166.281047381</v>
      </c>
      <c r="R729" s="25">
        <f t="array" aca="1" ref="R729" ca="1">INDEX('Lorri 401b'!L:L,MATCH('Retirement Calculator'!A729,'Lorri 401b'!N:N,0),0)</f>
        <v>1318638.1884065424</v>
      </c>
      <c r="S729" s="25">
        <f t="shared" ca="1" si="527"/>
        <v>806471.90735916141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-522229.44618981448</v>
      </c>
      <c r="R730" s="25">
        <f t="array" aca="1" ref="R730" ca="1">INDEX('Lorri 401b'!L:L,MATCH('Retirement Calculator'!A730,'Lorri 401b'!N:N,0),0)</f>
        <v>1303680.4556133884</v>
      </c>
      <c r="S730" s="25">
        <f t="shared" ca="1" si="527"/>
        <v>781451.00942357397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-532334.54118700814</v>
      </c>
      <c r="R731" s="25">
        <f t="array" aca="1" ref="R731" ca="1">INDEX('Lorri 401b'!L:L,MATCH('Retirement Calculator'!A731,'Lorri 401b'!N:N,0),0)</f>
        <v>1288660.3989335964</v>
      </c>
      <c r="S731" s="25">
        <f t="shared" ca="1" si="527"/>
        <v>756325.8577465883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-542481.74074669019</v>
      </c>
      <c r="R732" s="25">
        <f t="array" aca="1" ref="R732" ca="1">INDEX('Lorri 401b'!L:L,MATCH('Retirement Calculator'!A732,'Lorri 401b'!N:N,0),0)</f>
        <v>1273577.7586843052</v>
      </c>
      <c r="S732" s="25">
        <f t="shared" ca="1" si="527"/>
        <v>731096.01793761505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-552671.22030453756</v>
      </c>
      <c r="R733" s="25">
        <f t="array" aca="1" ref="R733" ca="1">INDEX('Lorri 401b'!L:L,MATCH('Retirement Calculator'!A733,'Lorri 401b'!N:N,0),0)</f>
        <v>1258432.274100642</v>
      </c>
      <c r="S733" s="25">
        <f t="shared" ca="1" si="527"/>
        <v>705761.05379610439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-562903.15602720925</v>
      </c>
      <c r="R734" s="25">
        <f t="array" aca="1" ref="R734" ca="1">INDEX('Lorri 401b'!L:L,MATCH('Retirement Calculator'!A734,'Lorri 401b'!N:N,0),0)</f>
        <v>1243223.6833312134</v>
      </c>
      <c r="S734" s="25">
        <f t="shared" ca="1" si="527"/>
        <v>680320.52730400418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-573177.72481539205</v>
      </c>
      <c r="R735" s="25">
        <f t="array" aca="1" ref="R735" ca="1">INDEX('Lorri 401b'!L:L,MATCH('Retirement Calculator'!A735,'Lorri 401b'!N:N,0),0)</f>
        <v>1227951.7234335789</v>
      </c>
      <c r="S735" s="25">
        <f t="shared" ca="1" si="527"/>
        <v>654773.9986181868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-583495.10430685896</v>
      </c>
      <c r="R736" s="25">
        <f t="array" aca="1" ref="R736" ca="1">INDEX('Lorri 401b'!L:L,MATCH('Retirement Calculator'!A736,'Lorri 401b'!N:N,0),0)</f>
        <v>1212616.1303697042</v>
      </c>
      <c r="S736" s="25">
        <f t="shared" ca="1" si="527"/>
        <v>629121.02606284525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-593855.47287954041</v>
      </c>
      <c r="R737" s="25">
        <f t="array" aca="1" ref="R737" ca="1">INDEX('Lorri 401b'!L:L,MATCH('Retirement Calculator'!A737,'Lorri 401b'!N:N,0),0)</f>
        <v>1197216.6390013967</v>
      </c>
      <c r="S737" s="25">
        <f t="shared" ca="1" si="527"/>
        <v>603361.16612185631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-604259.00965460797</v>
      </c>
      <c r="R738" s="25">
        <f t="array" aca="1" ref="R738" ca="1">INDEX('Lorri 401b'!L:L,MATCH('Retirement Calculator'!A738,'Lorri 401b'!N:N,0),0)</f>
        <v>1181752.9830857213</v>
      </c>
      <c r="S738" s="25">
        <f t="shared" ca="1" si="527"/>
        <v>577493.97343111329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-614705.89449957164</v>
      </c>
      <c r="R739" s="25">
        <f t="array" aca="1" ref="R739" ca="1">INDEX('Lorri 401b'!L:L,MATCH('Retirement Calculator'!A739,'Lorri 401b'!N:N,0),0)</f>
        <v>1166224.8952703972</v>
      </c>
      <c r="S739" s="25">
        <f t="shared" ca="1" si="527"/>
        <v>551519.00077082554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-625196.30803138937</v>
      </c>
      <c r="R740" s="25">
        <f t="array" aca="1" ref="R740" ca="1">INDEX('Lorri 401b'!L:L,MATCH('Retirement Calculator'!A740,'Lorri 401b'!N:N,0),0)</f>
        <v>1150632.1070891761</v>
      </c>
      <c r="S740" s="25">
        <f t="shared" ca="1" si="527"/>
        <v>525435.7990577867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-635730.43161958968</v>
      </c>
      <c r="R741" s="25">
        <f t="array" aca="1" ref="R741" ca="1">INDEX('Lorri 401b'!L:L,MATCH('Retirement Calculator'!A741,'Lorri 401b'!N:N,0),0)</f>
        <v>1134974.3489571998</v>
      </c>
      <c r="S741" s="25">
        <f t="shared" ca="1" si="527"/>
        <v>499243.91733761015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-646308.44738940743</v>
      </c>
      <c r="R742" s="25">
        <f t="array" aca="1" ref="R742" ca="1">INDEX('Lorri 401b'!L:L,MATCH('Retirement Calculator'!A742,'Lorri 401b'!N:N,0),0)</f>
        <v>1119251.3501663404</v>
      </c>
      <c r="S742" s="25">
        <f t="shared" ca="1" si="527"/>
        <v>472942.90277693293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-656930.53822493274</v>
      </c>
      <c r="R743" s="25">
        <f t="array" aca="1" ref="R743" ca="1">INDEX('Lorri 401b'!L:L,MATCH('Retirement Calculator'!A743,'Lorri 401b'!N:N,0),0)</f>
        <v>1103462.8388805189</v>
      </c>
      <c r="S743" s="25">
        <f t="shared" ca="1" si="527"/>
        <v>446532.30065558618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-667596.88777227281</v>
      </c>
      <c r="R744" s="25">
        <f t="array" aca="1" ref="R744" ca="1">INDEX('Lorri 401b'!L:L,MATCH('Retirement Calculator'!A744,'Lorri 401b'!N:N,0),0)</f>
        <v>1087608.5421310065</v>
      </c>
      <c r="S744" s="25">
        <f t="shared" ca="1" si="527"/>
        <v>420011.65435873368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-678307.68044272671</v>
      </c>
      <c r="R745" s="25">
        <f t="array" aca="1" ref="R745" ca="1">INDEX('Lorri 401b'!L:L,MATCH('Retirement Calculator'!A745,'Lorri 401b'!N:N,0),0)</f>
        <v>1071688.1858117045</v>
      </c>
      <c r="S745" s="25">
        <f t="shared" ca="1" si="527"/>
        <v>393380.50536897779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-689063.1014159742</v>
      </c>
      <c r="R746" s="25">
        <f t="array" aca="1" ref="R746" ca="1">INDEX('Lorri 401b'!L:L,MATCH('Retirement Calculator'!A746,'Lorri 401b'!N:N,0),0)</f>
        <v>1055701.4946744053</v>
      </c>
      <c r="S746" s="25">
        <f t="shared" ca="1" si="527"/>
        <v>366638.39325843111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-699863.33664327697</v>
      </c>
      <c r="R747" s="25">
        <f t="array" aca="1" ref="R747" ca="1">INDEX('Lorri 401b'!L:L,MATCH('Retirement Calculator'!A747,'Lorri 401b'!N:N,0),0)</f>
        <v>1039648.1923240342</v>
      </c>
      <c r="S747" s="25">
        <f t="shared" ca="1" si="527"/>
        <v>339784.8556807572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-710708.57285069348</v>
      </c>
      <c r="R748" s="25">
        <f t="array" aca="1" ref="R748" ca="1">INDEX('Lorri 401b'!L:L,MATCH('Retirement Calculator'!A748,'Lorri 401b'!N:N,0),0)</f>
        <v>1023528.0012138698</v>
      </c>
      <c r="S748" s="25">
        <f t="shared" ca="1" si="527"/>
        <v>312819.4283631763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-721598.99754230748</v>
      </c>
      <c r="R749" s="25">
        <f t="array" aca="1" ref="R749" ca="1">INDEX('Lorri 401b'!L:L,MATCH('Retirement Calculator'!A749,'Lorri 401b'!N:N,0),0)</f>
        <v>1007340.6426407463</v>
      </c>
      <c r="S749" s="25">
        <f t="shared" ca="1" si="527"/>
        <v>285741.64509843884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-732534.79900346987</v>
      </c>
      <c r="R750" s="25">
        <f t="array" aca="1" ref="R750" ca="1">INDEX('Lorri 401b'!L:L,MATCH('Retirement Calculator'!A750,'Lorri 401b'!N:N,0),0)</f>
        <v>991085.83674023487</v>
      </c>
      <c r="S750" s="25">
        <f t="shared" ca="1" si="527"/>
        <v>258551.03773676499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-743516.16630405386</v>
      </c>
      <c r="R751" s="25">
        <f t="array" aca="1" ref="R751" ca="1">INDEX('Lorri 401b'!L:L,MATCH('Retirement Calculator'!A751,'Lorri 401b'!N:N,0),0)</f>
        <v>974763.30248180463</v>
      </c>
      <c r="S751" s="25">
        <f t="shared" ca="1" si="527"/>
        <v>231247.13617775077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-754543.28930172359</v>
      </c>
      <c r="R752" s="25">
        <f t="array" aca="1" ref="R752" ca="1">INDEX('Lorri 401b'!L:L,MATCH('Retirement Calculator'!A752,'Lorri 401b'!N:N,0),0)</f>
        <v>958372.75766396429</v>
      </c>
      <c r="S752" s="25">
        <f t="shared" ca="1" si="527"/>
        <v>203829.4683622407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-765616.35864521691</v>
      </c>
      <c r="R753" s="25">
        <f t="array" aca="1" ref="R753" ca="1">INDEX('Lorri 401b'!L:L,MATCH('Retirement Calculator'!A753,'Lorri 401b'!N:N,0),0)</f>
        <v>941913.91890938289</v>
      </c>
      <c r="S753" s="25">
        <f t="shared" ca="1" si="527"/>
        <v>176297.56026416598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-776735.56577764149</v>
      </c>
      <c r="R754" s="25">
        <f t="array" aca="1" ref="R754" ca="1">INDEX('Lorri 401b'!L:L,MATCH('Retirement Calculator'!A754,'Lorri 401b'!N:N,0),0)</f>
        <v>925386.50165999075</v>
      </c>
      <c r="S754" s="25">
        <f t="shared" ca="1" si="527"/>
        <v>148650.93588234927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-787901.10293978453</v>
      </c>
      <c r="R755" s="25">
        <f t="array" aca="1" ref="R755" ca="1">INDEX('Lorri 401b'!L:L,MATCH('Retirement Calculator'!A755,'Lorri 401b'!N:N,0),0)</f>
        <v>908790.22017205949</v>
      </c>
      <c r="S755" s="25">
        <f t="shared" ca="1" si="527"/>
        <v>120889.11723227496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-799113.16317343642</v>
      </c>
      <c r="R756" s="25">
        <f t="array" aca="1" ref="R756" ca="1">INDEX('Lorri 401b'!L:L,MATCH('Retirement Calculator'!A756,'Lorri 401b'!N:N,0),0)</f>
        <v>892124.78751126188</v>
      </c>
      <c r="S756" s="25">
        <f t="shared" ca="1" si="527"/>
        <v>93011.624337825458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-810371.94032472861</v>
      </c>
      <c r="R757" s="25">
        <f t="array" aca="1" ref="R757" ca="1">INDEX('Lorri 401b'!L:L,MATCH('Retirement Calculator'!A757,'Lorri 401b'!N:N,0),0)</f>
        <v>875389.91554771096</v>
      </c>
      <c r="S757" s="25">
        <f t="shared" ca="1" si="527"/>
        <v>65017.97522298235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-821677.62904748449</v>
      </c>
      <c r="R758" s="25">
        <f t="array" aca="1" ref="R758" ca="1">INDEX('Lorri 401b'!L:L,MATCH('Retirement Calculator'!A758,'Lorri 401b'!N:N,0),0)</f>
        <v>858585.3149509785</v>
      </c>
      <c r="S758" s="25">
        <f t="shared" ca="1" si="527"/>
        <v>36907.685903494013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-833030.42480658519</v>
      </c>
      <c r="R759" s="25">
        <f t="array" aca="1" ref="R759" ca="1">INDEX('Lorri 401b'!L:L,MATCH('Retirement Calculator'!A759,'Lorri 401b'!N:N,0),0)</f>
        <v>841710.69518509298</v>
      </c>
      <c r="S759" s="25">
        <f t="shared" ca="1" si="527"/>
        <v>8680.2703785077902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-844430.52388134878</v>
      </c>
      <c r="R760" s="25">
        <f t="array" aca="1" ref="R760" ca="1">INDEX('Lorri 401b'!L:L,MATCH('Retirement Calculator'!A760,'Lorri 401b'!N:N,0),0)</f>
        <v>824765.76450351637</v>
      </c>
      <c r="S760" s="25">
        <f t="shared" ca="1" si="527"/>
        <v>-19664.759377832408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-855878.1233689239</v>
      </c>
      <c r="R761" s="25">
        <f t="array" aca="1" ref="R761" ca="1">INDEX('Lorri 401b'!L:L,MATCH('Retirement Calculator'!A761,'Lorri 401b'!N:N,0),0)</f>
        <v>807750.22994409979</v>
      </c>
      <c r="S761" s="25">
        <f t="shared" ca="1" si="527"/>
        <v>-48127.893424824113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-867373.42118769721</v>
      </c>
      <c r="R762" s="25">
        <f t="array" aca="1" ref="R762" ca="1">INDEX('Lorri 401b'!L:L,MATCH('Retirement Calculator'!A762,'Lorri 401b'!N:N,0),0)</f>
        <v>790663.79732401902</v>
      </c>
      <c r="S762" s="25">
        <f t="shared" ca="1" si="527"/>
        <v>-76709.623863678193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-878916.61608071544</v>
      </c>
      <c r="R763" s="25">
        <f t="array" aca="1" ref="R763" ca="1">INDEX('Lorri 401b'!L:L,MATCH('Retirement Calculator'!A763,'Lorri 401b'!N:N,0),0)</f>
        <v>773506.17123468791</v>
      </c>
      <c r="S763" s="25">
        <f t="shared" ca="1" si="527"/>
        <v>-105410.44484602753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-890507.90761912125</v>
      </c>
      <c r="R764" s="25">
        <f t="array" aca="1" ref="R764" ca="1">INDEX('Lorri 401b'!L:L,MATCH('Retirement Calculator'!A764,'Lorri 401b'!N:N,0),0)</f>
        <v>756277.0550366512</v>
      </c>
      <c r="S764" s="25">
        <f t="shared" ca="1" si="527"/>
        <v>-134230.85258247005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-902147.4962056037</v>
      </c>
      <c r="R765" s="25">
        <f t="array" aca="1" ref="R765" ca="1">INDEX('Lorri 401b'!L:L,MATCH('Retirement Calculator'!A765,'Lorri 401b'!N:N,0),0)</f>
        <v>738976.15085445601</v>
      </c>
      <c r="S765" s="25">
        <f t="shared" ca="1" si="527"/>
        <v>-163171.3453511477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-913835.58307786321</v>
      </c>
      <c r="R766" s="25">
        <f t="array" aca="1" ref="R766" ca="1">INDEX('Lorri 401b'!L:L,MATCH('Retirement Calculator'!A766,'Lorri 401b'!N:N,0),0)</f>
        <v>721603.15957150166</v>
      </c>
      <c r="S766" s="25">
        <f t="shared" ca="1" si="527"/>
        <v>-192232.42350636155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-925572.3703120905</v>
      </c>
      <c r="R767" s="25">
        <f t="array" aca="1" ref="R767" ca="1">INDEX('Lorri 401b'!L:L,MATCH('Retirement Calculator'!A767,'Lorri 401b'!N:N,0),0)</f>
        <v>704157.78082486836</v>
      </c>
      <c r="S767" s="25">
        <f t="shared" ca="1" si="527"/>
        <v>-221414.58948722214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-937358.06082646037</v>
      </c>
      <c r="R768" s="25">
        <f t="array" aca="1" ref="R768" ca="1">INDEX('Lorri 401b'!L:L,MATCH('Retirement Calculator'!A768,'Lorri 401b'!N:N,0),0)</f>
        <v>686639.71300012409</v>
      </c>
      <c r="S768" s="25">
        <f t="shared" ca="1" si="527"/>
        <v>-250718.34782633628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-949192.85838464007</v>
      </c>
      <c r="R769" s="25">
        <f t="array" aca="1" ref="R769" ca="1">INDEX('Lorri 401b'!L:L,MATCH('Retirement Calculator'!A769,'Lorri 401b'!N:N,0),0)</f>
        <v>669048.65322611004</v>
      </c>
      <c r="S769" s="25">
        <f t="shared" ca="1" si="527"/>
        <v>-280144.20515853004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-961076.96759931219</v>
      </c>
      <c r="R770" s="25">
        <f t="array" aca="1" ref="R770" ca="1">INDEX('Lorri 401b'!L:L,MATCH('Retirement Calculator'!A770,'Lorri 401b'!N:N,0),0)</f>
        <v>651384.29736970423</v>
      </c>
      <c r="S770" s="25">
        <f t="shared" ca="1" si="527"/>
        <v>-309692.67022960796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-973010.59393571212</v>
      </c>
      <c r="R771" s="25">
        <f t="array" aca="1" ref="R771" ca="1">INDEX('Lorri 401b'!L:L,MATCH('Retirement Calculator'!A771,'Lorri 401b'!N:N,0),0)</f>
        <v>633646.34003056341</v>
      </c>
      <c r="S771" s="25">
        <f t="shared" ca="1" si="527"/>
        <v>-339364.25390514871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-984993.94371518039</v>
      </c>
      <c r="R772" s="25">
        <f t="array" aca="1" ref="R772" ca="1">INDEX('Lorri 401b'!L:L,MATCH('Retirement Calculator'!A772,'Lorri 401b'!N:N,0),0)</f>
        <v>615834.47453584289</v>
      </c>
      <c r="S772" s="25">
        <f t="shared" ca="1" si="527"/>
        <v>-369159.4691793375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-997027.22411872982</v>
      </c>
      <c r="R773" s="25">
        <f t="array" aca="1" ref="R773" ca="1">INDEX('Lorri 401b'!L:L,MATCH('Retirement Calculator'!A773,'Lorri 401b'!N:N,0),0)</f>
        <v>597948.39293489431</v>
      </c>
      <c r="S773" s="25">
        <f t="shared" ca="1" si="527"/>
        <v>-399078.83118383551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-1009110.6431906273</v>
      </c>
      <c r="R774" s="25">
        <f t="array" aca="1" ref="R774" ca="1">INDEX('Lorri 401b'!L:L,MATCH('Retirement Calculator'!A774,'Lorri 401b'!N:N,0),0)</f>
        <v>579987.78599394183</v>
      </c>
      <c r="S774" s="25">
        <f t="shared" ca="1" si="527"/>
        <v>-429122.85719668551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-1021244.4098419911</v>
      </c>
      <c r="R775" s="25">
        <f t="array" aca="1" ref="R775" ca="1">INDEX('Lorri 401b'!L:L,MATCH('Retirement Calculator'!A775,'Lorri 401b'!N:N,0),0)</f>
        <v>561952.34319073532</v>
      </c>
      <c r="S775" s="25">
        <f t="shared" ca="1" si="527"/>
        <v>-459292.06665125582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-1033428.7338544022</v>
      </c>
      <c r="R776" s="25">
        <f t="array" aca="1" ref="R776" ca="1">INDEX('Lorri 401b'!L:L,MATCH('Retirement Calculator'!A776,'Lorri 401b'!N:N,0),0)</f>
        <v>543841.75270918221</v>
      </c>
      <c r="S776" s="25">
        <f t="shared" ref="S776:S1030" ca="1" si="787">SUM(Q776:R776)</f>
        <v>-489586.98114521999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-1045663.8258835317</v>
      </c>
      <c r="R777" s="25">
        <f t="array" aca="1" ref="R777" ca="1">INDEX('Lorri 401b'!L:L,MATCH('Retirement Calculator'!A777,'Lorri 401b'!N:N,0),0)</f>
        <v>525655.70143395592</v>
      </c>
      <c r="S777" s="25">
        <f t="shared" ca="1" si="787"/>
        <v>-520008.12444957579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-1057949.8974627827</v>
      </c>
      <c r="R778" s="25">
        <f t="array" aca="1" ref="R778" ca="1">INDEX('Lorri 401b'!L:L,MATCH('Retirement Calculator'!A778,'Lorri 401b'!N:N,0),0)</f>
        <v>507393.87494508288</v>
      </c>
      <c r="S778" s="25">
        <f t="shared" ca="1" si="787"/>
        <v>-550556.02251769975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-1070287.161006947</v>
      </c>
      <c r="R779" s="25">
        <f t="array" aca="1" ref="R779" ca="1">INDEX('Lorri 401b'!L:L,MATCH('Retirement Calculator'!A779,'Lorri 401b'!N:N,0),0)</f>
        <v>489055.95751250617</v>
      </c>
      <c r="S779" s="25">
        <f t="shared" ca="1" si="787"/>
        <v>-581231.20349444088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-1082675.8298158788</v>
      </c>
      <c r="R780" s="25">
        <f t="array" aca="1" ref="R780" ca="1">INDEX('Lorri 401b'!L:L,MATCH('Retirement Calculator'!A780,'Lorri 401b'!N:N,0),0)</f>
        <v>470641.63209062704</v>
      </c>
      <c r="S780" s="25">
        <f t="shared" ca="1" si="787"/>
        <v>-612034.19772525178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-1095116.1180781811</v>
      </c>
      <c r="R781" s="25">
        <f t="array" aca="1" ref="R781" ca="1">INDEX('Lorri 401b'!L:L,MATCH('Retirement Calculator'!A781,'Lorri 401b'!N:N,0),0)</f>
        <v>452150.58031282347</v>
      </c>
      <c r="S781" s="25">
        <f t="shared" ca="1" si="787"/>
        <v>-642965.53776535764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-1107608.2408749096</v>
      </c>
      <c r="R782" s="25">
        <f t="array" aca="1" ref="R782" ca="1">INDEX('Lorri 401b'!L:L,MATCH('Retirement Calculator'!A782,'Lorri 401b'!N:N,0),0)</f>
        <v>433582.48248594569</v>
      </c>
      <c r="S782" s="25">
        <f t="shared" ca="1" si="787"/>
        <v>-674025.75838896388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-1120152.4141832911</v>
      </c>
      <c r="R783" s="25">
        <f t="array" aca="1" ref="R783" ca="1">INDEX('Lorri 401b'!L:L,MATCH('Retirement Calculator'!A783,'Lorri 401b'!N:N,0),0)</f>
        <v>414937.01758478925</v>
      </c>
      <c r="S783" s="25">
        <f t="shared" ca="1" si="787"/>
        <v>-705215.39659850183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-1132748.8548804577</v>
      </c>
      <c r="R784" s="25">
        <f t="array" aca="1" ref="R784" ca="1">INDEX('Lorri 401b'!L:L,MATCH('Retirement Calculator'!A784,'Lorri 401b'!N:N,0),0)</f>
        <v>396213.86324654467</v>
      </c>
      <c r="S784" s="25">
        <f t="shared" ca="1" si="787"/>
        <v>-736534.99163391301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-1145397.7807471957</v>
      </c>
      <c r="R785" s="25">
        <f t="array" aca="1" ref="R785" ca="1">INDEX('Lorri 401b'!L:L,MATCH('Retirement Calculator'!A785,'Lorri 401b'!N:N,0),0)</f>
        <v>377412.69576522405</v>
      </c>
      <c r="S785" s="25">
        <f t="shared" ca="1" si="787"/>
        <v>-767985.08498197165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-1158099.4104717118</v>
      </c>
      <c r="R786" s="25">
        <f t="array" aca="1" ref="R786" ca="1">INDEX('Lorri 401b'!L:L,MATCH('Retirement Calculator'!A786,'Lorri 401b'!N:N,0),0)</f>
        <v>358533.19008606463</v>
      </c>
      <c r="S786" s="25">
        <f t="shared" ca="1" si="787"/>
        <v>-799566.22038564715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-1170853.9636534133</v>
      </c>
      <c r="R787" s="25">
        <f t="array" aca="1" ref="R787" ca="1">INDEX('Lorri 401b'!L:L,MATCH('Retirement Calculator'!A787,'Lorri 401b'!N:N,0),0)</f>
        <v>339575.01979990868</v>
      </c>
      <c r="S787" s="25">
        <f t="shared" ca="1" si="787"/>
        <v>-831278.94385350472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-1183661.6608067055</v>
      </c>
      <c r="R788" s="25">
        <f t="array" aca="1" ref="R788" ca="1">INDEX('Lorri 401b'!L:L,MATCH('Retirement Calculator'!A788,'Lorri 401b'!N:N,0),0)</f>
        <v>320537.85713756044</v>
      </c>
      <c r="S788" s="25">
        <f t="shared" ca="1" si="787"/>
        <v>-863123.8036691451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-1196522.723364803</v>
      </c>
      <c r="R789" s="25">
        <f t="array" aca="1" ref="R789" ca="1">INDEX('Lorri 401b'!L:L,MATCH('Retirement Calculator'!A789,'Lorri 401b'!N:N,0),0)</f>
        <v>301421.37296411907</v>
      </c>
      <c r="S789" s="25">
        <f t="shared" ca="1" si="787"/>
        <v>-895101.35040068394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-1209437.3736835592</v>
      </c>
      <c r="R790" s="25">
        <f t="array" aca="1" ref="R790" ca="1">INDEX('Lorri 401b'!L:L,MATCH('Retirement Calculator'!A790,'Lorri 401b'!N:N,0),0)</f>
        <v>282225.23677328834</v>
      </c>
      <c r="S790" s="25">
        <f t="shared" ca="1" si="787"/>
        <v>-927212.1369102709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-1222405.8350453102</v>
      </c>
      <c r="R791" s="25">
        <f t="array" aca="1" ref="R791" ca="1">INDEX('Lorri 401b'!L:L,MATCH('Retirement Calculator'!A791,'Lorri 401b'!N:N,0),0)</f>
        <v>262949.1166816625</v>
      </c>
      <c r="S791" s="25">
        <f t="shared" ca="1" si="787"/>
        <v>-959456.7183636477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-1235428.3316627352</v>
      </c>
      <c r="R792" s="25">
        <f t="array" aca="1" ref="R792" ca="1">INDEX('Lorri 401b'!L:L,MATCH('Retirement Calculator'!A792,'Lorri 401b'!N:N,0),0)</f>
        <v>243592.67942298824</v>
      </c>
      <c r="S792" s="25">
        <f t="shared" ca="1" si="787"/>
        <v>-991835.652239747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-1248505.0886827328</v>
      </c>
      <c r="R793" s="25">
        <f t="array" aca="1" ref="R793" ca="1">INDEX('Lorri 401b'!L:L,MATCH('Retirement Calculator'!A793,'Lorri 401b'!N:N,0),0)</f>
        <v>224155.59034240281</v>
      </c>
      <c r="S793" s="25">
        <f t="shared" ca="1" si="787"/>
        <v>-1024349.49834033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-1261636.3321903136</v>
      </c>
      <c r="R794" s="25">
        <f t="array" aca="1" ref="R794" ca="1">INDEX('Lorri 401b'!L:L,MATCH('Retirement Calculator'!A794,'Lorri 401b'!N:N,0),0)</f>
        <v>204637.51339064827</v>
      </c>
      <c r="S794" s="25">
        <f t="shared" ca="1" si="787"/>
        <v>-1056998.8187996654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-1274822.2892125093</v>
      </c>
      <c r="R795" s="25">
        <f t="array" aca="1" ref="R795" ca="1">INDEX('Lorri 401b'!L:L,MATCH('Retirement Calculator'!A795,'Lorri 401b'!N:N,0),0)</f>
        <v>185038.11111826141</v>
      </c>
      <c r="S795" s="25">
        <f t="shared" ca="1" si="787"/>
        <v>-1089784.1780942478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-1288063.1877222976</v>
      </c>
      <c r="R796" s="25">
        <f t="array" aca="1" ref="R796" ca="1">INDEX('Lorri 401b'!L:L,MATCH('Retirement Calculator'!A796,'Lorri 401b'!N:N,0),0)</f>
        <v>165357.04466973961</v>
      </c>
      <c r="S796" s="25">
        <f t="shared" ca="1" si="787"/>
        <v>-1122706.1430525579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-1301359.2566425432</v>
      </c>
      <c r="R797" s="25">
        <f t="array" aca="1" ref="R797" ca="1">INDEX('Lorri 401b'!L:L,MATCH('Retirement Calculator'!A797,'Lorri 401b'!N:N,0),0)</f>
        <v>145593.97377768232</v>
      </c>
      <c r="S797" s="25">
        <f t="shared" ca="1" si="787"/>
        <v>-1155765.282864861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-1314710.7258499567</v>
      </c>
      <c r="R798" s="25">
        <f t="array" aca="1" ref="R798" ca="1">INDEX('Lorri 401b'!L:L,MATCH('Retirement Calculator'!A798,'Lorri 401b'!N:N,0),0)</f>
        <v>125748.55675690813</v>
      </c>
      <c r="S798" s="25">
        <f t="shared" ca="1" si="787"/>
        <v>-1188962.1690930487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-1328117.8261790676</v>
      </c>
      <c r="R799" s="25">
        <f t="array" aca="1" ref="R799" ca="1">INDEX('Lorri 401b'!L:L,MATCH('Retirement Calculator'!A799,'Lorri 401b'!N:N,0),0)</f>
        <v>105820.45049854739</v>
      </c>
      <c r="S799" s="25">
        <f t="shared" ca="1" si="787"/>
        <v>-1222297.3756805202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-1341580.7894262166</v>
      </c>
      <c r="R800" s="25">
        <f t="array" aca="1" ref="R800" ca="1">INDEX('Lorri 401b'!L:L,MATCH('Retirement Calculator'!A800,'Lorri 401b'!N:N,0),0)</f>
        <v>85809.310464110138</v>
      </c>
      <c r="S800" s="25">
        <f t="shared" ca="1" si="787"/>
        <v>-1255771.4789621064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-1355099.8483535619</v>
      </c>
      <c r="R801" s="25">
        <f t="array" aca="1" ref="R801" ca="1">INDEX('Lorri 401b'!L:L,MATCH('Retirement Calculator'!A801,'Lorri 401b'!N:N,0),0)</f>
        <v>65714.790679529397</v>
      </c>
      <c r="S801" s="25">
        <f t="shared" ca="1" si="787"/>
        <v>-1289385.0576740326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-1368675.2366931045</v>
      </c>
      <c r="R802" s="25">
        <f t="array" aca="1" ref="R802" ca="1">INDEX('Lorri 401b'!L:L,MATCH('Retirement Calculator'!A802,'Lorri 401b'!N:N,0),0)</f>
        <v>45536.543729179575</v>
      </c>
      <c r="S802" s="25">
        <f t="shared" ca="1" si="787"/>
        <v>-1323138.692963925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-1382307.1891507285</v>
      </c>
      <c r="R803" s="25">
        <f t="array" aca="1" ref="R803" ca="1">INDEX('Lorri 401b'!L:L,MATCH('Retirement Calculator'!A803,'Lorri 401b'!N:N,0),0)</f>
        <v>25274.220749869961</v>
      </c>
      <c r="S803" s="25">
        <f t="shared" ca="1" si="787"/>
        <v>-1357032.9684008586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-1395995.9414102593</v>
      </c>
      <c r="R804" s="25">
        <f t="array" aca="1" ref="R804" ca="1">INDEX('Lorri 401b'!L:L,MATCH('Retirement Calculator'!A804,'Lorri 401b'!N:N,0),0)</f>
        <v>4927.4714248132213</v>
      </c>
      <c r="S804" s="25">
        <f t="shared" ca="1" si="787"/>
        <v>-1391068.4699854462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-1409741.7301375382</v>
      </c>
      <c r="R805" s="25">
        <f t="array" aca="1" ref="R805" ca="1">INDEX('Lorri 401b'!L:L,MATCH('Retirement Calculator'!A805,'Lorri 401b'!N:N,0),0)</f>
        <v>-15504.056022431254</v>
      </c>
      <c r="S805" s="25">
        <f t="shared" ca="1" si="787"/>
        <v>-1425245.7861599694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-1423544.792984514</v>
      </c>
      <c r="R806" s="25">
        <f t="array" aca="1" ref="R806" ca="1">INDEX('Lorri 401b'!L:L,MATCH('Retirement Calculator'!A806,'Lorri 401b'!N:N,0),0)</f>
        <v>-36020.714834039245</v>
      </c>
      <c r="S806" s="25">
        <f t="shared" ca="1" si="787"/>
        <v>-1459565.5078185534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-1437405.3685933524</v>
      </c>
      <c r="R807" s="25">
        <f t="array" aca="1" ref="R807" ca="1">INDEX('Lorri 401b'!L:L,MATCH('Retirement Calculator'!A807,'Lorri 401b'!N:N,0),0)</f>
        <v>-56622.859724028938</v>
      </c>
      <c r="S807" s="25">
        <f t="shared" ca="1" si="787"/>
        <v>-1494028.2283173813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-1451323.6966005608</v>
      </c>
      <c r="R808" s="25">
        <f t="array" aca="1" ref="R808" ca="1">INDEX('Lorri 401b'!L:L,MATCH('Retirement Calculator'!A808,'Lorri 401b'!N:N,0),0)</f>
        <v>-77310.846884393584</v>
      </c>
      <c r="S808" s="25">
        <f t="shared" ca="1" si="787"/>
        <v>-1528634.5434849544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-1465300.0176411327</v>
      </c>
      <c r="R809" s="25">
        <f t="array" aca="1" ref="R809" ca="1">INDEX('Lorri 401b'!L:L,MATCH('Retirement Calculator'!A809,'Lorri 401b'!N:N,0),0)</f>
        <v>-98085.033991259756</v>
      </c>
      <c r="S809" s="25">
        <f t="shared" ca="1" si="787"/>
        <v>-1563385.0516323925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-1479334.5733527069</v>
      </c>
      <c r="R810" s="25">
        <f t="array" aca="1" ref="R810" ca="1">INDEX('Lorri 401b'!L:L,MATCH('Retirement Calculator'!A810,'Lorri 401b'!N:N,0),0)</f>
        <v>-118945.78021107119</v>
      </c>
      <c r="S810" s="25">
        <f t="shared" ca="1" si="787"/>
        <v>-1598280.3535637781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-1493427.606379746</v>
      </c>
      <c r="R811" s="25">
        <f t="array" aca="1" ref="R811" ca="1">INDEX('Lorri 401b'!L:L,MATCH('Retirement Calculator'!A811,'Lorri 401b'!N:N,0),0)</f>
        <v>-139893.44620679854</v>
      </c>
      <c r="S811" s="25">
        <f t="shared" ca="1" si="787"/>
        <v>-1633321.0525865445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-1507579.360377731</v>
      </c>
      <c r="R812" s="25">
        <f t="array" aca="1" ref="R812" ca="1">INDEX('Lorri 401b'!L:L,MATCH('Retirement Calculator'!A812,'Lorri 401b'!N:N,0),0)</f>
        <v>-160928.39414417476</v>
      </c>
      <c r="S812" s="25">
        <f t="shared" ca="1" si="787"/>
        <v>-1668507.7545219059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-1521790.0800173744</v>
      </c>
      <c r="R813" s="25">
        <f t="array" aca="1" ref="R813" ca="1">INDEX('Lorri 401b'!L:L,MATCH('Retirement Calculator'!A813,'Lorri 401b'!N:N,0),0)</f>
        <v>-182050.98769795671</v>
      </c>
      <c r="S813" s="25">
        <f t="shared" ca="1" si="787"/>
        <v>-1703841.067715331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-1536060.0109888497</v>
      </c>
      <c r="R814" s="25">
        <f t="array" aca="1" ref="R814" ca="1">INDEX('Lorri 401b'!L:L,MATCH('Retirement Calculator'!A814,'Lorri 401b'!N:N,0),0)</f>
        <v>-203261.59205821273</v>
      </c>
      <c r="S814" s="25">
        <f t="shared" ca="1" si="787"/>
        <v>-1739321.6030470624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-1550389.4000060393</v>
      </c>
      <c r="R815" s="25">
        <f t="array" aca="1" ref="R815" ca="1">INDEX('Lorri 401b'!L:L,MATCH('Retirement Calculator'!A815,'Lorri 401b'!N:N,0),0)</f>
        <v>-224560.5739366365</v>
      </c>
      <c r="S815" s="25">
        <f t="shared" ca="1" si="787"/>
        <v>-1774949.9739426759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-1564778.4948108005</v>
      </c>
      <c r="R816" s="25">
        <f t="array" aca="1" ref="R816" ca="1">INDEX('Lorri 401b'!L:L,MATCH('Retirement Calculator'!A816,'Lorri 401b'!N:N,0),0)</f>
        <v>-245948.30157288702</v>
      </c>
      <c r="S816" s="25">
        <f t="shared" ca="1" si="787"/>
        <v>-1810726.7963836875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-1579227.5441772484</v>
      </c>
      <c r="R817" s="25">
        <f t="array" aca="1" ref="R817" ca="1">INDEX('Lorri 401b'!L:L,MATCH('Retirement Calculator'!A817,'Lorri 401b'!N:N,0),0)</f>
        <v>-267425.14474095521</v>
      </c>
      <c r="S817" s="25">
        <f t="shared" ca="1" si="787"/>
        <v>-1846652.6889182036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-1593736.7979160564</v>
      </c>
      <c r="R818" s="25">
        <f t="array" aca="1" ref="R818" ca="1">INDEX('Lorri 401b'!L:L,MATCH('Retirement Calculator'!A818,'Lorri 401b'!N:N,0),0)</f>
        <v>-288991.47475555708</v>
      </c>
      <c r="S818" s="25">
        <f t="shared" ca="1" si="787"/>
        <v>-1882728.2726716134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-1608306.506878776</v>
      </c>
      <c r="R819" s="25">
        <f t="array" aca="1" ref="R819" ca="1">INDEX('Lorri 401b'!L:L,MATCH('Retirement Calculator'!A819,'Lorri 401b'!N:N,0),0)</f>
        <v>-310647.66447855311</v>
      </c>
      <c r="S819" s="25">
        <f t="shared" ca="1" si="787"/>
        <v>-1918954.171357329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-1622936.9229621738</v>
      </c>
      <c r="R820" s="25">
        <f t="array" aca="1" ref="R820" ca="1">INDEX('Lorri 401b'!L:L,MATCH('Retirement Calculator'!A820,'Lorri 401b'!N:N,0),0)</f>
        <v>-332394.08832539496</v>
      </c>
      <c r="S820" s="25">
        <f t="shared" ca="1" si="787"/>
        <v>-1955331.0112875688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-1637628.2991125856</v>
      </c>
      <c r="R821" s="25">
        <f t="array" aca="1" ref="R821" ca="1">INDEX('Lorri 401b'!L:L,MATCH('Retirement Calculator'!A821,'Lorri 401b'!N:N,0),0)</f>
        <v>-354231.12227159867</v>
      </c>
      <c r="S821" s="25">
        <f t="shared" ca="1" si="787"/>
        <v>-1991859.4213841842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-1652380.889330291</v>
      </c>
      <c r="R822" s="25">
        <f t="array" aca="1" ref="R822" ca="1">INDEX('Lorri 401b'!L:L,MATCH('Retirement Calculator'!A822,'Lorri 401b'!N:N,0),0)</f>
        <v>-376159.14385924488</v>
      </c>
      <c r="S822" s="25">
        <f t="shared" ca="1" si="787"/>
        <v>-2028540.0331895358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-1667194.9486739032</v>
      </c>
      <c r="R823" s="25">
        <f t="array" aca="1" ref="R823" ca="1">INDEX('Lorri 401b'!L:L,MATCH('Retirement Calculator'!A823,'Lorri 401b'!N:N,0),0)</f>
        <v>-398178.53220350627</v>
      </c>
      <c r="S823" s="25">
        <f t="shared" ca="1" si="787"/>
        <v>-2065373.4808774095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-1682070.7332647806</v>
      </c>
      <c r="R824" s="25">
        <f t="array" aca="1" ref="R824" ca="1">INDEX('Lorri 401b'!L:L,MATCH('Retirement Calculator'!A824,'Lorri 401b'!N:N,0),0)</f>
        <v>-420289.66799920209</v>
      </c>
      <c r="S824" s="25">
        <f t="shared" ca="1" si="787"/>
        <v>-2102360.4012639825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-1697008.5002914534</v>
      </c>
      <c r="R825" s="25">
        <f t="array" aca="1" ref="R825" ca="1">INDEX('Lorri 401b'!L:L,MATCH('Retirement Calculator'!A825,'Lorri 401b'!N:N,0),0)</f>
        <v>-442492.93352738</v>
      </c>
      <c r="S825" s="25">
        <f t="shared" ca="1" si="787"/>
        <v>-2139501.4338188334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-1712008.5080140706</v>
      </c>
      <c r="R826" s="25">
        <f t="array" aca="1" ref="R826" ca="1">INDEX('Lorri 401b'!L:L,MATCH('Retirement Calculator'!A826,'Lorri 401b'!N:N,0),0)</f>
        <v>-464788.7126619253</v>
      </c>
      <c r="S826" s="25">
        <f t="shared" ca="1" si="787"/>
        <v>-2176797.220675996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-1727071.0157688654</v>
      </c>
      <c r="R827" s="25">
        <f t="array" aca="1" ref="R827" ca="1">INDEX('Lorri 401b'!L:L,MATCH('Retirement Calculator'!A827,'Lorri 401b'!N:N,0),0)</f>
        <v>-487177.39087619784</v>
      </c>
      <c r="S827" s="25">
        <f t="shared" ca="1" si="787"/>
        <v>-2214248.4066450633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-1742196.2839726384</v>
      </c>
      <c r="R828" s="25">
        <f t="array" aca="1" ref="R828" ca="1">INDEX('Lorri 401b'!L:L,MATCH('Retirement Calculator'!A828,'Lorri 401b'!N:N,0),0)</f>
        <v>-509659.35524969653</v>
      </c>
      <c r="S828" s="25">
        <f t="shared" ca="1" si="787"/>
        <v>-2251855.6392223351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-1757384.5741272606</v>
      </c>
      <c r="R829" s="25">
        <f t="array" aca="1" ref="R829" ca="1">INDEX('Lorri 401b'!L:L,MATCH('Retirement Calculator'!A829,'Lorri 401b'!N:N,0),0)</f>
        <v>-532234.99447475153</v>
      </c>
      <c r="S829" s="25">
        <f t="shared" ca="1" si="787"/>
        <v>-2289619.568602012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-1772636.1488241937</v>
      </c>
      <c r="R830" s="25">
        <f t="array" aca="1" ref="R830" ca="1">INDEX('Lorri 401b'!L:L,MATCH('Retirement Calculator'!A830,'Lorri 401b'!N:N,0),0)</f>
        <v>-554904.69886324415</v>
      </c>
      <c r="S830" s="25">
        <f t="shared" ca="1" si="787"/>
        <v>-2327540.8476874381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-1787951.2717490308</v>
      </c>
      <c r="R831" s="25">
        <f t="array" aca="1" ref="R831" ca="1">INDEX('Lorri 401b'!L:L,MATCH('Retirement Calculator'!A831,'Lorri 401b'!N:N,0),0)</f>
        <v>-577668.86035335553</v>
      </c>
      <c r="S831" s="25">
        <f t="shared" ca="1" si="787"/>
        <v>-2365620.1321023861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-1803330.2076860545</v>
      </c>
      <c r="R832" s="25">
        <f t="array" aca="1" ref="R832" ca="1">INDEX('Lorri 401b'!L:L,MATCH('Retirement Calculator'!A832,'Lorri 401b'!N:N,0),0)</f>
        <v>-600527.87251634244</v>
      </c>
      <c r="S832" s="25">
        <f t="shared" ca="1" si="787"/>
        <v>-2403858.080202397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-1818773.2225228159</v>
      </c>
      <c r="R833" s="25">
        <f t="array" aca="1" ref="R833" ca="1">INDEX('Lorri 401b'!L:L,MATCH('Retirement Calculator'!A833,'Lorri 401b'!N:N,0),0)</f>
        <v>-623482.13056334178</v>
      </c>
      <c r="S833" s="25">
        <f t="shared" ca="1" si="787"/>
        <v>-2442255.3530861577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-1834280.5832547306</v>
      </c>
      <c r="R834" s="25">
        <f t="array" aca="1" ref="R834" ca="1">INDEX('Lorri 401b'!L:L,MATCH('Retirement Calculator'!A834,'Lorri 401b'!N:N,0),0)</f>
        <v>-646532.03135220357</v>
      </c>
      <c r="S834" s="25">
        <f t="shared" ca="1" si="787"/>
        <v>-2480812.6146069341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-1849852.5579896946</v>
      </c>
      <c r="R835" s="25">
        <f t="array" aca="1" ref="R835" ca="1">INDEX('Lorri 401b'!L:L,MATCH('Retirement Calculator'!A835,'Lorri 401b'!N:N,0),0)</f>
        <v>-669677.97339435224</v>
      </c>
      <c r="S835" s="25">
        <f t="shared" ca="1" si="787"/>
        <v>-2519530.5313840471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-1865489.4159527211</v>
      </c>
      <c r="R836" s="25">
        <f t="array" aca="1" ref="R836" ca="1">INDEX('Lorri 401b'!L:L,MATCH('Retirement Calculator'!A836,'Lorri 401b'!N:N,0),0)</f>
        <v>-692920.35686167656</v>
      </c>
      <c r="S836" s="25">
        <f t="shared" ca="1" si="787"/>
        <v>-2558409.7728143977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-1881191.4274905936</v>
      </c>
      <c r="R837" s="25">
        <f t="array" aca="1" ref="R837" ca="1">INDEX('Lorri 401b'!L:L,MATCH('Retirement Calculator'!A837,'Lorri 401b'!N:N,0),0)</f>
        <v>-716259.58359344804</v>
      </c>
      <c r="S837" s="25">
        <f t="shared" ca="1" si="787"/>
        <v>-2597451.0110840416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-1896958.8640765406</v>
      </c>
      <c r="R838" s="25">
        <f t="array" aca="1" ref="R838" ca="1">INDEX('Lorri 401b'!L:L,MATCH('Retirement Calculator'!A838,'Lorri 401b'!N:N,0),0)</f>
        <v>-739696.05710326857</v>
      </c>
      <c r="S838" s="25">
        <f t="shared" ca="1" si="787"/>
        <v>-2636654.9211798091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-1912791.998314929</v>
      </c>
      <c r="R839" s="25">
        <f t="array" aca="1" ref="R839" ca="1">INDEX('Lorri 401b'!L:L,MATCH('Retirement Calculator'!A839,'Lorri 401b'!N:N,0),0)</f>
        <v>-763230.18258604675</v>
      </c>
      <c r="S839" s="25">
        <f t="shared" ca="1" si="787"/>
        <v>-2676022.1809009756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-1928691.1039459773</v>
      </c>
      <c r="R840" s="25">
        <f t="array" aca="1" ref="R840" ca="1">INDEX('Lorri 401b'!L:L,MATCH('Retirement Calculator'!A840,'Lorri 401b'!N:N,0),0)</f>
        <v>-786862.36692500312</v>
      </c>
      <c r="S840" s="25">
        <f t="shared" ca="1" si="787"/>
        <v>-2715553.4708709805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-1944656.4558504883</v>
      </c>
      <c r="R841" s="25">
        <f t="array" aca="1" ref="R841" ca="1">INDEX('Lorri 401b'!L:L,MATCH('Retirement Calculator'!A841,'Lorri 401b'!N:N,0),0)</f>
        <v>-810593.01869870513</v>
      </c>
      <c r="S841" s="25">
        <f t="shared" ca="1" si="787"/>
        <v>-2755249.4745491934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-1960688.3300546014</v>
      </c>
      <c r="R842" s="25">
        <f t="array" aca="1" ref="R842" ca="1">INDEX('Lorri 401b'!L:L,MATCH('Retirement Calculator'!A842,'Lorri 401b'!N:N,0),0)</f>
        <v>-834422.54818813095</v>
      </c>
      <c r="S842" s="25">
        <f t="shared" ca="1" si="787"/>
        <v>-2795110.8782427325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-1976787.0037345651</v>
      </c>
      <c r="R843" s="25">
        <f t="array" aca="1" ref="R843" ca="1">INDEX('Lorri 401b'!L:L,MATCH('Retirement Calculator'!A843,'Lorri 401b'!N:N,0),0)</f>
        <v>-858351.36738376273</v>
      </c>
      <c r="S843" s="25">
        <f t="shared" ca="1" si="787"/>
        <v>-2835138.3711183276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-1992952.7552215287</v>
      </c>
      <c r="R844" s="25">
        <f t="array" aca="1" ref="R844" ca="1">INDEX('Lorri 401b'!L:L,MATCH('Retirement Calculator'!A844,'Lorri 401b'!N:N,0),0)</f>
        <v>-882379.88999270962</v>
      </c>
      <c r="S844" s="25">
        <f t="shared" ca="1" si="787"/>
        <v>-2875332.6452142382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-2009185.8640063545</v>
      </c>
      <c r="R845" s="25">
        <f t="array" aca="1" ref="R845" ca="1">INDEX('Lorri 401b'!L:L,MATCH('Retirement Calculator'!A845,'Lorri 401b'!N:N,0),0)</f>
        <v>-906508.5314458604</v>
      </c>
      <c r="S845" s="25">
        <f t="shared" ca="1" si="787"/>
        <v>-2915694.3954522149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-2025486.6107444505</v>
      </c>
      <c r="R846" s="25">
        <f t="array" aca="1" ref="R846" ca="1">INDEX('Lorri 401b'!L:L,MATCH('Retirement Calculator'!A846,'Lorri 401b'!N:N,0),0)</f>
        <v>-930737.70890506601</v>
      </c>
      <c r="S846" s="25">
        <f t="shared" ca="1" si="787"/>
        <v>-2956224.3196495166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-2041855.2772606218</v>
      </c>
      <c r="R847" s="25">
        <f t="array" aca="1" ref="R847" ca="1">INDEX('Lorri 401b'!L:L,MATCH('Retirement Calculator'!A847,'Lorri 401b'!N:N,0),0)</f>
        <v>-955067.84127035167</v>
      </c>
      <c r="S847" s="25">
        <f t="shared" ca="1" si="787"/>
        <v>-2996923.1185309733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-2058292.1465539439</v>
      </c>
      <c r="R848" s="25">
        <f t="array" aca="1" ref="R848" ca="1">INDEX('Lorri 401b'!L:L,MATCH('Retirement Calculator'!A848,'Lorri 401b'!N:N,0),0)</f>
        <v>-979499.34918715933</v>
      </c>
      <c r="S848" s="25">
        <f t="shared" ca="1" si="787"/>
        <v>-3037791.4957411033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-2074797.5028026549</v>
      </c>
      <c r="R849" s="25">
        <f t="array" aca="1" ref="R849" ca="1">INDEX('Lorri 401b'!L:L,MATCH('Retirement Calculator'!A849,'Lorri 401b'!N:N,0),0)</f>
        <v>-1004032.6550536203</v>
      </c>
      <c r="S849" s="25">
        <f t="shared" ca="1" si="787"/>
        <v>-3078830.1578562753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-2091371.6313690688</v>
      </c>
      <c r="R850" s="25">
        <f t="array" aca="1" ref="R850" ca="1">INDEX('Lorri 401b'!L:L,MATCH('Retirement Calculator'!A850,'Lorri 401b'!N:N,0),0)</f>
        <v>-1028668.1830278583</v>
      </c>
      <c r="S850" s="25">
        <f t="shared" ca="1" si="787"/>
        <v>-3120039.8143969271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-2108014.818804509</v>
      </c>
      <c r="R851" s="25">
        <f t="array" aca="1" ref="R851" ca="1">INDEX('Lorri 401b'!L:L,MATCH('Retirement Calculator'!A851,'Lorri 401b'!N:N,0),0)</f>
        <v>-1053406.3590353222</v>
      </c>
      <c r="S851" s="25">
        <f t="shared" ca="1" si="787"/>
        <v>-3161421.1778398314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-2124727.3528542635</v>
      </c>
      <c r="R852" s="25">
        <f t="array" aca="1" ref="R852" ca="1">INDEX('Lorri 401b'!L:L,MATCH('Retirement Calculator'!A852,'Lorri 401b'!N:N,0),0)</f>
        <v>-1078247.6107761506</v>
      </c>
      <c r="S852" s="25">
        <f t="shared" ca="1" si="787"/>
        <v>-3202974.9636304141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-2141509.5224625589</v>
      </c>
      <c r="R853" s="25">
        <f t="array" aca="1" ref="R853" ca="1">INDEX('Lorri 401b'!L:L,MATCH('Retirement Calculator'!A853,'Lorri 401b'!N:N,0),0)</f>
        <v>-1103192.3677325659</v>
      </c>
      <c r="S853" s="25">
        <f t="shared" ca="1" si="787"/>
        <v>-3244701.8901951248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-2158361.6177775557</v>
      </c>
      <c r="R854" s="25">
        <f t="array" aca="1" ref="R854" ca="1">INDEX('Lorri 401b'!L:L,MATCH('Retirement Calculator'!A854,'Lorri 401b'!N:N,0),0)</f>
        <v>-1128241.0611762994</v>
      </c>
      <c r="S854" s="25">
        <f t="shared" ca="1" si="787"/>
        <v>-3286602.6789538553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-2175283.9301563646</v>
      </c>
      <c r="R855" s="25">
        <f t="array" aca="1" ref="R855" ca="1">INDEX('Lorri 401b'!L:L,MATCH('Retirement Calculator'!A855,'Lorri 401b'!N:N,0),0)</f>
        <v>-1153394.1241760484</v>
      </c>
      <c r="S855" s="25">
        <f t="shared" ca="1" si="787"/>
        <v>-3328678.0543324128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-2192276.7521700854</v>
      </c>
      <c r="R856" s="25">
        <f t="array" aca="1" ref="R856" ca="1">INDEX('Lorri 401b'!L:L,MATCH('Retirement Calculator'!A856,'Lorri 401b'!N:N,0),0)</f>
        <v>-1178651.9916049631</v>
      </c>
      <c r="S856" s="25">
        <f t="shared" ca="1" si="787"/>
        <v>-3370928.7437750483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-2209340.3776088632</v>
      </c>
      <c r="R857" s="25">
        <f t="array" aca="1" ref="R857" ca="1">INDEX('Lorri 401b'!L:L,MATCH('Retirement Calculator'!A857,'Lorri 401b'!N:N,0),0)</f>
        <v>-1204015.1001481649</v>
      </c>
      <c r="S857" s="25">
        <f t="shared" ca="1" si="787"/>
        <v>-3413355.4777570283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-2226475.1014869693</v>
      </c>
      <c r="R858" s="25">
        <f t="array" aca="1" ref="R858" ca="1">INDEX('Lorri 401b'!L:L,MATCH('Retirement Calculator'!A858,'Lorri 401b'!N:N,0),0)</f>
        <v>-1229483.8883102967</v>
      </c>
      <c r="S858" s="25">
        <f t="shared" ca="1" si="787"/>
        <v>-3455958.9897972662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-2243681.2200479009</v>
      </c>
      <c r="R859" s="25">
        <f t="array" aca="1" ref="R859" ca="1">INDEX('Lorri 401b'!L:L,MATCH('Retirement Calculator'!A859,'Lorri 401b'!N:N,0),0)</f>
        <v>-1255058.7964231041</v>
      </c>
      <c r="S859" s="25">
        <f t="shared" ca="1" si="787"/>
        <v>-3498740.016471005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-2260959.0307695032</v>
      </c>
      <c r="R860" s="25">
        <f t="array" aca="1" ref="R860" ca="1">INDEX('Lorri 401b'!L:L,MATCH('Retirement Calculator'!A860,'Lorri 401b'!N:N,0),0)</f>
        <v>-1280740.2666530483</v>
      </c>
      <c r="S860" s="25">
        <f t="shared" ca="1" si="787"/>
        <v>-3541699.2974225515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-2278308.8323691119</v>
      </c>
      <c r="R861" s="25">
        <f t="array" aca="1" ref="R861" ca="1">INDEX('Lorri 401b'!L:L,MATCH('Retirement Calculator'!A861,'Lorri 401b'!N:N,0),0)</f>
        <v>-1306528.7430089505</v>
      </c>
      <c r="S861" s="25">
        <f t="shared" ca="1" si="787"/>
        <v>-3584837.5753780622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-2295730.9248087192</v>
      </c>
      <c r="R862" s="25">
        <f t="array" aca="1" ref="R862" ca="1">INDEX('Lorri 401b'!L:L,MATCH('Retirement Calculator'!A862,'Lorri 401b'!N:N,0),0)</f>
        <v>-1332424.6713496691</v>
      </c>
      <c r="S862" s="25">
        <f t="shared" ca="1" si="787"/>
        <v>-3628155.5961583881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-2313225.609300158</v>
      </c>
      <c r="R863" s="25">
        <f t="array" aca="1" ref="R863" ca="1">INDEX('Lorri 401b'!L:L,MATCH('Retirement Calculator'!A863,'Lorri 401b'!N:N,0),0)</f>
        <v>-1358428.4993918072</v>
      </c>
      <c r="S863" s="25">
        <f t="shared" ca="1" si="787"/>
        <v>-3671654.1086919652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-2330793.1883103112</v>
      </c>
      <c r="R864" s="25">
        <f t="array" aca="1" ref="R864" ca="1">INDEX('Lorri 401b'!L:L,MATCH('Retirement Calculator'!A864,'Lorri 401b'!N:N,0),0)</f>
        <v>-1384540.6767174543</v>
      </c>
      <c r="S864" s="25">
        <f t="shared" ca="1" si="787"/>
        <v>-3715333.8650277657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-2348433.9655663399</v>
      </c>
      <c r="R865" s="25">
        <f t="array" aca="1" ref="R865" ca="1">INDEX('Lorri 401b'!L:L,MATCH('Retirement Calculator'!A865,'Lorri 401b'!N:N,0),0)</f>
        <v>-1410761.6547819583</v>
      </c>
      <c r="S865" s="25">
        <f t="shared" ca="1" si="787"/>
        <v>-3759195.620348298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-2366148.2460609358</v>
      </c>
      <c r="R866" s="25">
        <f t="array" aca="1" ref="R866" ca="1">INDEX('Lorri 401b'!L:L,MATCH('Retirement Calculator'!A866,'Lorri 401b'!N:N,0),0)</f>
        <v>-1437091.8869217311</v>
      </c>
      <c r="S866" s="25">
        <f t="shared" ca="1" si="787"/>
        <v>-3803240.1329826666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-2383936.3360575922</v>
      </c>
      <c r="R867" s="25">
        <f t="array" aca="1" ref="R867" ca="1">INDEX('Lorri 401b'!L:L,MATCH('Retirement Calculator'!A867,'Lorri 401b'!N:N,0),0)</f>
        <v>-1463531.8283620861</v>
      </c>
      <c r="S867" s="25">
        <f t="shared" ca="1" si="787"/>
        <v>-3847468.164419678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-2401798.5430959016</v>
      </c>
      <c r="R868" s="25">
        <f t="array" aca="1" ref="R868" ca="1">INDEX('Lorri 401b'!L:L,MATCH('Retirement Calculator'!A868,'Lorri 401b'!N:N,0),0)</f>
        <v>-1490081.9362251093</v>
      </c>
      <c r="S868" s="25">
        <f t="shared" ca="1" si="787"/>
        <v>-3891880.4793210109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-2419735.1759968703</v>
      </c>
      <c r="R869" s="25">
        <f t="array" aca="1" ref="R869" ca="1">INDEX('Lorri 401b'!L:L,MATCH('Retirement Calculator'!A869,'Lorri 401b'!N:N,0),0)</f>
        <v>-1516742.6695375617</v>
      </c>
      <c r="S869" s="25">
        <f t="shared" ca="1" si="787"/>
        <v>-3936477.8455344317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-2437746.5448682597</v>
      </c>
      <c r="R870" s="25">
        <f t="array" aca="1" ref="R870" ca="1">INDEX('Lorri 401b'!L:L,MATCH('Retirement Calculator'!A870,'Lorri 401b'!N:N,0),0)</f>
        <v>-1543514.4892388161</v>
      </c>
      <c r="S870" s="25">
        <f t="shared" ca="1" si="787"/>
        <v>-3981261.034107076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-2455832.9611099465</v>
      </c>
      <c r="R871" s="25">
        <f t="array" aca="1" ref="R871" ca="1">INDEX('Lorri 401b'!L:L,MATCH('Retirement Calculator'!A871,'Lorri 401b'!N:N,0),0)</f>
        <v>-1570397.8581888257</v>
      </c>
      <c r="S871" s="25">
        <f t="shared" ca="1" si="787"/>
        <v>-4026230.8192987721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-2473994.7374193072</v>
      </c>
      <c r="R872" s="25">
        <f t="array" aca="1" ref="R872" ca="1">INDEX('Lorri 401b'!L:L,MATCH('Retirement Calculator'!A872,'Lorri 401b'!N:N,0),0)</f>
        <v>-1597393.241176127</v>
      </c>
      <c r="S872" s="25">
        <f t="shared" ca="1" si="787"/>
        <v>-4071387.9785954342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-2492232.1877966234</v>
      </c>
      <c r="R873" s="25">
        <f t="array" aca="1" ref="R873" ca="1">INDEX('Lorri 401b'!L:L,MATCH('Retirement Calculator'!A873,'Lorri 401b'!N:N,0),0)</f>
        <v>-1624501.1049258753</v>
      </c>
      <c r="S873" s="25">
        <f t="shared" ca="1" si="787"/>
        <v>-4116733.292722499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-2510545.6275505121</v>
      </c>
      <c r="R874" s="25">
        <f t="array" aca="1" ref="R874" ca="1">INDEX('Lorri 401b'!L:L,MATCH('Retirement Calculator'!A874,'Lorri 401b'!N:N,0),0)</f>
        <v>-1651721.9181079143</v>
      </c>
      <c r="S874" s="25">
        <f t="shared" ca="1" si="787"/>
        <v>-4162267.5456584264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-2528935.3733033752</v>
      </c>
      <c r="R875" s="25">
        <f t="array" aca="1" ref="R875" ca="1">INDEX('Lorri 401b'!L:L,MATCH('Retirement Calculator'!A875,'Lorri 401b'!N:N,0),0)</f>
        <v>-1679056.1513448784</v>
      </c>
      <c r="S875" s="25">
        <f t="shared" ca="1" si="787"/>
        <v>-4207991.5246482538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-2547401.7429968752</v>
      </c>
      <c r="R876" s="25">
        <f t="array" aca="1" ref="R876" ca="1">INDEX('Lorri 401b'!L:L,MATCH('Retirement Calculator'!A876,'Lorri 401b'!N:N,0),0)</f>
        <v>-1706504.27722033</v>
      </c>
      <c r="S876" s="25">
        <f t="shared" ca="1" si="787"/>
        <v>-4253906.0202172054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-2565945.0558974314</v>
      </c>
      <c r="R877" s="25">
        <f t="array" aca="1" ref="R877" ca="1">INDEX('Lorri 401b'!L:L,MATCH('Retirement Calculator'!A877,'Lorri 401b'!N:N,0),0)</f>
        <v>-1734066.7702869293</v>
      </c>
      <c r="S877" s="25">
        <f t="shared" ca="1" si="787"/>
        <v>-4300011.8261843603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-2584565.6326017398</v>
      </c>
      <c r="R878" s="25">
        <f t="array" aca="1" ref="R878" ca="1">INDEX('Lorri 401b'!L:L,MATCH('Retirement Calculator'!A878,'Lorri 401b'!N:N,0),0)</f>
        <v>-1761744.1070746393</v>
      </c>
      <c r="S878" s="25">
        <f t="shared" ca="1" si="787"/>
        <v>-4346309.7396763787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-2603263.7950423164</v>
      </c>
      <c r="R879" s="25">
        <f t="array" aca="1" ref="R879" ca="1">INDEX('Lorri 401b'!L:L,MATCH('Retirement Calculator'!A879,'Lorri 401b'!N:N,0),0)</f>
        <v>-1789536.7660989647</v>
      </c>
      <c r="S879" s="25">
        <f t="shared" ca="1" si="787"/>
        <v>-4392800.5611412814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-2622039.8664930621</v>
      </c>
      <c r="R880" s="25">
        <f t="array" aca="1" ref="R880" ca="1">INDEX('Lorri 401b'!L:L,MATCH('Retirement Calculator'!A880,'Lorri 401b'!N:N,0),0)</f>
        <v>-1817445.227869225</v>
      </c>
      <c r="S880" s="25">
        <f t="shared" ca="1" si="787"/>
        <v>-4439485.0943622869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-2640894.1715748524</v>
      </c>
      <c r="R881" s="25">
        <f t="array" aca="1" ref="R881" ca="1">INDEX('Lorri 401b'!L:L,MATCH('Retirement Calculator'!A881,'Lorri 401b'!N:N,0),0)</f>
        <v>-1845469.9748968612</v>
      </c>
      <c r="S881" s="25">
        <f t="shared" ca="1" si="787"/>
        <v>-4486364.1464717137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-2659827.0362611501</v>
      </c>
      <c r="R882" s="25">
        <f t="array" aca="1" ref="R882" ca="1">INDEX('Lorri 401b'!L:L,MATCH('Retirement Calculator'!A882,'Lorri 401b'!N:N,0),0)</f>
        <v>-1873611.4917037794</v>
      </c>
      <c r="S882" s="25">
        <f t="shared" ca="1" si="787"/>
        <v>-4533438.5279649291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-2678838.7878836407</v>
      </c>
      <c r="R883" s="25">
        <f t="array" aca="1" ref="R883" ca="1">INDEX('Lorri 401b'!L:L,MATCH('Retirement Calculator'!A883,'Lorri 401b'!N:N,0),0)</f>
        <v>-1901870.2648307264</v>
      </c>
      <c r="S883" s="25">
        <f t="shared" ca="1" si="787"/>
        <v>-4580709.0527143674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-2697929.755137892</v>
      </c>
      <c r="R884" s="25">
        <f t="array" aca="1" ref="R884" ca="1">INDEX('Lorri 401b'!L:L,MATCH('Retirement Calculator'!A884,'Lorri 401b'!N:N,0),0)</f>
        <v>-1930246.7828457023</v>
      </c>
      <c r="S884" s="25">
        <f t="shared" ca="1" si="787"/>
        <v>-4628176.5379835945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-2717100.268089036</v>
      </c>
      <c r="R885" s="25">
        <f t="array" aca="1" ref="R885" ca="1">INDEX('Lorri 401b'!L:L,MATCH('Retirement Calculator'!A885,'Lorri 401b'!N:N,0),0)</f>
        <v>-1958741.5363524072</v>
      </c>
      <c r="S885" s="25">
        <f t="shared" ca="1" si="787"/>
        <v>-4675841.8044414427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-2736350.6581774764</v>
      </c>
      <c r="R886" s="25">
        <f t="array" aca="1" ref="R886" ca="1">INDEX('Lorri 401b'!L:L,MATCH('Retirement Calculator'!A886,'Lorri 401b'!N:N,0),0)</f>
        <v>-1987355.0179987233</v>
      </c>
      <c r="S886" s="25">
        <f t="shared" ca="1" si="787"/>
        <v>-4723705.6761761997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-2755681.2582246186</v>
      </c>
      <c r="R887" s="25">
        <f t="array" aca="1" ref="R887" ca="1">INDEX('Lorri 401b'!L:L,MATCH('Retirement Calculator'!A887,'Lorri 401b'!N:N,0),0)</f>
        <v>-2016087.7224852326</v>
      </c>
      <c r="S887" s="25">
        <f t="shared" ca="1" si="787"/>
        <v>-4771768.9807098508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-2775092.4024386238</v>
      </c>
      <c r="R888" s="25">
        <f t="array" aca="1" ref="R888" ca="1">INDEX('Lorri 401b'!L:L,MATCH('Retirement Calculator'!A888,'Lorri 401b'!N:N,0),0)</f>
        <v>-2044940.1465737689</v>
      </c>
      <c r="S888" s="25">
        <f t="shared" ca="1" si="787"/>
        <v>-4820032.5490123928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-2794584.4264201876</v>
      </c>
      <c r="R889" s="25">
        <f t="array" aca="1" ref="R889" ca="1">INDEX('Lorri 401b'!L:L,MATCH('Retirement Calculator'!A889,'Lorri 401b'!N:N,0),0)</f>
        <v>-2073912.7890960076</v>
      </c>
      <c r="S889" s="25">
        <f t="shared" ca="1" si="787"/>
        <v>-4868497.2155161947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-2814157.6671683411</v>
      </c>
      <c r="R890" s="25">
        <f t="array" aca="1" ref="R890" ca="1">INDEX('Lorri 401b'!L:L,MATCH('Retirement Calculator'!A890,'Lorri 401b'!N:N,0),0)</f>
        <v>-2103006.1509620887</v>
      </c>
      <c r="S890" s="25">
        <f t="shared" ca="1" si="787"/>
        <v>-4917163.8181304298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-2833812.4630862786</v>
      </c>
      <c r="R891" s="25">
        <f t="array" aca="1" ref="R891" ca="1">INDEX('Lorri 401b'!L:L,MATCH('Retirement Calculator'!A891,'Lorri 401b'!N:N,0),0)</f>
        <v>-2132220.7351692785</v>
      </c>
      <c r="S891" s="25">
        <f t="shared" ca="1" si="787"/>
        <v>-4966033.1982555576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-2853549.1539872074</v>
      </c>
      <c r="R892" s="25">
        <f t="array" aca="1" ref="R892" ca="1">INDEX('Lorri 401b'!L:L,MATCH('Retirement Calculator'!A892,'Lorri 401b'!N:N,0),0)</f>
        <v>-2161557.0468106652</v>
      </c>
      <c r="S892" s="25">
        <f t="shared" ca="1" si="787"/>
        <v>-5015106.2007978726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-2873368.0811002236</v>
      </c>
      <c r="R893" s="25">
        <f t="array" aca="1" ref="R893" ca="1">INDEX('Lorri 401b'!L:L,MATCH('Retirement Calculator'!A893,'Lorri 401b'!N:N,0),0)</f>
        <v>-2191015.5930838906</v>
      </c>
      <c r="S893" s="25">
        <f t="shared" ca="1" si="787"/>
        <v>-5064383.6741841137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-2893269.5870762104</v>
      </c>
      <c r="R894" s="25">
        <f t="array" aca="1" ref="R894" ca="1">INDEX('Lorri 401b'!L:L,MATCH('Retirement Calculator'!A894,'Lorri 401b'!N:N,0),0)</f>
        <v>-2220596.8832999212</v>
      </c>
      <c r="S894" s="25">
        <f t="shared" ca="1" si="787"/>
        <v>-5113866.4703761321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-2913254.0159937637</v>
      </c>
      <c r="R895" s="25">
        <f t="array" aca="1" ref="R895" ca="1">INDEX('Lorri 401b'!L:L,MATCH('Retirement Calculator'!A895,'Lorri 401b'!N:N,0),0)</f>
        <v>-2250301.428891852</v>
      </c>
      <c r="S895" s="25">
        <f t="shared" ca="1" si="787"/>
        <v>-5163555.4448856153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-2933321.7133651404</v>
      </c>
      <c r="R896" s="25">
        <f t="array" aca="1" ref="R896" ca="1">INDEX('Lorri 401b'!L:L,MATCH('Retirement Calculator'!A896,'Lorri 401b'!N:N,0),0)</f>
        <v>-2280129.7434237492</v>
      </c>
      <c r="S896" s="25">
        <f t="shared" ca="1" si="787"/>
        <v>-5213451.4567888901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-2953473.0261422312</v>
      </c>
      <c r="R897" s="25">
        <f t="array" aca="1" ref="R897" ca="1">INDEX('Lorri 401b'!L:L,MATCH('Retirement Calculator'!A897,'Lorri 401b'!N:N,0),0)</f>
        <v>-2310082.3425995293</v>
      </c>
      <c r="S897" s="25">
        <f t="shared" ca="1" si="787"/>
        <v>-5263555.36874176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-2973708.3027225598</v>
      </c>
      <c r="R898" s="25">
        <f t="array" aca="1" ref="R898" ca="1">INDEX('Lorri 401b'!L:L,MATCH('Retirement Calculator'!A898,'Lorri 401b'!N:N,0),0)</f>
        <v>-2340159.7442718754</v>
      </c>
      <c r="S898" s="25">
        <f t="shared" ca="1" si="787"/>
        <v>-5313868.0469944347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-2994027.8929553065</v>
      </c>
      <c r="R899" s="25">
        <f t="array" aca="1" ref="R899" ca="1">INDEX('Lorri 401b'!L:L,MATCH('Retirement Calculator'!A899,'Lorri 401b'!N:N,0),0)</f>
        <v>-2370362.4684511893</v>
      </c>
      <c r="S899" s="25">
        <f t="shared" ca="1" si="787"/>
        <v>-5364390.3614064958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-3014432.1481473562</v>
      </c>
      <c r="R900" s="25">
        <f t="array" aca="1" ref="R900" ca="1">INDEX('Lorri 401b'!L:L,MATCH('Retirement Calculator'!A900,'Lorri 401b'!N:N,0),0)</f>
        <v>-2400691.037314584</v>
      </c>
      <c r="S900" s="25">
        <f t="shared" ca="1" si="787"/>
        <v>-5415123.1854619402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-3034921.4210693729</v>
      </c>
      <c r="R901" s="25">
        <f t="array" aca="1" ref="R901" ca="1">INDEX('Lorri 401b'!L:L,MATCH('Retirement Calculator'!A901,'Lorri 401b'!N:N,0),0)</f>
        <v>-2431145.9752149093</v>
      </c>
      <c r="S901" s="25">
        <f t="shared" ca="1" si="787"/>
        <v>-5466067.3962842822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-3055496.0659618978</v>
      </c>
      <c r="R902" s="25">
        <f t="array" aca="1" ref="R902" ca="1">INDEX('Lorri 401b'!L:L,MATCH('Retirement Calculator'!A902,'Lorri 401b'!N:N,0),0)</f>
        <v>-2461727.8086898192</v>
      </c>
      <c r="S902" s="25">
        <f t="shared" ca="1" si="787"/>
        <v>-5517223.874651717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-3076156.4385414752</v>
      </c>
      <c r="R903" s="25">
        <f t="array" aca="1" ref="R903" ca="1">INDEX('Lorri 401b'!L:L,MATCH('Retirement Calculator'!A903,'Lorri 401b'!N:N,0),0)</f>
        <v>-2492437.0664708745</v>
      </c>
      <c r="S903" s="25">
        <f t="shared" ca="1" si="787"/>
        <v>-5568593.5050123502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-3096902.8960068007</v>
      </c>
      <c r="R904" s="25">
        <f t="array" aca="1" ref="R904" ca="1">INDEX('Lorri 401b'!L:L,MATCH('Retirement Calculator'!A904,'Lorri 401b'!N:N,0),0)</f>
        <v>-2523274.2794926842</v>
      </c>
      <c r="S904" s="25">
        <f t="shared" ca="1" si="787"/>
        <v>-5620177.1754994849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-3117735.7970448984</v>
      </c>
      <c r="R905" s="25">
        <f t="array" aca="1" ref="R905" ca="1">INDEX('Lorri 401b'!L:L,MATCH('Retirement Calculator'!A905,'Lorri 401b'!N:N,0),0)</f>
        <v>-2554239.9809020851</v>
      </c>
      <c r="S905" s="25">
        <f t="shared" ca="1" si="787"/>
        <v>-5671975.7779469835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-3138655.5018373216</v>
      </c>
      <c r="R906" s="25">
        <f t="array" aca="1" ref="R906" ca="1">INDEX('Lorri 401b'!L:L,MATCH('Retirement Calculator'!A906,'Lorri 401b'!N:N,0),0)</f>
        <v>-2585334.7060673581</v>
      </c>
      <c r="S906" s="25">
        <f t="shared" ca="1" si="787"/>
        <v>-5723990.2079046797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-3159662.3720663795</v>
      </c>
      <c r="R907" s="25">
        <f t="array" aca="1" ref="R907" ca="1">INDEX('Lorri 401b'!L:L,MATCH('Retirement Calculator'!A907,'Lorri 401b'!N:N,0),0)</f>
        <v>-2616558.9925874867</v>
      </c>
      <c r="S907" s="25">
        <f t="shared" ca="1" si="787"/>
        <v>-5776221.3646538667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-3180756.7709213919</v>
      </c>
      <c r="R908" s="25">
        <f t="array" aca="1" ref="R908" ca="1">INDEX('Lorri 401b'!L:L,MATCH('Retirement Calculator'!A908,'Lorri 401b'!N:N,0),0)</f>
        <v>-2647913.380301449</v>
      </c>
      <c r="S908" s="25">
        <f t="shared" ca="1" si="787"/>
        <v>-5828670.1512228409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-3201939.0631049671</v>
      </c>
      <c r="R909" s="25">
        <f t="array" aca="1" ref="R909" ca="1">INDEX('Lorri 401b'!L:L,MATCH('Retirement Calculator'!A909,'Lorri 401b'!N:N,0),0)</f>
        <v>-2679398.4112975528</v>
      </c>
      <c r="S909" s="25">
        <f t="shared" ca="1" si="787"/>
        <v>-5881337.4744025199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-3223209.614839307</v>
      </c>
      <c r="R910" s="25">
        <f t="array" aca="1" ref="R910" ca="1">INDEX('Lorri 401b'!L:L,MATCH('Retirement Calculator'!A910,'Lorri 401b'!N:N,0),0)</f>
        <v>-2711014.6299228072</v>
      </c>
      <c r="S910" s="25">
        <f t="shared" ca="1" si="787"/>
        <v>-5934224.2447621142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-3244568.7938725399</v>
      </c>
      <c r="R911" s="25">
        <f t="array" aca="1" ref="R911" ca="1">INDEX('Lorri 401b'!L:L,MATCH('Retirement Calculator'!A911,'Lorri 401b'!N:N,0),0)</f>
        <v>-2742762.5827923333</v>
      </c>
      <c r="S911" s="25">
        <f t="shared" ca="1" si="787"/>
        <v>-5987331.3766648732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-3266016.969485078</v>
      </c>
      <c r="R912" s="25">
        <f t="array" aca="1" ref="R912" ca="1">INDEX('Lorri 401b'!L:L,MATCH('Retirement Calculator'!A912,'Lorri 401b'!N:N,0),0)</f>
        <v>-2774642.8187988158</v>
      </c>
      <c r="S912" s="25">
        <f t="shared" ca="1" si="787"/>
        <v>-6040659.7882838938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-3287554.5124960016</v>
      </c>
      <c r="R913" s="25">
        <f t="array" aca="1" ref="R913" ca="1">INDEX('Lorri 401b'!L:L,MATCH('Retirement Calculator'!A913,'Lorri 401b'!N:N,0),0)</f>
        <v>-2806655.889121992</v>
      </c>
      <c r="S913" s="25">
        <f t="shared" ca="1" si="787"/>
        <v>-6094210.4016179936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-3309181.7952694707</v>
      </c>
      <c r="R914" s="25">
        <f t="array" aca="1" ref="R914" ca="1">INDEX('Lorri 401b'!L:L,MATCH('Retirement Calculator'!A914,'Lorri 401b'!N:N,0),0)</f>
        <v>-2838802.3472381816</v>
      </c>
      <c r="S914" s="25">
        <f t="shared" ca="1" si="787"/>
        <v>-6147984.1425076518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-3330899.1917211628</v>
      </c>
      <c r="R915" s="25">
        <f t="array" aca="1" ref="R915" ca="1">INDEX('Lorri 401b'!L:L,MATCH('Retirement Calculator'!A915,'Lorri 401b'!N:N,0),0)</f>
        <v>-2871082.7489298554</v>
      </c>
      <c r="S915" s="25">
        <f t="shared" ca="1" si="787"/>
        <v>-6201981.9406510182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-3352707.0773247369</v>
      </c>
      <c r="R916" s="25">
        <f t="array" aca="1" ref="R916" ca="1">INDEX('Lorri 401b'!L:L,MATCH('Retirement Calculator'!A916,'Lorri 401b'!N:N,0),0)</f>
        <v>-2903497.6522952444</v>
      </c>
      <c r="S916" s="25">
        <f t="shared" ca="1" si="787"/>
        <v>-6256204.7296199817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-3374605.8291183258</v>
      </c>
      <c r="R917" s="25">
        <f t="array" aca="1" ref="R917" ca="1">INDEX('Lorri 401b'!L:L,MATCH('Retirement Calculator'!A917,'Lorri 401b'!N:N,0),0)</f>
        <v>-2936047.6177579891</v>
      </c>
      <c r="S917" s="25">
        <f t="shared" ca="1" si="787"/>
        <v>-6310653.4468763154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-3396595.8257110547</v>
      </c>
      <c r="R918" s="25">
        <f t="array" aca="1" ref="R918" ca="1">INDEX('Lorri 401b'!L:L,MATCH('Retirement Calculator'!A918,'Lorri 401b'!N:N,0),0)</f>
        <v>-2968733.2080768286</v>
      </c>
      <c r="S918" s="25">
        <f t="shared" ca="1" si="787"/>
        <v>-6365329.0337878838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-3418677.4472895865</v>
      </c>
      <c r="R919" s="25">
        <f t="array" aca="1" ref="R919" ca="1">INDEX('Lorri 401b'!L:L,MATCH('Retirement Calculator'!A919,'Lorri 401b'!N:N,0),0)</f>
        <v>-3001554.9883553297</v>
      </c>
      <c r="S919" s="25">
        <f t="shared" ca="1" si="787"/>
        <v>-6420232.4356449163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-3440851.0756246955</v>
      </c>
      <c r="R920" s="25">
        <f t="array" aca="1" ref="R920" ca="1">INDEX('Lorri 401b'!L:L,MATCH('Retirement Calculator'!A920,'Lorri 401b'!N:N,0),0)</f>
        <v>-3034513.5260516582</v>
      </c>
      <c r="S920" s="25">
        <f t="shared" ca="1" si="787"/>
        <v>-6475364.6016763542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-3463117.0940778675</v>
      </c>
      <c r="R921" s="25">
        <f t="array" aca="1" ref="R921" ca="1">INDEX('Lorri 401b'!L:L,MATCH('Retirement Calculator'!A921,'Lorri 401b'!N:N,0),0)</f>
        <v>-3067609.3909883881</v>
      </c>
      <c r="S921" s="25">
        <f t="shared" ca="1" si="787"/>
        <v>-6530726.4850662556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-3485475.8876079279</v>
      </c>
      <c r="R922" s="25">
        <f t="array" aca="1" ref="R922" ca="1">INDEX('Lorri 401b'!L:L,MATCH('Retirement Calculator'!A922,'Lorri 401b'!N:N,0),0)</f>
        <v>-3100843.1553623541</v>
      </c>
      <c r="S922" s="25">
        <f t="shared" ca="1" si="787"/>
        <v>-6586319.042970282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-3507927.8427776969</v>
      </c>
      <c r="R923" s="25">
        <f t="array" aca="1" ref="R923" ca="1">INDEX('Lorri 401b'!L:L,MATCH('Retirement Calculator'!A923,'Lorri 401b'!N:N,0),0)</f>
        <v>-3134215.3937545451</v>
      </c>
      <c r="S923" s="25">
        <f t="shared" ca="1" si="787"/>
        <v>-6642143.236532242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-3530473.3477606731</v>
      </c>
      <c r="R924" s="25">
        <f t="array" aca="1" ref="R924" ca="1">INDEX('Lorri 401b'!L:L,MATCH('Retirement Calculator'!A924,'Lorri 401b'!N:N,0),0)</f>
        <v>-3167726.6831400371</v>
      </c>
      <c r="S924" s="25">
        <f t="shared" ca="1" si="787"/>
        <v>-6698200.0309007103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-3553112.792347745</v>
      </c>
      <c r="R925" s="25">
        <f t="array" aca="1" ref="R925" ca="1">INDEX('Lorri 401b'!L:L,MATCH('Retirement Calculator'!A925,'Lorri 401b'!N:N,0),0)</f>
        <v>-3201377.6028979686</v>
      </c>
      <c r="S925" s="25">
        <f t="shared" ca="1" si="787"/>
        <v>-6754490.3952457141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-3575846.5679539298</v>
      </c>
      <c r="R926" s="25">
        <f t="array" aca="1" ref="R926" ca="1">INDEX('Lorri 401b'!L:L,MATCH('Retirement Calculator'!A926,'Lorri 401b'!N:N,0),0)</f>
        <v>-3235168.734821558</v>
      </c>
      <c r="S926" s="25">
        <f t="shared" ca="1" si="787"/>
        <v>-6811015.3027754873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-3598675.0676251403</v>
      </c>
      <c r="R927" s="25">
        <f t="array" aca="1" ref="R927" ca="1">INDEX('Lorri 401b'!L:L,MATCH('Retirement Calculator'!A927,'Lorri 401b'!N:N,0),0)</f>
        <v>-3269100.6631281623</v>
      </c>
      <c r="S927" s="25">
        <f t="shared" ca="1" si="787"/>
        <v>-6867775.7307533026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-3621598.6860449808</v>
      </c>
      <c r="R928" s="25">
        <f t="array" aca="1" ref="R928" ca="1">INDEX('Lorri 401b'!L:L,MATCH('Retirement Calculator'!A928,'Lorri 401b'!N:N,0),0)</f>
        <v>-3303173.9744693777</v>
      </c>
      <c r="S928" s="25">
        <f t="shared" ca="1" si="787"/>
        <v>-6924772.6605143584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-3644617.8195415707</v>
      </c>
      <c r="R929" s="25">
        <f t="array" aca="1" ref="R929" ca="1">INDEX('Lorri 401b'!L:L,MATCH('Retirement Calculator'!A929,'Lorri 401b'!N:N,0),0)</f>
        <v>-3337389.2579411813</v>
      </c>
      <c r="S929" s="25">
        <f t="shared" ca="1" si="787"/>
        <v>-6982007.0774827525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-3667732.8660943964</v>
      </c>
      <c r="R930" s="25">
        <f t="array" aca="1" ref="R930" ca="1">INDEX('Lorri 401b'!L:L,MATCH('Retirement Calculator'!A930,'Lorri 401b'!N:N,0),0)</f>
        <v>-3371747.1050941176</v>
      </c>
      <c r="S930" s="25">
        <f t="shared" ca="1" si="787"/>
        <v>-7039479.9711885136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-3690944.2253411924</v>
      </c>
      <c r="R931" s="25">
        <f t="array" aca="1" ref="R931" ca="1">INDEX('Lorri 401b'!L:L,MATCH('Retirement Calculator'!A931,'Lorri 401b'!N:N,0),0)</f>
        <v>-3406248.1099435245</v>
      </c>
      <c r="S931" s="25">
        <f t="shared" ca="1" si="787"/>
        <v>-7097192.3352847174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-3714252.29858485</v>
      </c>
      <c r="R932" s="25">
        <f t="array" aca="1" ref="R932" ca="1">INDEX('Lorri 401b'!L:L,MATCH('Retirement Calculator'!A932,'Lorri 401b'!N:N,0),0)</f>
        <v>-3440892.8689798038</v>
      </c>
      <c r="S932" s="25">
        <f t="shared" ca="1" si="787"/>
        <v>-7155145.1675646538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-3737657.4888003562</v>
      </c>
      <c r="R933" s="25">
        <f t="array" aca="1" ref="R933" ca="1">INDEX('Lorri 401b'!L:L,MATCH('Retirement Calculator'!A933,'Lorri 401b'!N:N,0),0)</f>
        <v>-3475681.981178734</v>
      </c>
      <c r="S933" s="25">
        <f t="shared" ca="1" si="787"/>
        <v>-7213339.4699790906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-3761160.2006417601</v>
      </c>
      <c r="R934" s="25">
        <f t="array" aca="1" ref="R934" ca="1">INDEX('Lorri 401b'!L:L,MATCH('Retirement Calculator'!A934,'Lorri 401b'!N:N,0),0)</f>
        <v>-3510616.0480118268</v>
      </c>
      <c r="S934" s="25">
        <f t="shared" ca="1" si="787"/>
        <v>-7271776.248653587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-3784760.8404491702</v>
      </c>
      <c r="R935" s="25">
        <f t="array" aca="1" ref="R935" ca="1">INDEX('Lorri 401b'!L:L,MATCH('Retirement Calculator'!A935,'Lorri 401b'!N:N,0),0)</f>
        <v>-3545695.6734567238</v>
      </c>
      <c r="S935" s="25">
        <f t="shared" ca="1" si="787"/>
        <v>-7330456.513905894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-3808459.8162557776</v>
      </c>
      <c r="R936" s="25">
        <f t="array" aca="1" ref="R936" ca="1">INDEX('Lorri 401b'!L:L,MATCH('Retirement Calculator'!A936,'Lorri 401b'!N:N,0),0)</f>
        <v>-3580921.4640076412</v>
      </c>
      <c r="S936" s="25">
        <f t="shared" ca="1" si="787"/>
        <v>-7389381.2802634183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-3832257.5377949127</v>
      </c>
      <c r="R937" s="25">
        <f t="array" aca="1" ref="R937" ca="1">INDEX('Lorri 401b'!L:L,MATCH('Retirement Calculator'!A937,'Lorri 401b'!N:N,0),0)</f>
        <v>-3616294.0286858543</v>
      </c>
      <c r="S937" s="25">
        <f t="shared" ca="1" si="787"/>
        <v>-7448551.566480767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-3856154.4165071272</v>
      </c>
      <c r="R938" s="25">
        <f t="array" aca="1" ref="R938" ca="1">INDEX('Lorri 401b'!L:L,MATCH('Retirement Calculator'!A938,'Lorri 401b'!N:N,0),0)</f>
        <v>-3651813.9790502265</v>
      </c>
      <c r="S938" s="25">
        <f t="shared" ca="1" si="787"/>
        <v>-7507968.3955573533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-3880150.8655473096</v>
      </c>
      <c r="R939" s="25">
        <f t="array" aca="1" ref="R939" ca="1">INDEX('Lorri 401b'!L:L,MATCH('Retirement Calculator'!A939,'Lorri 401b'!N:N,0),0)</f>
        <v>-3687481.9292077837</v>
      </c>
      <c r="S939" s="25">
        <f t="shared" ca="1" si="787"/>
        <v>-7567632.7947550938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-3904247.2997918259</v>
      </c>
      <c r="R940" s="25">
        <f t="array" aca="1" ref="R940" ca="1">INDEX('Lorri 401b'!L:L,MATCH('Retirement Calculator'!A940,'Lorri 401b'!N:N,0),0)</f>
        <v>-3723298.4958243305</v>
      </c>
      <c r="S940" s="25">
        <f t="shared" ca="1" si="787"/>
        <v>-7627545.7956161564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-3928444.1358456947</v>
      </c>
      <c r="R941" s="25">
        <f t="array" aca="1" ref="R941" ca="1">INDEX('Lorri 401b'!L:L,MATCH('Retirement Calculator'!A941,'Lorri 401b'!N:N,0),0)</f>
        <v>-3759264.298135113</v>
      </c>
      <c r="S941" s="25">
        <f t="shared" ca="1" si="787"/>
        <v>-7687708.4339808077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-3952741.7920497875</v>
      </c>
      <c r="R942" s="25">
        <f t="array" aca="1" ref="R942" ca="1">INDEX('Lorri 401b'!L:L,MATCH('Retirement Calculator'!A942,'Lorri 401b'!N:N,0),0)</f>
        <v>-3795379.9579555239</v>
      </c>
      <c r="S942" s="25">
        <f t="shared" ca="1" si="787"/>
        <v>-7748121.7500053113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-3977140.6884880643</v>
      </c>
      <c r="R943" s="25">
        <f t="array" aca="1" ref="R943" ca="1">INDEX('Lorri 401b'!L:L,MATCH('Retirement Calculator'!A943,'Lorri 401b'!N:N,0),0)</f>
        <v>-3831646.0996918529</v>
      </c>
      <c r="S943" s="25">
        <f t="shared" ca="1" si="787"/>
        <v>-7808786.7881799173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-4001641.2469948339</v>
      </c>
      <c r="R944" s="25">
        <f t="array" aca="1" ref="R944" ca="1">INDEX('Lorri 401b'!L:L,MATCH('Retirement Calculator'!A944,'Lorri 401b'!N:N,0),0)</f>
        <v>-3868063.3503520833</v>
      </c>
      <c r="S944" s="25">
        <f t="shared" ca="1" si="787"/>
        <v>-7869704.5973469168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-4026243.8911620481</v>
      </c>
      <c r="R945" s="25">
        <f t="array" aca="1" ref="R945" ca="1">INDEX('Lorri 401b'!L:L,MATCH('Retirement Calculator'!A945,'Lorri 401b'!N:N,0),0)</f>
        <v>-3904632.3395567317</v>
      </c>
      <c r="S945" s="25">
        <f t="shared" ca="1" si="787"/>
        <v>-7930876.2307187803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-4050949.0463466258</v>
      </c>
      <c r="R946" s="25">
        <f t="array" aca="1" ref="R946" ca="1">INDEX('Lorri 401b'!L:L,MATCH('Retirement Calculator'!A946,'Lorri 401b'!N:N,0),0)</f>
        <v>-3941353.6995497327</v>
      </c>
      <c r="S946" s="25">
        <f t="shared" ca="1" si="787"/>
        <v>-7992302.745896358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-4075757.1396778058</v>
      </c>
      <c r="R947" s="25">
        <f t="array" aca="1" ref="R947" ca="1">INDEX('Lorri 401b'!L:L,MATCH('Retirement Calculator'!A947,'Lorri 401b'!N:N,0),0)</f>
        <v>-3978228.065209371</v>
      </c>
      <c r="S947" s="25">
        <f t="shared" ca="1" si="787"/>
        <v>-8053985.2048871769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-4100668.6000645328</v>
      </c>
      <c r="R948" s="25">
        <f t="array" aca="1" ref="R948" ca="1">INDEX('Lorri 401b'!L:L,MATCH('Retirement Calculator'!A948,'Lorri 401b'!N:N,0),0)</f>
        <v>-4015256.0740592577</v>
      </c>
      <c r="S948" s="25">
        <f t="shared" ca="1" si="787"/>
        <v>-8115924.6741237901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-4125683.8582028709</v>
      </c>
      <c r="R949" s="25">
        <f t="array" aca="1" ref="R949" ca="1">INDEX('Lorri 401b'!L:L,MATCH('Retirement Calculator'!A949,'Lorri 401b'!N:N,0),0)</f>
        <v>-4052438.3662793525</v>
      </c>
      <c r="S949" s="25">
        <f t="shared" ca="1" si="787"/>
        <v>-8178122.2244822234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-4150803.3465834521</v>
      </c>
      <c r="R950" s="25">
        <f t="array" aca="1" ref="R950" ca="1">INDEX('Lorri 401b'!L:L,MATCH('Retirement Calculator'!A950,'Lorri 401b'!N:N,0),0)</f>
        <v>-4089775.5847170311</v>
      </c>
      <c r="S950" s="25">
        <f t="shared" ca="1" si="787"/>
        <v>-8240578.9313004836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-4176027.4994989522</v>
      </c>
      <c r="R951" s="25">
        <f t="array" aca="1" ref="R951" ca="1">INDEX('Lorri 401b'!L:L,MATCH('Retirement Calculator'!A951,'Lorri 401b'!N:N,0),0)</f>
        <v>-4127268.3748981999</v>
      </c>
      <c r="S951" s="25">
        <f t="shared" ca="1" si="787"/>
        <v>-8303295.8743971521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-4201356.7530516004</v>
      </c>
      <c r="R952" s="25">
        <f t="array" aca="1" ref="R952" ca="1">INDEX('Lorri 401b'!L:L,MATCH('Retirement Calculator'!A952,'Lorri 401b'!N:N,0),0)</f>
        <v>-4164917.3850384569</v>
      </c>
      <c r="S952" s="25">
        <f t="shared" ca="1" si="787"/>
        <v>-8366274.1380900573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-4226791.5451607183</v>
      </c>
      <c r="R953" s="25">
        <f t="array" aca="1" ref="R953" ca="1">INDEX('Lorri 401b'!L:L,MATCH('Retirement Calculator'!A953,'Lorri 401b'!N:N,0),0)</f>
        <v>-4202723.2660542987</v>
      </c>
      <c r="S953" s="25">
        <f t="shared" ca="1" si="787"/>
        <v>-8429514.811215017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-4252332.3155702902</v>
      </c>
      <c r="R954" s="25">
        <f t="array" aca="1" ref="R954" ca="1">INDEX('Lorri 401b'!L:L,MATCH('Retirement Calculator'!A954,'Lorri 401b'!N:N,0),0)</f>
        <v>-4240686.6715743728</v>
      </c>
      <c r="S954" s="25">
        <f t="shared" ca="1" si="787"/>
        <v>-8493018.9871446639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-4277979.5058565689</v>
      </c>
      <c r="R955" s="25">
        <f t="array" aca="1" ref="R955" ca="1">INDEX('Lorri 401b'!L:L,MATCH('Retirement Calculator'!A955,'Lorri 401b'!N:N,0),0)</f>
        <v>-4278808.2579507809</v>
      </c>
      <c r="S955" s="25">
        <f t="shared" ca="1" si="787"/>
        <v>-8556787.7638073489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-4303733.5594357075</v>
      </c>
      <c r="R956" s="25">
        <f t="array" aca="1" ref="R956" ca="1">INDEX('Lorri 401b'!L:L,MATCH('Retirement Calculator'!A956,'Lorri 401b'!N:N,0),0)</f>
        <v>-4317088.6842704238</v>
      </c>
      <c r="S956" s="25">
        <f t="shared" ca="1" si="787"/>
        <v>-8620822.2437061314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-4329594.9215714252</v>
      </c>
      <c r="R957" s="25">
        <f t="array" aca="1" ref="R957" ca="1">INDEX('Lorri 401b'!L:L,MATCH('Retirement Calculator'!A957,'Lorri 401b'!N:N,0),0)</f>
        <v>-4355528.6123663988</v>
      </c>
      <c r="S957" s="25">
        <f t="shared" ca="1" si="787"/>
        <v>-8685123.533937823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-4355564.0393827083</v>
      </c>
      <c r="R958" s="25">
        <f t="array" aca="1" ref="R958" ca="1">INDEX('Lorri 401b'!L:L,MATCH('Retirement Calculator'!A958,'Lorri 401b'!N:N,0),0)</f>
        <v>-4394128.7068294398</v>
      </c>
      <c r="S958" s="25">
        <f t="shared" ca="1" si="787"/>
        <v>-8749692.7462121472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-4381641.3618515385</v>
      </c>
      <c r="R959" s="25">
        <f t="array" aca="1" ref="R959" ca="1">INDEX('Lorri 401b'!L:L,MATCH('Retirement Calculator'!A959,'Lorri 401b'!N:N,0),0)</f>
        <v>-4432889.6350194104</v>
      </c>
      <c r="S959" s="25">
        <f t="shared" ca="1" si="787"/>
        <v>-8814530.9968709499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-4407827.3398306556</v>
      </c>
      <c r="R960" s="25">
        <f t="array" aca="1" ref="R960" ca="1">INDEX('Lorri 401b'!L:L,MATCH('Retirement Calculator'!A960,'Lorri 401b'!N:N,0),0)</f>
        <v>-4471812.0670768395</v>
      </c>
      <c r="S960" s="25">
        <f t="shared" ca="1" si="787"/>
        <v>-8879639.4069074951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-4434122.4260513522</v>
      </c>
      <c r="R961" s="25">
        <f t="array" aca="1" ref="R961" ca="1">INDEX('Lorri 401b'!L:L,MATCH('Retirement Calculator'!A961,'Lorri 401b'!N:N,0),0)</f>
        <v>-4510896.6759345075</v>
      </c>
      <c r="S961" s="25">
        <f t="shared" ca="1" si="787"/>
        <v>-8945019.1019858606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-4460527.0751313018</v>
      </c>
      <c r="R962" s="25">
        <f t="array" aca="1" ref="R962" ca="1">INDEX('Lorri 401b'!L:L,MATCH('Retirement Calculator'!A962,'Lorri 401b'!N:N,0),0)</f>
        <v>-4550144.1373290829</v>
      </c>
      <c r="S962" s="25">
        <f t="shared" ca="1" si="787"/>
        <v>-9010671.2124603838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-4487041.7435824182</v>
      </c>
      <c r="R963" s="25">
        <f t="array" aca="1" ref="R963" ca="1">INDEX('Lorri 401b'!L:L,MATCH('Retirement Calculator'!A963,'Lorri 401b'!N:N,0),0)</f>
        <v>-4589555.1298128022</v>
      </c>
      <c r="S963" s="25">
        <f t="shared" ca="1" si="787"/>
        <v>-9076596.8733952194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-4513666.8898187475</v>
      </c>
      <c r="R964" s="25">
        <f t="array" aca="1" ref="R964" ca="1">INDEX('Lorri 401b'!L:L,MATCH('Retirement Calculator'!A964,'Lorri 401b'!N:N,0),0)</f>
        <v>-4629130.3347652033</v>
      </c>
      <c r="S964" s="25">
        <f t="shared" ca="1" si="787"/>
        <v>-9142797.2245839499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-4540402.9741643947</v>
      </c>
      <c r="R965" s="25">
        <f t="array" aca="1" ref="R965" ca="1">INDEX('Lorri 401b'!L:L,MATCH('Retirement Calculator'!A965,'Lorri 401b'!N:N,0),0)</f>
        <v>-4668870.4364049062</v>
      </c>
      <c r="S965" s="25">
        <f t="shared" ca="1" si="787"/>
        <v>-9209273.4105693009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-4567250.4588614823</v>
      </c>
      <c r="R966" s="25">
        <f t="array" aca="1" ref="R966" ca="1">INDEX('Lorri 401b'!L:L,MATCH('Retirement Calculator'!A966,'Lorri 401b'!N:N,0),0)</f>
        <v>-4708776.1218014415</v>
      </c>
      <c r="S966" s="25">
        <f t="shared" ca="1" si="787"/>
        <v>-9276026.5806629248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-4594209.808078141</v>
      </c>
      <c r="R967" s="25">
        <f t="array" aca="1" ref="R967" ca="1">INDEX('Lorri 401b'!L:L,MATCH('Retirement Calculator'!A967,'Lorri 401b'!N:N,0),0)</f>
        <v>-4748848.0808871286</v>
      </c>
      <c r="S967" s="25">
        <f t="shared" ca="1" si="787"/>
        <v>-9343057.8889652696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-4621281.4879165357</v>
      </c>
      <c r="R968" s="25">
        <f t="array" aca="1" ref="R968" ca="1">INDEX('Lorri 401b'!L:L,MATCH('Retirement Calculator'!A968,'Lorri 401b'!N:N,0),0)</f>
        <v>-4789087.0064690057</v>
      </c>
      <c r="S968" s="25">
        <f t="shared" ca="1" si="787"/>
        <v>-9410368.4943855405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-4648465.9664209243</v>
      </c>
      <c r="R969" s="25">
        <f t="array" aca="1" ref="R969" ca="1">INDEX('Lorri 401b'!L:L,MATCH('Retirement Calculator'!A969,'Lorri 401b'!N:N,0),0)</f>
        <v>-4829493.5942408079</v>
      </c>
      <c r="S969" s="25">
        <f t="shared" ca="1" si="787"/>
        <v>-9477959.5606617332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-4675763.7135857474</v>
      </c>
      <c r="R970" s="25">
        <f t="array" aca="1" ref="R970" ca="1">INDEX('Lorri 401b'!L:L,MATCH('Retirement Calculator'!A970,'Lorri 401b'!N:N,0),0)</f>
        <v>-4870068.5427949922</v>
      </c>
      <c r="S970" s="25">
        <f t="shared" ca="1" si="787"/>
        <v>-9545832.2563807406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-4703175.2013637573</v>
      </c>
      <c r="R971" s="25">
        <f t="array" aca="1" ref="R971" ca="1">INDEX('Lorri 401b'!L:L,MATCH('Retirement Calculator'!A971,'Lorri 401b'!N:N,0),0)</f>
        <v>-4910812.5536348196</v>
      </c>
      <c r="S971" s="25">
        <f t="shared" ca="1" si="787"/>
        <v>-9613987.7549985759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-4730700.903674175</v>
      </c>
      <c r="R972" s="25">
        <f t="array" aca="1" ref="R972" ca="1">INDEX('Lorri 401b'!L:L,MATCH('Retirement Calculator'!A972,'Lorri 401b'!N:N,0),0)</f>
        <v>-4951726.331186479</v>
      </c>
      <c r="S972" s="25">
        <f t="shared" ca="1" si="787"/>
        <v>-9682427.2348606549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-4758341.2964108866</v>
      </c>
      <c r="R973" s="25">
        <f t="array" aca="1" ref="R973" ca="1">INDEX('Lorri 401b'!L:L,MATCH('Retirement Calculator'!A973,'Lorri 401b'!N:N,0),0)</f>
        <v>-4992810.5828112708</v>
      </c>
      <c r="S973" s="25">
        <f t="shared" ca="1" si="787"/>
        <v>-9751151.8792221583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-4786096.8574506678</v>
      </c>
      <c r="R974" s="25">
        <f t="array" aca="1" ref="R974" ca="1">INDEX('Lorri 401b'!L:L,MATCH('Retirement Calculator'!A974,'Lorri 401b'!N:N,0),0)</f>
        <v>-5034066.0188178327</v>
      </c>
      <c r="S974" s="25">
        <f t="shared" ca="1" si="787"/>
        <v>-9820162.8762685005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-4813968.0666614482</v>
      </c>
      <c r="R975" s="25">
        <f t="array" aca="1" ref="R975" ca="1">INDEX('Lorri 401b'!L:L,MATCH('Retirement Calculator'!A975,'Lorri 401b'!N:N,0),0)</f>
        <v>-5075493.3524744213</v>
      </c>
      <c r="S975" s="25">
        <f t="shared" ca="1" si="787"/>
        <v>-9889461.4191358685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-4841955.4059106065</v>
      </c>
      <c r="R976" s="25">
        <f t="array" aca="1" ref="R976" ca="1">INDEX('Lorri 401b'!L:L,MATCH('Retirement Calculator'!A976,'Lorri 401b'!N:N,0),0)</f>
        <v>-5117093.3000212461</v>
      </c>
      <c r="S976" s="25">
        <f t="shared" ca="1" si="787"/>
        <v>-9959048.7059318535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-4870059.3590733036</v>
      </c>
      <c r="R977" s="25">
        <f t="array" aca="1" ref="R977" ca="1">INDEX('Lorri 401b'!L:L,MATCH('Retirement Calculator'!A977,'Lorri 401b'!N:N,0),0)</f>
        <v>-5158866.5806828495</v>
      </c>
      <c r="S977" s="25">
        <f t="shared" ca="1" si="787"/>
        <v>-10028925.939756153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-4898280.4120408446</v>
      </c>
      <c r="R978" s="25">
        <f t="array" aca="1" ref="R978" ca="1">INDEX('Lorri 401b'!L:L,MATCH('Retirement Calculator'!A978,'Lorri 401b'!N:N,0),0)</f>
        <v>-5200813.9166805428</v>
      </c>
      <c r="S978" s="25">
        <f t="shared" ca="1" si="787"/>
        <v>-10099094.328721387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-4926619.0527290842</v>
      </c>
      <c r="R979" s="25">
        <f t="array" aca="1" ref="R979" ca="1">INDEX('Lorri 401b'!L:L,MATCH('Retirement Calculator'!A979,'Lorri 401b'!N:N,0),0)</f>
        <v>-5242936.033244893</v>
      </c>
      <c r="S979" s="25">
        <f t="shared" ca="1" si="787"/>
        <v>-10169555.085973978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-4955075.7710868577</v>
      </c>
      <c r="R980" s="25">
        <f t="array" aca="1" ref="R980" ca="1">INDEX('Lorri 401b'!L:L,MATCH('Retirement Calculator'!A980,'Lorri 401b'!N:N,0),0)</f>
        <v>-5285233.6586282616</v>
      </c>
      <c r="S980" s="25">
        <f t="shared" ca="1" si="787"/>
        <v>-10240309.429715119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-4983651.0591044556</v>
      </c>
      <c r="R981" s="25">
        <f t="array" aca="1" ref="R981" ca="1">INDEX('Lorri 401b'!L:L,MATCH('Retirement Calculator'!A981,'Lorri 401b'!N:N,0),0)</f>
        <v>-5327707.5241173944</v>
      </c>
      <c r="S981" s="25">
        <f t="shared" ca="1" si="787"/>
        <v>-10311358.583221849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-5012345.410822127</v>
      </c>
      <c r="R982" s="25">
        <f t="array" aca="1" ref="R982" ca="1">INDEX('Lorri 401b'!L:L,MATCH('Retirement Calculator'!A982,'Lorri 401b'!N:N,0),0)</f>
        <v>-5370358.3640460651</v>
      </c>
      <c r="S982" s="25">
        <f t="shared" ca="1" si="787"/>
        <v>-10382703.774868192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-5041159.3223386221</v>
      </c>
      <c r="R983" s="25">
        <f t="array" aca="1" ref="R983" ca="1">INDEX('Lorri 401b'!L:L,MATCH('Retirement Calculator'!A983,'Lorri 401b'!N:N,0),0)</f>
        <v>-5413186.9158077715</v>
      </c>
      <c r="S983" s="25">
        <f t="shared" ca="1" si="787"/>
        <v>-10454346.238146394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-5070093.291819769</v>
      </c>
      <c r="R984" s="25">
        <f t="array" aca="1" ref="R984" ca="1">INDEX('Lorri 401b'!L:L,MATCH('Retirement Calculator'!A984,'Lorri 401b'!N:N,0),0)</f>
        <v>-5456193.9198684851</v>
      </c>
      <c r="S984" s="25">
        <f t="shared" ca="1" si="787"/>
        <v>-10526287.211688254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-5099147.8195070876</v>
      </c>
      <c r="R985" s="25">
        <f t="array" aca="1" ref="R985" ca="1">INDEX('Lorri 401b'!L:L,MATCH('Retirement Calculator'!A985,'Lorri 401b'!N:N,0),0)</f>
        <v>-5499380.1197794518</v>
      </c>
      <c r="S985" s="25">
        <f t="shared" ca="1" si="787"/>
        <v>-10598527.939286539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-5128323.4077264359</v>
      </c>
      <c r="R986" s="25">
        <f t="array" aca="1" ref="R986" ca="1">INDEX('Lorri 401b'!L:L,MATCH('Retirement Calculator'!A986,'Lorri 401b'!N:N,0),0)</f>
        <v>-5542746.2621900477</v>
      </c>
      <c r="S986" s="25">
        <f t="shared" ca="1" si="787"/>
        <v>-10671069.669916485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-5157620.5608966984</v>
      </c>
      <c r="R987" s="25">
        <f t="array" aca="1" ref="R987" ca="1">INDEX('Lorri 401b'!L:L,MATCH('Retirement Calculator'!A987,'Lorri 401b'!N:N,0),0)</f>
        <v>-5586293.0968606872</v>
      </c>
      <c r="S987" s="25">
        <f t="shared" ca="1" si="787"/>
        <v>-10743913.657757387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-5187039.7855385039</v>
      </c>
      <c r="R988" s="25">
        <f t="array" aca="1" ref="R988" ca="1">INDEX('Lorri 401b'!L:L,MATCH('Retirement Calculator'!A988,'Lorri 401b'!N:N,0),0)</f>
        <v>-5630021.3766757883</v>
      </c>
      <c r="S988" s="25">
        <f t="shared" ca="1" si="787"/>
        <v>-10817061.162214292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-5216581.5902829831</v>
      </c>
      <c r="R989" s="25">
        <f t="array" aca="1" ref="R989" ca="1">INDEX('Lorri 401b'!L:L,MATCH('Retirement Calculator'!A989,'Lorri 401b'!N:N,0),0)</f>
        <v>-5673931.8576567853</v>
      </c>
      <c r="S989" s="25">
        <f t="shared" ca="1" si="787"/>
        <v>-10890513.447939768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-5246246.4858805649</v>
      </c>
      <c r="R990" s="25">
        <f t="array" aca="1" ref="R990" ca="1">INDEX('Lorri 401b'!L:L,MATCH('Retirement Calculator'!A990,'Lorri 401b'!N:N,0),0)</f>
        <v>-5718025.2989752032</v>
      </c>
      <c r="S990" s="25">
        <f t="shared" ca="1" si="787"/>
        <v>-10964271.784855768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-5276034.9852098031</v>
      </c>
      <c r="R991" s="25">
        <f t="array" aca="1" ref="R991" ca="1">INDEX('Lorri 401b'!L:L,MATCH('Retirement Calculator'!A991,'Lorri 401b'!N:N,0),0)</f>
        <v>-5762302.4629657809</v>
      </c>
      <c r="S991" s="25">
        <f t="shared" ca="1" si="787"/>
        <v>-11038337.448175583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-5305947.6032862468</v>
      </c>
      <c r="R992" s="25">
        <f t="array" aca="1" ref="R992" ca="1">INDEX('Lorri 401b'!L:L,MATCH('Retirement Calculator'!A992,'Lorri 401b'!N:N,0),0)</f>
        <v>-5806764.115139653</v>
      </c>
      <c r="S992" s="25">
        <f t="shared" ca="1" si="787"/>
        <v>-11112711.7184259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-5335984.8572713416</v>
      </c>
      <c r="R993" s="25">
        <f t="array" aca="1" ref="R993" ca="1">INDEX('Lorri 401b'!L:L,MATCH('Retirement Calculator'!A993,'Lorri 401b'!N:N,0),0)</f>
        <v>-5851411.0241975831</v>
      </c>
      <c r="S993" s="25">
        <f t="shared" ca="1" si="787"/>
        <v>-11187395.881468926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-5366147.2664813744</v>
      </c>
      <c r="R994" s="25">
        <f t="array" aca="1" ref="R994" ca="1">INDEX('Lorri 401b'!L:L,MATCH('Retirement Calculator'!A994,'Lorri 401b'!N:N,0),0)</f>
        <v>-5896243.9620432546</v>
      </c>
      <c r="S994" s="25">
        <f t="shared" ca="1" si="787"/>
        <v>-11262391.228524629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-5396435.3523964491</v>
      </c>
      <c r="R995" s="25">
        <f t="array" aca="1" ref="R995" ca="1">INDEX('Lorri 401b'!L:L,MATCH('Retirement Calculator'!A995,'Lorri 401b'!N:N,0),0)</f>
        <v>-5941263.7037966158</v>
      </c>
      <c r="S995" s="25">
        <f t="shared" ca="1" si="787"/>
        <v>-11337699.056193065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-5426849.6386695039</v>
      </c>
      <c r="R996" s="25">
        <f t="array" aca="1" ref="R996" ca="1">INDEX('Lorri 401b'!L:L,MATCH('Retirement Calculator'!A996,'Lorri 401b'!N:N,0),0)</f>
        <v>-5986471.0278072832</v>
      </c>
      <c r="S996" s="25">
        <f t="shared" ca="1" si="787"/>
        <v>-11413320.666476786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-5457390.6511353627</v>
      </c>
      <c r="R997" s="25">
        <f t="array" aca="1" ref="R997" ca="1">INDEX('Lorri 401b'!L:L,MATCH('Retirement Calculator'!A997,'Lorri 401b'!N:N,0),0)</f>
        <v>-6031866.7156679947</v>
      </c>
      <c r="S997" s="25">
        <f t="shared" ca="1" si="787"/>
        <v>-11489257.366803357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-5488058.9178198297</v>
      </c>
      <c r="R998" s="25">
        <f t="array" aca="1" ref="R998" ca="1">INDEX('Lorri 401b'!L:L,MATCH('Retirement Calculator'!A998,'Lorri 401b'!N:N,0),0)</f>
        <v>-6077451.5522281257</v>
      </c>
      <c r="S998" s="25">
        <f t="shared" ca="1" si="787"/>
        <v>-11565510.470047954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-5518854.968948815</v>
      </c>
      <c r="R999" s="25">
        <f t="array" aca="1" ref="R999" ca="1">INDEX('Lorri 401b'!L:L,MATCH('Retirement Calculator'!A999,'Lorri 401b'!N:N,0),0)</f>
        <v>-6123226.3256072579</v>
      </c>
      <c r="S999" s="25">
        <f t="shared" ca="1" si="787"/>
        <v>-11642081.294556074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-5549779.336957504</v>
      </c>
      <c r="R1000" s="25">
        <f t="array" aca="1" ref="R1000" ca="1">INDEX('Lorri 401b'!L:L,MATCH('Retirement Calculator'!A1000,'Lorri 401b'!N:N,0),0)</f>
        <v>-6169191.827208803</v>
      </c>
      <c r="S1000" s="25">
        <f t="shared" ca="1" si="787"/>
        <v>-11718971.164166307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-5580832.5564995632</v>
      </c>
      <c r="R1001" s="25">
        <f t="array" aca="1" ref="R1001" ca="1">INDEX('Lorri 401b'!L:L,MATCH('Retirement Calculator'!A1001,'Lorri 401b'!N:N,0),0)</f>
        <v>-6215348.8517336873</v>
      </c>
      <c r="S1001" s="25">
        <f t="shared" ca="1" si="787"/>
        <v>-11796181.408233251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-5612015.1644563805</v>
      </c>
      <c r="R1002" s="25">
        <f t="array" aca="1" ref="R1002" ca="1">INDEX('Lorri 401b'!L:L,MATCH('Retirement Calculator'!A1002,'Lorri 401b'!N:N,0),0)</f>
        <v>-6261698.197194092</v>
      </c>
      <c r="S1002" s="25">
        <f t="shared" ca="1" si="787"/>
        <v>-11873713.361650473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-5643327.6999463513</v>
      </c>
      <c r="R1003" s="25">
        <f t="array" aca="1" ref="R1003" ca="1">INDEX('Lorri 401b'!L:L,MATCH('Retirement Calculator'!A1003,'Lorri 401b'!N:N,0),0)</f>
        <v>-6308240.6649272488</v>
      </c>
      <c r="S1003" s="25">
        <f t="shared" ca="1" si="787"/>
        <v>-11951568.364873599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-5674770.7043341966</v>
      </c>
      <c r="R1004" s="25">
        <f t="array" aca="1" ref="R1004" ca="1">INDEX('Lorri 401b'!L:L,MATCH('Retirement Calculator'!A1004,'Lorri 401b'!N:N,0),0)</f>
        <v>-6354977.0596092939</v>
      </c>
      <c r="S1004" s="25">
        <f t="shared" ca="1" si="787"/>
        <v>-12029747.76394349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-5706344.7212403249</v>
      </c>
      <c r="R1005" s="25">
        <f t="array" aca="1" ref="R1005" ca="1">INDEX('Lorri 401b'!L:L,MATCH('Retirement Calculator'!A1005,'Lorri 401b'!N:N,0),0)</f>
        <v>-6401908.1892691804</v>
      </c>
      <c r="S1005" s="25">
        <f t="shared" ca="1" si="787"/>
        <v>-12108252.910509504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-5738050.2965502292</v>
      </c>
      <c r="R1006" s="25">
        <f t="array" aca="1" ref="R1006" ca="1">INDEX('Lorri 401b'!L:L,MATCH('Retirement Calculator'!A1006,'Lorri 401b'!N:N,0),0)</f>
        <v>-6449034.8653026503</v>
      </c>
      <c r="S1006" s="25">
        <f t="shared" ca="1" si="787"/>
        <v>-12187085.161852879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-5769887.9784239242</v>
      </c>
      <c r="R1007" s="25">
        <f t="array" aca="1" ref="R1007" ca="1">INDEX('Lorri 401b'!L:L,MATCH('Retirement Calculator'!A1007,'Lorri 401b'!N:N,0),0)</f>
        <v>-6496357.9024862591</v>
      </c>
      <c r="S1007" s="25">
        <f t="shared" ca="1" si="787"/>
        <v>-12266245.880910184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-5801858.3173054261</v>
      </c>
      <c r="R1008" s="25">
        <f t="array" aca="1" ref="R1008" ca="1">INDEX('Lorri 401b'!L:L,MATCH('Retirement Calculator'!A1008,'Lorri 401b'!N:N,0),0)</f>
        <v>-6543878.1189914662</v>
      </c>
      <c r="S1008" s="25">
        <f t="shared" ca="1" si="787"/>
        <v>-12345736.436296891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-5833961.8659322681</v>
      </c>
      <c r="R1009" s="25">
        <f t="array" aca="1" ref="R1009" ca="1">INDEX('Lorri 401b'!L:L,MATCH('Retirement Calculator'!A1009,'Lorri 401b'!N:N,0),0)</f>
        <v>-6591596.3363987785</v>
      </c>
      <c r="S1009" s="25">
        <f t="shared" ca="1" si="787"/>
        <v>-12425558.202331048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-5866199.1793450555</v>
      </c>
      <c r="R1010" s="25">
        <f t="array" aca="1" ref="R1010" ca="1">INDEX('Lorri 401b'!L:L,MATCH('Retirement Calculator'!A1010,'Lorri 401b'!N:N,0),0)</f>
        <v>-6639513.3797119549</v>
      </c>
      <c r="S1010" s="25">
        <f t="shared" ca="1" si="787"/>
        <v>-12505712.55905701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-5898570.8148970623</v>
      </c>
      <c r="R1011" s="25">
        <f t="array" aca="1" ref="R1011" ca="1">INDEX('Lorri 401b'!L:L,MATCH('Retirement Calculator'!A1011,'Lorri 401b'!N:N,0),0)</f>
        <v>-6687630.0773722688</v>
      </c>
      <c r="S1011" s="25">
        <f t="shared" ca="1" si="787"/>
        <v>-12586200.892269332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-5931077.3322638692</v>
      </c>
      <c r="R1012" s="25">
        <f t="array" aca="1" ref="R1012" ca="1">INDEX('Lorri 401b'!L:L,MATCH('Retirement Calculator'!A1012,'Lorri 401b'!N:N,0),0)</f>
        <v>-6735947.2612728346</v>
      </c>
      <c r="S1012" s="25">
        <f t="shared" ca="1" si="787"/>
        <v>-12667024.593536705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-5963719.2934530377</v>
      </c>
      <c r="R1013" s="25">
        <f t="array" aca="1" ref="R1013" ca="1">INDEX('Lorri 401b'!L:L,MATCH('Retirement Calculator'!A1013,'Lorri 401b'!N:N,0),0)</f>
        <v>-6784465.7667729864</v>
      </c>
      <c r="S1013" s="25">
        <f t="shared" ca="1" si="787"/>
        <v>-12748185.060226023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-5996497.262813828</v>
      </c>
      <c r="R1014" s="25">
        <f t="array" aca="1" ref="R1014" ca="1">INDEX('Lorri 401b'!L:L,MATCH('Retirement Calculator'!A1014,'Lorri 401b'!N:N,0),0)</f>
        <v>-6833186.4327127216</v>
      </c>
      <c r="S1014" s="25">
        <f t="shared" ca="1" si="787"/>
        <v>-12829683.69552655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-6029411.8070469545</v>
      </c>
      <c r="R1015" s="25">
        <f t="array" aca="1" ref="R1015" ca="1">INDEX('Lorri 401b'!L:L,MATCH('Retirement Calculator'!A1015,'Lorri 401b'!N:N,0),0)</f>
        <v>-6882110.1014272058</v>
      </c>
      <c r="S1015" s="25">
        <f t="shared" ca="1" si="787"/>
        <v>-12911521.90847416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-6062463.4952143859</v>
      </c>
      <c r="R1016" s="25">
        <f t="array" aca="1" ref="R1016" ca="1">INDEX('Lorri 401b'!L:L,MATCH('Retirement Calculator'!A1016,'Lorri 401b'!N:N,0),0)</f>
        <v>-6931237.6187613336</v>
      </c>
      <c r="S1016" s="25">
        <f t="shared" ca="1" si="787"/>
        <v>-12993701.113975719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-6095652.898749182</v>
      </c>
      <c r="R1017" s="25">
        <f t="array" aca="1" ref="R1017" ca="1">INDEX('Lorri 401b'!L:L,MATCH('Retirement Calculator'!A1017,'Lorri 401b'!N:N,0),0)</f>
        <v>-6980569.8340843534</v>
      </c>
      <c r="S1017" s="25">
        <f t="shared" ca="1" si="787"/>
        <v>-13076222.732833534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-6128980.5914653726</v>
      </c>
      <c r="R1018" s="25">
        <f t="array" aca="1" ref="R1018" ca="1">INDEX('Lorri 401b'!L:L,MATCH('Retirement Calculator'!A1018,'Lorri 401b'!N:N,0),0)</f>
        <v>-7030107.6003045524</v>
      </c>
      <c r="S1018" s="25">
        <f t="shared" ca="1" si="787"/>
        <v>-13159088.191769924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-6162447.1495678807</v>
      </c>
      <c r="R1019" s="25">
        <f t="array" aca="1" ref="R1019" ca="1">INDEX('Lorri 401b'!L:L,MATCH('Retirement Calculator'!A1019,'Lorri 401b'!N:N,0),0)</f>
        <v>-7079851.7738840021</v>
      </c>
      <c r="S1019" s="25">
        <f t="shared" ca="1" si="787"/>
        <v>-13242298.923451882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-6196053.1516624829</v>
      </c>
      <c r="R1020" s="25">
        <f t="array" aca="1" ref="R1020" ca="1">INDEX('Lorri 401b'!L:L,MATCH('Retirement Calculator'!A1020,'Lorri 401b'!N:N,0),0)</f>
        <v>-7129803.2148533668</v>
      </c>
      <c r="S1020" s="25">
        <f t="shared" ca="1" si="787"/>
        <v>-13325856.366515849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-6229799.1787658129</v>
      </c>
      <c r="R1021" s="25">
        <f t="array" aca="1" ref="R1021" ca="1">INDEX('Lorri 401b'!L:L,MATCH('Retirement Calculator'!A1021,'Lorri 401b'!N:N,0),0)</f>
        <v>-7179962.7868267708</v>
      </c>
      <c r="S1021" s="25">
        <f t="shared" ca="1" si="787"/>
        <v>-13409761.965592584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-6263685.8143154066</v>
      </c>
      <c r="R1022" s="25">
        <f t="array" aca="1" ref="R1022" ca="1">INDEX('Lorri 401b'!L:L,MATCH('Retirement Calculator'!A1022,'Lorri 401b'!N:N,0),0)</f>
        <v>-7230331.3570167301</v>
      </c>
      <c r="S1022" s="25">
        <f t="shared" ca="1" si="787"/>
        <v>-13494017.171332136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-6297713.6441797903</v>
      </c>
      <c r="R1023" s="25">
        <f t="array" aca="1" ref="R1023" ca="1">INDEX('Lorri 401b'!L:L,MATCH('Retirement Calculator'!A1023,'Lorri 401b'!N:N,0),0)</f>
        <v>-7280909.7962491475</v>
      </c>
      <c r="S1023" s="25">
        <f t="shared" ca="1" si="787"/>
        <v>-13578623.440428939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-6331883.2566686086</v>
      </c>
      <c r="R1024" s="25">
        <f t="array" aca="1" ref="R1024" ca="1">INDEX('Lorri 401b'!L:L,MATCH('Retirement Calculator'!A1024,'Lorri 401b'!N:N,0),0)</f>
        <v>-7331698.9789783666</v>
      </c>
      <c r="S1024" s="25">
        <f t="shared" ca="1" si="787"/>
        <v>-13663582.235646974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-6366195.2425427968</v>
      </c>
      <c r="R1025" s="25">
        <f t="array" aca="1" ref="R1025" ca="1">INDEX('Lorri 401b'!L:L,MATCH('Retirement Calculator'!A1025,'Lorri 401b'!N:N,0),0)</f>
        <v>-7382699.7833022913</v>
      </c>
      <c r="S1025" s="25">
        <f t="shared" ca="1" si="787"/>
        <v>-13748895.025845088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-6400650.195024794</v>
      </c>
      <c r="R1026" s="25">
        <f t="array" aca="1" ref="R1026" ca="1">INDEX('Lorri 401b'!L:L,MATCH('Retirement Calculator'!A1026,'Lorri 401b'!N:N,0),0)</f>
        <v>-7433913.0909775654</v>
      </c>
      <c r="S1026" s="25">
        <f t="shared" ca="1" si="787"/>
        <v>-13834563.28600236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-6435248.7098087994</v>
      </c>
      <c r="R1027" s="25">
        <f t="array" aca="1" ref="R1027" ca="1">INDEX('Lorri 401b'!L:L,MATCH('Retirement Calculator'!A1027,'Lorri 401b'!N:N,0),0)</f>
        <v>-7485339.7874348201</v>
      </c>
      <c r="S1027" s="25">
        <f t="shared" ca="1" si="787"/>
        <v>-13920588.49724362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-6469991.3850710718</v>
      </c>
      <c r="R1028" s="25">
        <f t="array" aca="1" ref="R1028" ca="1">INDEX('Lorri 401b'!L:L,MATCH('Retirement Calculator'!A1028,'Lorri 401b'!N:N,0),0)</f>
        <v>-7536980.7617939794</v>
      </c>
      <c r="S1028" s="25">
        <f t="shared" ca="1" si="787"/>
        <v>-14006972.146865051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-6504878.8214802705</v>
      </c>
      <c r="R1029" s="25">
        <f t="array" aca="1" ref="R1029" ca="1">INDEX('Lorri 401b'!L:L,MATCH('Retirement Calculator'!A1029,'Lorri 401b'!N:N,0),0)</f>
        <v>-7588836.9068796355</v>
      </c>
      <c r="S1029" s="25">
        <f t="shared" ca="1" si="787"/>
        <v>-14093715.728359906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-6539911.6222078409</v>
      </c>
      <c r="R1030" s="25">
        <f t="array" aca="1" ref="R1030" ca="1">INDEX('Lorri 401b'!L:L,MATCH('Retirement Calculator'!A1030,'Lorri 401b'!N:N,0),0)</f>
        <v>-7640909.1192364823</v>
      </c>
      <c r="S1030" s="25">
        <f t="shared" ca="1" si="787"/>
        <v>-14180820.741444323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-6575090.3929384425</v>
      </c>
      <c r="R1031" s="25">
        <f t="array" aca="1" ref="R1031" ca="1">INDEX('Lorri 401b'!L:L,MATCH('Retirement Calculator'!A1031,'Lorri 401b'!N:N,0),0)</f>
        <v>-7693198.2991448157</v>
      </c>
      <c r="S1031" s="25">
        <f t="shared" ref="S1031:S1171" ca="1" si="1047">SUM(Q1031:R1031)</f>
        <v>-14268288.692083258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-6610415.7418804215</v>
      </c>
      <c r="R1032" s="25">
        <f t="array" aca="1" ref="R1032" ca="1">INDEX('Lorri 401b'!L:L,MATCH('Retirement Calculator'!A1032,'Lorri 401b'!N:N,0),0)</f>
        <v>-7745705.3506361004</v>
      </c>
      <c r="S1032" s="25">
        <f t="shared" ca="1" si="1047"/>
        <v>-14356121.092516523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-6645888.2797763254</v>
      </c>
      <c r="R1033" s="25">
        <f t="array" aca="1" ref="R1033" ca="1">INDEX('Lorri 401b'!L:L,MATCH('Retirement Calculator'!A1033,'Lorri 401b'!N:N,0),0)</f>
        <v>-7798431.1815085988</v>
      </c>
      <c r="S1033" s="25">
        <f t="shared" ca="1" si="1047"/>
        <v>-14444319.461284924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-6681508.6199134625</v>
      </c>
      <c r="R1034" s="25">
        <f t="array" aca="1" ref="R1034" ca="1">INDEX('Lorri 401b'!L:L,MATCH('Retirement Calculator'!A1034,'Lorri 401b'!N:N,0),0)</f>
        <v>-7851376.7033430655</v>
      </c>
      <c r="S1034" s="25">
        <f t="shared" ca="1" si="1047"/>
        <v>-14532885.323256528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-6717277.3781345049</v>
      </c>
      <c r="R1035" s="25">
        <f t="array" aca="1" ref="R1035" ca="1">INDEX('Lorri 401b'!L:L,MATCH('Retirement Calculator'!A1035,'Lorri 401b'!N:N,0),0)</f>
        <v>-7904542.8315185094</v>
      </c>
      <c r="S1035" s="25">
        <f t="shared" ca="1" si="1047"/>
        <v>-14621820.209653014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-6753195.1728481343</v>
      </c>
      <c r="R1036" s="25">
        <f t="array" aca="1" ref="R1036" ca="1">INDEX('Lorri 401b'!L:L,MATCH('Retirement Calculator'!A1036,'Lorri 401b'!N:N,0),0)</f>
        <v>-7957930.4852280179</v>
      </c>
      <c r="S1036" s="25">
        <f t="shared" ca="1" si="1047"/>
        <v>-14711125.658076152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-6789262.6250397377</v>
      </c>
      <c r="R1037" s="25">
        <f t="array" aca="1" ref="R1037" ca="1">INDEX('Lorri 401b'!L:L,MATCH('Retirement Calculator'!A1037,'Lorri 401b'!N:N,0),0)</f>
        <v>-8011540.587494649</v>
      </c>
      <c r="S1037" s="25">
        <f t="shared" ca="1" si="1047"/>
        <v>-14800803.212534387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-6825480.3582821395</v>
      </c>
      <c r="R1038" s="25">
        <f t="array" aca="1" ref="R1038" ca="1">INDEX('Lorri 401b'!L:L,MATCH('Retirement Calculator'!A1038,'Lorri 401b'!N:N,0),0)</f>
        <v>-8065374.0651873909</v>
      </c>
      <c r="S1038" s="25">
        <f t="shared" ca="1" si="1047"/>
        <v>-14890854.42346953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-6861848.9987463839</v>
      </c>
      <c r="R1039" s="25">
        <f t="array" aca="1" ref="R1039" ca="1">INDEX('Lorri 401b'!L:L,MATCH('Retirement Calculator'!A1039,'Lorri 401b'!N:N,0),0)</f>
        <v>-8119431.8490371862</v>
      </c>
      <c r="S1039" s="25">
        <f t="shared" ca="1" si="1047"/>
        <v>-14981280.847783569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-6898369.175212563</v>
      </c>
      <c r="R1040" s="25">
        <f t="array" aca="1" ref="R1040" ca="1">INDEX('Lorri 401b'!L:L,MATCH('Retirement Calculator'!A1040,'Lorri 401b'!N:N,0),0)</f>
        <v>-8173714.8736530226</v>
      </c>
      <c r="S1040" s="25">
        <f t="shared" ca="1" si="1047"/>
        <v>-15072084.048865587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-6935041.5190806845</v>
      </c>
      <c r="R1041" s="25">
        <f t="array" aca="1" ref="R1041" ca="1">INDEX('Lorri 401b'!L:L,MATCH('Retirement Calculator'!A1041,'Lorri 401b'!N:N,0),0)</f>
        <v>-8228224.0775380917</v>
      </c>
      <c r="S1041" s="25">
        <f t="shared" ca="1" si="1047"/>
        <v>-15163265.596618775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-6971866.6643815897</v>
      </c>
      <c r="R1042" s="25">
        <f t="array" aca="1" ref="R1042" ca="1">INDEX('Lorri 401b'!L:L,MATCH('Retirement Calculator'!A1042,'Lorri 401b'!N:N,0),0)</f>
        <v>-8282960.4031060152</v>
      </c>
      <c r="S1042" s="25">
        <f t="shared" ca="1" si="1047"/>
        <v>-15254827.067487605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-7008845.2477879152</v>
      </c>
      <c r="R1043" s="25">
        <f t="array" aca="1" ref="R1043" ca="1">INDEX('Lorri 401b'!L:L,MATCH('Retirement Calculator'!A1043,'Lorri 401b'!N:N,0),0)</f>
        <v>-8337924.7966971379</v>
      </c>
      <c r="S1043" s="25">
        <f t="shared" ca="1" si="1047"/>
        <v>-15346770.044485053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-7045977.9086251007</v>
      </c>
      <c r="R1044" s="25">
        <f t="array" aca="1" ref="R1044" ca="1">INDEX('Lorri 401b'!L:L,MATCH('Retirement Calculator'!A1044,'Lorri 401b'!N:N,0),0)</f>
        <v>-8393118.2085948903</v>
      </c>
      <c r="S1044" s="25">
        <f t="shared" ca="1" si="1047"/>
        <v>-15439096.117219992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-7083265.2888824409</v>
      </c>
      <c r="R1045" s="25">
        <f t="array" aca="1" ref="R1045" ca="1">INDEX('Lorri 401b'!L:L,MATCH('Retirement Calculator'!A1045,'Lorri 401b'!N:N,0),0)</f>
        <v>-8448541.5930422153</v>
      </c>
      <c r="S1045" s="25">
        <f t="shared" ca="1" si="1047"/>
        <v>-15531806.881924655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-7120708.0332241869</v>
      </c>
      <c r="R1046" s="25">
        <f t="array" aca="1" ref="R1046" ca="1">INDEX('Lorri 401b'!L:L,MATCH('Retirement Calculator'!A1046,'Lorri 401b'!N:N,0),0)</f>
        <v>-8504195.9082580712</v>
      </c>
      <c r="S1046" s="25">
        <f t="shared" ca="1" si="1047"/>
        <v>-15624903.941482257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-7158306.78900069</v>
      </c>
      <c r="R1047" s="25">
        <f t="array" aca="1" ref="R1047" ca="1">INDEX('Lorri 401b'!L:L,MATCH('Retirement Calculator'!A1047,'Lorri 401b'!N:N,0),0)</f>
        <v>-8560082.1164539941</v>
      </c>
      <c r="S1047" s="25">
        <f t="shared" ca="1" si="1047"/>
        <v>-15718388.905454684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-7196062.2062595952</v>
      </c>
      <c r="R1048" s="25">
        <f t="array" aca="1" ref="R1048" ca="1">INDEX('Lorri 401b'!L:L,MATCH('Retirement Calculator'!A1048,'Lorri 401b'!N:N,0),0)</f>
        <v>-8616201.1838507336</v>
      </c>
      <c r="S1048" s="25">
        <f t="shared" ca="1" si="1047"/>
        <v>-15812263.390110329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-7233974.9377570795</v>
      </c>
      <c r="R1049" s="25">
        <f t="array" aca="1" ref="R1049" ca="1">INDEX('Lorri 401b'!L:L,MATCH('Retirement Calculator'!A1049,'Lorri 401b'!N:N,0),0)</f>
        <v>-8672554.0806949586</v>
      </c>
      <c r="S1049" s="25">
        <f t="shared" ca="1" si="1047"/>
        <v>-15906529.018452037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-7272045.6389691364</v>
      </c>
      <c r="R1050" s="25">
        <f t="array" aca="1" ref="R1050" ca="1">INDEX('Lorri 401b'!L:L,MATCH('Retirement Calculator'!A1050,'Lorri 401b'!N:N,0),0)</f>
        <v>-8729141.7812760342</v>
      </c>
      <c r="S1050" s="25">
        <f t="shared" ca="1" si="1047"/>
        <v>-16001187.420245171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-7310274.9681029106</v>
      </c>
      <c r="R1051" s="25">
        <f t="array" aca="1" ref="R1051" ca="1">INDEX('Lorri 401b'!L:L,MATCH('Retirement Calculator'!A1051,'Lorri 401b'!N:N,0),0)</f>
        <v>-8785965.2639428638</v>
      </c>
      <c r="S1051" s="25">
        <f t="shared" ca="1" si="1047"/>
        <v>-16096240.232045773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-7348663.5861080755</v>
      </c>
      <c r="R1052" s="25">
        <f t="array" aca="1" ref="R1052" ca="1">INDEX('Lorri 401b'!L:L,MATCH('Retirement Calculator'!A1052,'Lorri 401b'!N:N,0),0)</f>
        <v>-8843025.5111208055</v>
      </c>
      <c r="S1052" s="25">
        <f t="shared" ca="1" si="1047"/>
        <v>-16191689.097228881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-7387212.1566882618</v>
      </c>
      <c r="R1053" s="25">
        <f t="array" aca="1" ref="R1053" ca="1">INDEX('Lorri 401b'!L:L,MATCH('Retirement Calculator'!A1053,'Lorri 401b'!N:N,0),0)</f>
        <v>-8900323.5093286559</v>
      </c>
      <c r="S1053" s="25">
        <f t="shared" ca="1" si="1047"/>
        <v>-16287535.666016918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-7425921.3463125322</v>
      </c>
      <c r="R1054" s="25">
        <f t="array" aca="1" ref="R1054" ca="1">INDEX('Lorri 401b'!L:L,MATCH('Retirement Calculator'!A1054,'Lorri 401b'!N:N,0),0)</f>
        <v>-8957860.2491957061</v>
      </c>
      <c r="S1054" s="25">
        <f t="shared" ca="1" si="1047"/>
        <v>-16383781.595508238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-7464791.8242269037</v>
      </c>
      <c r="R1055" s="25">
        <f t="array" aca="1" ref="R1055" ca="1">INDEX('Lorri 401b'!L:L,MATCH('Retirement Calculator'!A1055,'Lorri 401b'!N:N,0),0)</f>
        <v>-9015636.7254788689</v>
      </c>
      <c r="S1055" s="25">
        <f t="shared" ca="1" si="1047"/>
        <v>-16480428.549705774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-7503824.2624659184</v>
      </c>
      <c r="R1056" s="25">
        <f t="array" aca="1" ref="R1056" ca="1">INDEX('Lorri 401b'!L:L,MATCH('Retirement Calculator'!A1056,'Lorri 401b'!N:N,0),0)</f>
        <v>-9073653.9370798785</v>
      </c>
      <c r="S1056" s="25">
        <f t="shared" ca="1" si="1047"/>
        <v>-16577478.199545797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-7543019.3358642627</v>
      </c>
      <c r="R1057" s="25">
        <f t="array" aca="1" ref="R1057" ca="1">INDEX('Lorri 401b'!L:L,MATCH('Retirement Calculator'!A1057,'Lorri 401b'!N:N,0),0)</f>
        <v>-9131912.8870625589</v>
      </c>
      <c r="S1057" s="25">
        <f t="shared" ca="1" si="1047"/>
        <v>-16674932.222926822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-7582377.7220684327</v>
      </c>
      <c r="R1058" s="25">
        <f t="array" aca="1" ref="R1058" ca="1">INDEX('Lorri 401b'!L:L,MATCH('Retirement Calculator'!A1058,'Lorri 401b'!N:N,0),0)</f>
        <v>-9190414.5826701671</v>
      </c>
      <c r="S1058" s="25">
        <f t="shared" ca="1" si="1047"/>
        <v>-16772792.3047386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-7621900.1015484538</v>
      </c>
      <c r="R1059" s="25">
        <f t="array" aca="1" ref="R1059" ca="1">INDEX('Lorri 401b'!L:L,MATCH('Retirement Calculator'!A1059,'Lorri 401b'!N:N,0),0)</f>
        <v>-9249160.035342807</v>
      </c>
      <c r="S1059" s="25">
        <f t="shared" ca="1" si="1047"/>
        <v>-16871060.136891261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-7661587.1576096416</v>
      </c>
      <c r="R1060" s="25">
        <f t="array" aca="1" ref="R1060" ca="1">INDEX('Lorri 401b'!L:L,MATCH('Retirement Calculator'!A1060,'Lorri 401b'!N:N,0),0)</f>
        <v>-9308150.2607349157</v>
      </c>
      <c r="S1060" s="25">
        <f t="shared" ca="1" si="1047"/>
        <v>-16969737.418344557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-7701439.5764044179</v>
      </c>
      <c r="R1061" s="25">
        <f t="array" aca="1" ref="R1061" ca="1">INDEX('Lorri 401b'!L:L,MATCH('Retirement Calculator'!A1061,'Lorri 401b'!N:N,0),0)</f>
        <v>-9367386.2787328251</v>
      </c>
      <c r="S1061" s="25">
        <f t="shared" ca="1" si="1047"/>
        <v>-17068825.855137244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-7741458.0469441721</v>
      </c>
      <c r="R1062" s="25">
        <f t="array" aca="1" ref="R1062" ca="1">INDEX('Lorri 401b'!L:L,MATCH('Retirement Calculator'!A1062,'Lorri 401b'!N:N,0),0)</f>
        <v>-9426869.1134723928</v>
      </c>
      <c r="S1062" s="25">
        <f t="shared" ca="1" si="1047"/>
        <v>-17168327.160416566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-7781643.2611111756</v>
      </c>
      <c r="R1063" s="25">
        <f t="array" aca="1" ref="R1063" ca="1">INDEX('Lorri 401b'!L:L,MATCH('Retirement Calculator'!A1063,'Lorri 401b'!N:N,0),0)</f>
        <v>-9486599.7933567073</v>
      </c>
      <c r="S1063" s="25">
        <f t="shared" ca="1" si="1047"/>
        <v>-17268243.054467883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-7821995.9136705417</v>
      </c>
      <c r="R1064" s="25">
        <f t="array" aca="1" ref="R1064" ca="1">INDEX('Lorri 401b'!L:L,MATCH('Retirement Calculator'!A1064,'Lorri 401b'!N:N,0),0)</f>
        <v>-9546579.3510738742</v>
      </c>
      <c r="S1064" s="25">
        <f t="shared" ca="1" si="1047"/>
        <v>-17368575.264744416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-7862516.7022822378</v>
      </c>
      <c r="R1065" s="25">
        <f t="array" aca="1" ref="R1065" ca="1">INDEX('Lorri 401b'!L:L,MATCH('Retirement Calculator'!A1065,'Lorri 401b'!N:N,0),0)</f>
        <v>-9606808.8236148618</v>
      </c>
      <c r="S1065" s="25">
        <f t="shared" ca="1" si="1047"/>
        <v>-17469325.525897101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-7903206.3275131499</v>
      </c>
      <c r="R1066" s="25">
        <f t="array" aca="1" ref="R1066" ca="1">INDEX('Lorri 401b'!L:L,MATCH('Retirement Calculator'!A1066,'Lorri 401b'!N:N,0),0)</f>
        <v>-9667289.2522914372</v>
      </c>
      <c r="S1066" s="25">
        <f t="shared" ca="1" si="1047"/>
        <v>-17570495.579804588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-7944065.4928491907</v>
      </c>
      <c r="R1067" s="25">
        <f t="array" aca="1" ref="R1067" ca="1">INDEX('Lorri 401b'!L:L,MATCH('Retirement Calculator'!A1067,'Lorri 401b'!N:N,0),0)</f>
        <v>-9728021.6827541646</v>
      </c>
      <c r="S1067" s="25">
        <f t="shared" ca="1" si="1047"/>
        <v>-17672087.175603356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-7985094.9047074653</v>
      </c>
      <c r="R1068" s="25">
        <f t="array" aca="1" ref="R1068" ca="1">INDEX('Lorri 401b'!L:L,MATCH('Retirement Calculator'!A1068,'Lorri 401b'!N:N,0),0)</f>
        <v>-9789007.1650104877</v>
      </c>
      <c r="S1068" s="25">
        <f t="shared" ca="1" si="1047"/>
        <v>-17774102.069717951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-8026295.272448482</v>
      </c>
      <c r="R1069" s="25">
        <f t="array" aca="1" ref="R1069" ca="1">INDEX('Lorri 401b'!L:L,MATCH('Retirement Calculator'!A1069,'Lorri 401b'!N:N,0),0)</f>
        <v>-9850246.7534428779</v>
      </c>
      <c r="S1069" s="25">
        <f t="shared" ca="1" si="1047"/>
        <v>-17876542.02589136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-8067667.3083884194</v>
      </c>
      <c r="R1070" s="25">
        <f t="array" aca="1" ref="R1070" ca="1">INDEX('Lorri 401b'!L:L,MATCH('Retirement Calculator'!A1070,'Lorri 401b'!N:N,0),0)</f>
        <v>-9911741.5068270694</v>
      </c>
      <c r="S1070" s="25">
        <f t="shared" ca="1" si="1047"/>
        <v>-17979408.815215491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-8109211.7278114408</v>
      </c>
      <c r="R1071" s="25">
        <f t="array" aca="1" ref="R1071" ca="1">INDEX('Lorri 401b'!L:L,MATCH('Retirement Calculator'!A1071,'Lorri 401b'!N:N,0),0)</f>
        <v>-9973492.4883503616</v>
      </c>
      <c r="S1071" s="25">
        <f t="shared" ca="1" si="1047"/>
        <v>-18082704.216161802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-8150929.2489820579</v>
      </c>
      <c r="R1072" s="25">
        <f t="array" aca="1" ref="R1072" ca="1">INDEX('Lorri 401b'!L:L,MATCH('Retirement Calculator'!A1072,'Lorri 401b'!N:N,0),0)</f>
        <v>-10035500.765630001</v>
      </c>
      <c r="S1072" s="25">
        <f t="shared" ca="1" si="1047"/>
        <v>-18186430.01461206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-8192820.5931575522</v>
      </c>
      <c r="R1073" s="25">
        <f t="array" aca="1" ref="R1073" ca="1">INDEX('Lorri 401b'!L:L,MATCH('Retirement Calculator'!A1073,'Lorri 401b'!N:N,0),0)</f>
        <v>-10097767.41073164</v>
      </c>
      <c r="S1073" s="25">
        <f t="shared" ca="1" si="1047"/>
        <v>-18290588.003889192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-8234886.4846004443</v>
      </c>
      <c r="R1074" s="25">
        <f t="array" aca="1" ref="R1074" ca="1">INDEX('Lorri 401b'!L:L,MATCH('Retirement Calculator'!A1074,'Lorri 401b'!N:N,0),0)</f>
        <v>-10160293.500187868</v>
      </c>
      <c r="S1074" s="25">
        <f t="shared" ca="1" si="1047"/>
        <v>-18395179.984788314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-8277127.6505910158</v>
      </c>
      <c r="R1075" s="25">
        <f t="array" aca="1" ref="R1075" ca="1">INDEX('Lorri 401b'!L:L,MATCH('Retirement Calculator'!A1075,'Lorri 401b'!N:N,0),0)</f>
        <v>-10223080.115016831</v>
      </c>
      <c r="S1075" s="25">
        <f t="shared" ca="1" si="1047"/>
        <v>-18500207.765607849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-8319544.8214398809</v>
      </c>
      <c r="R1076" s="25">
        <f t="array" aca="1" ref="R1076" ca="1">INDEX('Lorri 401b'!L:L,MATCH('Retirement Calculator'!A1076,'Lorri 401b'!N:N,0),0)</f>
        <v>-10286128.340740915</v>
      </c>
      <c r="S1076" s="25">
        <f t="shared" ca="1" si="1047"/>
        <v>-18605673.162180796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-8362138.7305006161</v>
      </c>
      <c r="R1077" s="25">
        <f t="array" aca="1" ref="R1077" ca="1">INDEX('Lorri 401b'!L:L,MATCH('Retirement Calculator'!A1077,'Lorri 401b'!N:N,0),0)</f>
        <v>-10349439.267405516</v>
      </c>
      <c r="S1077" s="25">
        <f t="shared" ca="1" si="1047"/>
        <v>-18711577.997906134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-8404910.1141824387</v>
      </c>
      <c r="R1078" s="25">
        <f t="array" aca="1" ref="R1078" ca="1">INDEX('Lorri 401b'!L:L,MATCH('Retirement Calculator'!A1078,'Lorri 401b'!N:N,0),0)</f>
        <v>-10413013.989597885</v>
      </c>
      <c r="S1078" s="25">
        <f t="shared" ca="1" si="1047"/>
        <v>-18817924.103780322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-8447859.7119629346</v>
      </c>
      <c r="R1079" s="25">
        <f t="array" aca="1" ref="R1079" ca="1">INDEX('Lorri 401b'!L:L,MATCH('Retirement Calculator'!A1079,'Lorri 401b'!N:N,0),0)</f>
        <v>-10476853.606466057</v>
      </c>
      <c r="S1079" s="25">
        <f t="shared" ca="1" si="1047"/>
        <v>-18924713.318428993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-8490988.2664008494</v>
      </c>
      <c r="R1080" s="25">
        <f t="array" aca="1" ref="R1080" ca="1">INDEX('Lorri 401b'!L:L,MATCH('Retirement Calculator'!A1080,'Lorri 401b'!N:N,0),0)</f>
        <v>-10540959.221737845</v>
      </c>
      <c r="S1080" s="25">
        <f t="shared" ca="1" si="1047"/>
        <v>-19031947.488138694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-8534296.5231489222</v>
      </c>
      <c r="R1081" s="25">
        <f t="array" aca="1" ref="R1081" ca="1">INDEX('Lorri 401b'!L:L,MATCH('Retirement Calculator'!A1081,'Lorri 401b'!N:N,0),0)</f>
        <v>-10605331.943739932</v>
      </c>
      <c r="S1081" s="25">
        <f t="shared" ca="1" si="1047"/>
        <v>-19139628.466888852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-8577785.2309667785</v>
      </c>
      <c r="R1082" s="25">
        <f t="array" aca="1" ref="R1082" ca="1">INDEX('Lorri 401b'!L:L,MATCH('Retirement Calculator'!A1082,'Lorri 401b'!N:N,0),0)</f>
        <v>-10669972.885417029</v>
      </c>
      <c r="S1082" s="25">
        <f t="shared" ca="1" si="1047"/>
        <v>-19247758.116383806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-8621455.1417338755</v>
      </c>
      <c r="R1083" s="25">
        <f t="array" aca="1" ref="R1083" ca="1">INDEX('Lorri 401b'!L:L,MATCH('Retirement Calculator'!A1083,'Lorri 401b'!N:N,0),0)</f>
        <v>-10734883.164351113</v>
      </c>
      <c r="S1083" s="25">
        <f t="shared" ca="1" si="1047"/>
        <v>-19356338.306084991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-8665307.010462502</v>
      </c>
      <c r="R1084" s="25">
        <f t="array" aca="1" ref="R1084" ca="1">INDEX('Lorri 401b'!L:L,MATCH('Retirement Calculator'!A1084,'Lorri 401b'!N:N,0),0)</f>
        <v>-10800063.902780756</v>
      </c>
      <c r="S1084" s="25">
        <f t="shared" ca="1" si="1047"/>
        <v>-19465370.913243257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-8709341.5953108314</v>
      </c>
      <c r="R1085" s="25">
        <f t="array" aca="1" ref="R1085" ca="1">INDEX('Lorri 401b'!L:L,MATCH('Retirement Calculator'!A1085,'Lorri 401b'!N:N,0),0)</f>
        <v>-10865516.227620523</v>
      </c>
      <c r="S1085" s="25">
        <f t="shared" ca="1" si="1047"/>
        <v>-19574857.822931357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-8753559.6575960293</v>
      </c>
      <c r="R1086" s="25">
        <f t="array" aca="1" ref="R1086" ca="1">INDEX('Lorri 401b'!L:L,MATCH('Retirement Calculator'!A1086,'Lorri 401b'!N:N,0),0)</f>
        <v>-10931241.270480456</v>
      </c>
      <c r="S1086" s="25">
        <f t="shared" ca="1" si="1047"/>
        <v>-19684800.928076483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-8797961.9618074149</v>
      </c>
      <c r="R1087" s="25">
        <f t="array" aca="1" ref="R1087" ca="1">INDEX('Lorri 401b'!L:L,MATCH('Retirement Calculator'!A1087,'Lorri 401b'!N:N,0),0)</f>
        <v>-10997240.167685637</v>
      </c>
      <c r="S1087" s="25">
        <f t="shared" ca="1" si="1047"/>
        <v>-19795202.12949305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-8842549.2756196819</v>
      </c>
      <c r="R1088" s="25">
        <f t="array" aca="1" ref="R1088" ca="1">INDEX('Lorri 401b'!L:L,MATCH('Retirement Calculator'!A1088,'Lorri 401b'!N:N,0),0)</f>
        <v>-11063514.060295841</v>
      </c>
      <c r="S1088" s="25">
        <f t="shared" ca="1" si="1047"/>
        <v>-19906063.335915521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-8887322.3699061666</v>
      </c>
      <c r="R1089" s="25">
        <f t="array" aca="1" ref="R1089" ca="1">INDEX('Lorri 401b'!L:L,MATCH('Retirement Calculator'!A1089,'Lorri 401b'!N:N,0),0)</f>
        <v>-11130064.094125254</v>
      </c>
      <c r="S1089" s="25">
        <f t="shared" ca="1" si="1047"/>
        <v>-20017386.464031421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-8932282.0187521782</v>
      </c>
      <c r="R1090" s="25">
        <f t="array" aca="1" ref="R1090" ca="1">INDEX('Lorri 401b'!L:L,MATCH('Retirement Calculator'!A1090,'Lorri 401b'!N:N,0),0)</f>
        <v>-11196891.419762289</v>
      </c>
      <c r="S1090" s="25">
        <f t="shared" ca="1" si="1047"/>
        <v>-20129173.438514467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-8977428.9994683806</v>
      </c>
      <c r="R1091" s="25">
        <f t="array" aca="1" ref="R1091" ca="1">INDEX('Lorri 401b'!L:L,MATCH('Retirement Calculator'!A1091,'Lorri 401b'!N:N,0),0)</f>
        <v>-11263997.192589479</v>
      </c>
      <c r="S1091" s="25">
        <f t="shared" ca="1" si="1047"/>
        <v>-20241426.192057859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-9022764.0926042348</v>
      </c>
      <c r="R1092" s="25">
        <f t="array" aca="1" ref="R1092" ca="1">INDEX('Lorri 401b'!L:L,MATCH('Retirement Calculator'!A1092,'Lorri 401b'!N:N,0),0)</f>
        <v>-11331382.572803449</v>
      </c>
      <c r="S1092" s="25">
        <f t="shared" ca="1" si="1047"/>
        <v>-20354146.665407684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-9068288.0819614884</v>
      </c>
      <c r="R1093" s="25">
        <f t="array" aca="1" ref="R1093" ca="1">INDEX('Lorri 401b'!L:L,MATCH('Retirement Calculator'!A1093,'Lorri 401b'!N:N,0),0)</f>
        <v>-11399048.725434978</v>
      </c>
      <c r="S1093" s="25">
        <f t="shared" ca="1" si="1047"/>
        <v>-20467336.807396464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-9114001.7546077296</v>
      </c>
      <c r="R1094" s="25">
        <f t="array" aca="1" ref="R1094" ca="1">INDEX('Lorri 401b'!L:L,MATCH('Retirement Calculator'!A1094,'Lorri 401b'!N:N,0),0)</f>
        <v>-11466996.820369137</v>
      </c>
      <c r="S1094" s="25">
        <f t="shared" ca="1" si="1047"/>
        <v>-20580998.574976869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-9159905.9008899983</v>
      </c>
      <c r="R1095" s="25">
        <f t="array" aca="1" ref="R1095" ca="1">INDEX('Lorri 401b'!L:L,MATCH('Retirement Calculator'!A1095,'Lorri 401b'!N:N,0),0)</f>
        <v>-11535228.032365523</v>
      </c>
      <c r="S1095" s="25">
        <f t="shared" ca="1" si="1047"/>
        <v>-20695133.933255523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-9206001.3144484423</v>
      </c>
      <c r="R1096" s="25">
        <f t="array" aca="1" ref="R1096" ca="1">INDEX('Lorri 401b'!L:L,MATCH('Retirement Calculator'!A1096,'Lorri 401b'!N:N,0),0)</f>
        <v>-11603743.54107856</v>
      </c>
      <c r="S1096" s="25">
        <f t="shared" ca="1" si="1047"/>
        <v>-20809744.855527002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-9252288.7922300473</v>
      </c>
      <c r="R1097" s="25">
        <f t="array" aca="1" ref="R1097" ca="1">INDEX('Lorri 401b'!L:L,MATCH('Retirement Calculator'!A1097,'Lorri 401b'!N:N,0),0)</f>
        <v>-11672544.531077901</v>
      </c>
      <c r="S1097" s="25">
        <f t="shared" ca="1" si="1047"/>
        <v>-20924833.323307946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-9298769.134502409</v>
      </c>
      <c r="R1098" s="25">
        <f t="array" aca="1" ref="R1098" ca="1">INDEX('Lorri 401b'!L:L,MATCH('Retirement Calculator'!A1098,'Lorri 401b'!N:N,0),0)</f>
        <v>-11741632.191868905</v>
      </c>
      <c r="S1098" s="25">
        <f t="shared" ca="1" si="1047"/>
        <v>-21040401.326371312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-9345443.1448675711</v>
      </c>
      <c r="R1099" s="25">
        <f t="array" aca="1" ref="R1099" ca="1">INDEX('Lorri 401b'!L:L,MATCH('Retirement Calculator'!A1099,'Lorri 401b'!N:N,0),0)</f>
        <v>-11811007.717913205</v>
      </c>
      <c r="S1099" s="25">
        <f t="shared" ca="1" si="1047"/>
        <v>-21156450.862780776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-9392311.6302759219</v>
      </c>
      <c r="R1100" s="25">
        <f t="array" aca="1" ref="R1100" ca="1">INDEX('Lorri 401b'!L:L,MATCH('Retirement Calculator'!A1100,'Lorri 401b'!N:N,0),0)</f>
        <v>-11880672.308649357</v>
      </c>
      <c r="S1100" s="25">
        <f t="shared" ca="1" si="1047"/>
        <v>-21272983.938925281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-9439375.4010401405</v>
      </c>
      <c r="R1101" s="25">
        <f t="array" aca="1" ref="R1101" ca="1">INDEX('Lorri 401b'!L:L,MATCH('Retirement Calculator'!A1101,'Lorri 401b'!N:N,0),0)</f>
        <v>-11950627.168513577</v>
      </c>
      <c r="S1101" s="25">
        <f t="shared" ca="1" si="1047"/>
        <v>-21390002.569553718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-9486635.2708492111</v>
      </c>
      <c r="R1102" s="25">
        <f t="array" aca="1" ref="R1102" ca="1">INDEX('Lorri 401b'!L:L,MATCH('Retirement Calculator'!A1102,'Lorri 401b'!N:N,0),0)</f>
        <v>-12020873.506960563</v>
      </c>
      <c r="S1102" s="25">
        <f t="shared" ca="1" si="1047"/>
        <v>-21507508.777809776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-9534092.0567824859</v>
      </c>
      <c r="R1103" s="25">
        <f t="array" aca="1" ref="R1103" ca="1">INDEX('Lorri 401b'!L:L,MATCH('Retirement Calculator'!A1103,'Lorri 401b'!N:N,0),0)</f>
        <v>-12091412.538484413</v>
      </c>
      <c r="S1103" s="25">
        <f t="shared" ca="1" si="1047"/>
        <v>-21625504.595266901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-9581746.5793238152</v>
      </c>
      <c r="R1104" s="25">
        <f t="array" aca="1" ref="R1104" ca="1">INDEX('Lorri 401b'!L:L,MATCH('Retirement Calculator'!A1104,'Lorri 401b'!N:N,0),0)</f>
        <v>-12162245.482639613</v>
      </c>
      <c r="S1104" s="25">
        <f t="shared" ca="1" si="1047"/>
        <v>-21743992.061963428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-9629599.6623757333</v>
      </c>
      <c r="R1105" s="25">
        <f t="array" aca="1" ref="R1105" ca="1">INDEX('Lorri 401b'!L:L,MATCH('Retirement Calculator'!A1105,'Lorri 401b'!N:N,0),0)</f>
        <v>-12233373.564062124</v>
      </c>
      <c r="S1105" s="25">
        <f t="shared" ca="1" si="1047"/>
        <v>-21862973.226437859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-9677652.1332737021</v>
      </c>
      <c r="R1106" s="25">
        <f t="array" aca="1" ref="R1106" ca="1">INDEX('Lorri 401b'!L:L,MATCH('Retirement Calculator'!A1106,'Lorri 401b'!N:N,0),0)</f>
        <v>-12304798.012490563</v>
      </c>
      <c r="S1106" s="25">
        <f t="shared" ca="1" si="1047"/>
        <v>-21982450.145764265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-9725904.8228004109</v>
      </c>
      <c r="R1107" s="25">
        <f t="array" aca="1" ref="R1107" ca="1">INDEX('Lorri 401b'!L:L,MATCH('Retirement Calculator'!A1107,'Lorri 401b'!N:N,0),0)</f>
        <v>-12376520.062787455</v>
      </c>
      <c r="S1107" s="25">
        <f t="shared" ca="1" si="1047"/>
        <v>-22102424.885587864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-9774358.5652001482</v>
      </c>
      <c r="R1108" s="25">
        <f t="array" aca="1" ref="R1108" ca="1">INDEX('Lorri 401b'!L:L,MATCH('Retirement Calculator'!A1108,'Lorri 401b'!N:N,0),0)</f>
        <v>-12448540.954960583</v>
      </c>
      <c r="S1108" s="25">
        <f t="shared" ca="1" si="1047"/>
        <v>-22222899.520160731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-9823014.1981932186</v>
      </c>
      <c r="R1109" s="25">
        <f t="array" aca="1" ref="R1109" ca="1">INDEX('Lorri 401b'!L:L,MATCH('Retirement Calculator'!A1109,'Lorri 401b'!N:N,0),0)</f>
        <v>-12520861.934184432</v>
      </c>
      <c r="S1109" s="25">
        <f t="shared" ca="1" si="1047"/>
        <v>-22343876.132377651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-9871872.562990427</v>
      </c>
      <c r="R1110" s="25">
        <f t="array" aca="1" ref="R1110" ca="1">INDEX('Lorri 401b'!L:L,MATCH('Retirement Calculator'!A1110,'Lorri 401b'!N:N,0),0)</f>
        <v>-12593484.250821713</v>
      </c>
      <c r="S1110" s="25">
        <f t="shared" ca="1" si="1047"/>
        <v>-22465356.81381214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-9920934.504307624</v>
      </c>
      <c r="R1111" s="25">
        <f t="array" aca="1" ref="R1111" ca="1">INDEX('Lorri 401b'!L:L,MATCH('Retirement Calculator'!A1111,'Lorri 401b'!N:N,0),0)</f>
        <v>-12666409.160444984</v>
      </c>
      <c r="S1111" s="25">
        <f t="shared" ca="1" si="1047"/>
        <v>-22587343.66475261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-9970200.8703803085</v>
      </c>
      <c r="R1112" s="25">
        <f t="array" aca="1" ref="R1112" ca="1">INDEX('Lorri 401b'!L:L,MATCH('Retirement Calculator'!A1112,'Lorri 401b'!N:N,0),0)</f>
        <v>-12739637.923858352</v>
      </c>
      <c r="S1112" s="25">
        <f t="shared" ca="1" si="1047"/>
        <v>-22709838.79423866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-10019672.512978295</v>
      </c>
      <c r="R1113" s="25">
        <f t="array" aca="1" ref="R1113" ca="1">INDEX('Lorri 401b'!L:L,MATCH('Retirement Calculator'!A1113,'Lorri 401b'!N:N,0),0)</f>
        <v>-12813171.807119275</v>
      </c>
      <c r="S1113" s="25">
        <f t="shared" ca="1" si="1047"/>
        <v>-22832844.320097569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-10069350.28742044</v>
      </c>
      <c r="R1114" s="25">
        <f t="array" aca="1" ref="R1114" ca="1">INDEX('Lorri 401b'!L:L,MATCH('Retirement Calculator'!A1114,'Lorri 401b'!N:N,0),0)</f>
        <v>-12887012.081560452</v>
      </c>
      <c r="S1114" s="25">
        <f t="shared" ca="1" si="1047"/>
        <v>-22956362.368980892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-10119235.052589428</v>
      </c>
      <c r="R1115" s="25">
        <f t="array" aca="1" ref="R1115" ca="1">INDEX('Lorri 401b'!L:L,MATCH('Retirement Calculator'!A1115,'Lorri 401b'!N:N,0),0)</f>
        <v>-12961160.0238118</v>
      </c>
      <c r="S1115" s="25">
        <f t="shared" ca="1" si="1047"/>
        <v>-23080395.076401226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-10169327.67094662</v>
      </c>
      <c r="R1116" s="25">
        <f t="array" aca="1" ref="R1116" ca="1">INDEX('Lorri 401b'!L:L,MATCH('Retirement Calculator'!A1116,'Lorri 401b'!N:N,0),0)</f>
        <v>-13035616.91582253</v>
      </c>
      <c r="S1116" s="25">
        <f t="shared" ca="1" si="1047"/>
        <v>-23204944.586769149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-10219629.008546967</v>
      </c>
      <c r="R1117" s="25">
        <f t="array" aca="1" ref="R1117" ca="1">INDEX('Lorri 401b'!L:L,MATCH('Retirement Calculator'!A1117,'Lorri 401b'!N:N,0),0)</f>
        <v>-13110384.044883305</v>
      </c>
      <c r="S1117" s="25">
        <f t="shared" ca="1" si="1047"/>
        <v>-23330013.053430274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-10270139.935053982</v>
      </c>
      <c r="R1118" s="25">
        <f t="array" aca="1" ref="R1118" ca="1">INDEX('Lorri 401b'!L:L,MATCH('Retirement Calculator'!A1118,'Lorri 401b'!N:N,0),0)</f>
        <v>-13185462.7036485</v>
      </c>
      <c r="S1118" s="25">
        <f t="shared" ca="1" si="1047"/>
        <v>-23455602.638702482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-10320861.323754776</v>
      </c>
      <c r="R1119" s="25">
        <f t="array" aca="1" ref="R1119" ca="1">INDEX('Lorri 401b'!L:L,MATCH('Retirement Calculator'!A1119,'Lorri 401b'!N:N,0),0)</f>
        <v>-13260854.19015855</v>
      </c>
      <c r="S1119" s="25">
        <f t="shared" ca="1" si="1047"/>
        <v>-23581715.513913326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-10371794.051575158</v>
      </c>
      <c r="R1120" s="25">
        <f t="array" aca="1" ref="R1120" ca="1">INDEX('Lorri 401b'!L:L,MATCH('Retirement Calculator'!A1120,'Lorri 401b'!N:N,0),0)</f>
        <v>-13336559.80786239</v>
      </c>
      <c r="S1120" s="25">
        <f t="shared" ca="1" si="1047"/>
        <v>-23708353.859437548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-10422938.99909479</v>
      </c>
      <c r="R1121" s="25">
        <f t="array" aca="1" ref="R1121" ca="1">INDEX('Lorri 401b'!L:L,MATCH('Retirement Calculator'!A1121,'Lorri 401b'!N:N,0),0)</f>
        <v>-13412580.865639998</v>
      </c>
      <c r="S1121" s="25">
        <f t="shared" ca="1" si="1047"/>
        <v>-23835519.864734787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-10474297.050562421</v>
      </c>
      <c r="R1122" s="25">
        <f t="array" aca="1" ref="R1122" ca="1">INDEX('Lorri 401b'!L:L,MATCH('Retirement Calculator'!A1122,'Lorri 401b'!N:N,0),0)</f>
        <v>-13488918.677825011</v>
      </c>
      <c r="S1122" s="25">
        <f t="shared" ca="1" si="1047"/>
        <v>-23963215.72838743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-10525869.093911167</v>
      </c>
      <c r="R1123" s="25">
        <f t="array" aca="1" ref="R1123" ca="1">INDEX('Lorri 401b'!L:L,MATCH('Retirement Calculator'!A1123,'Lorri 401b'!N:N,0),0)</f>
        <v>-13565574.564227462</v>
      </c>
      <c r="S1123" s="25">
        <f t="shared" ca="1" si="1047"/>
        <v>-24091443.658138629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-10577656.020773867</v>
      </c>
      <c r="R1124" s="25">
        <f t="array" aca="1" ref="R1124" ca="1">INDEX('Lorri 401b'!L:L,MATCH('Retirement Calculator'!A1124,'Lorri 401b'!N:N,0),0)</f>
        <v>-13642549.85015659</v>
      </c>
      <c r="S1124" s="25">
        <f t="shared" ca="1" si="1047"/>
        <v>-24220205.870930456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-10629658.726498494</v>
      </c>
      <c r="R1125" s="25">
        <f t="array" aca="1" ref="R1125" ca="1">INDEX('Lorri 401b'!L:L,MATCH('Retirement Calculator'!A1125,'Lorri 401b'!N:N,0),0)</f>
        <v>-13719845.866443757</v>
      </c>
      <c r="S1125" s="25">
        <f t="shared" ca="1" si="1047"/>
        <v>-24349504.592942253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-10681878.11016364</v>
      </c>
      <c r="R1126" s="25">
        <f t="array" aca="1" ref="R1126" ca="1">INDEX('Lorri 401b'!L:L,MATCH('Retirement Calculator'!A1126,'Lorri 401b'!N:N,0),0)</f>
        <v>-13797463.949465454</v>
      </c>
      <c r="S1126" s="25">
        <f t="shared" ca="1" si="1047"/>
        <v>-24479342.059629094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-10734315.074594058</v>
      </c>
      <c r="R1127" s="25">
        <f t="array" aca="1" ref="R1127" ca="1">INDEX('Lorri 401b'!L:L,MATCH('Retirement Calculator'!A1127,'Lorri 401b'!N:N,0),0)</f>
        <v>-13875405.441166406</v>
      </c>
      <c r="S1127" s="25">
        <f t="shared" ca="1" si="1047"/>
        <v>-24609720.515760466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-10786970.52637627</v>
      </c>
      <c r="R1128" s="25">
        <f t="array" aca="1" ref="R1128" ca="1">INDEX('Lorri 401b'!L:L,MATCH('Retirement Calculator'!A1128,'Lorri 401b'!N:N,0),0)</f>
        <v>-13953671.689082781</v>
      </c>
      <c r="S1128" s="25">
        <f t="shared" ca="1" si="1047"/>
        <v>-24740642.215459049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-10839845.37587424</v>
      </c>
      <c r="R1129" s="25">
        <f t="array" aca="1" ref="R1129" ca="1">INDEX('Lorri 401b'!L:L,MATCH('Retirement Calculator'!A1129,'Lorri 401b'!N:N,0),0)</f>
        <v>-14032264.046365473</v>
      </c>
      <c r="S1129" s="25">
        <f t="shared" ca="1" si="1047"/>
        <v>-24872109.422239713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-10892940.537245119</v>
      </c>
      <c r="R1130" s="25">
        <f t="array" aca="1" ref="R1130" ca="1">INDEX('Lorri 401b'!L:L,MATCH('Retirement Calculator'!A1130,'Lorri 401b'!N:N,0),0)</f>
        <v>-14111183.871803509</v>
      </c>
      <c r="S1130" s="25">
        <f t="shared" ca="1" si="1047"/>
        <v>-25004124.409048628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-10946256.928455044</v>
      </c>
      <c r="R1131" s="25">
        <f t="array" aca="1" ref="R1131" ca="1">INDEX('Lorri 401b'!L:L,MATCH('Retirement Calculator'!A1131,'Lorri 401b'!N:N,0),0)</f>
        <v>-14190432.529847538</v>
      </c>
      <c r="S1131" s="25">
        <f t="shared" ca="1" si="1047"/>
        <v>-25136689.45830258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-10999795.471295008</v>
      </c>
      <c r="R1132" s="25">
        <f t="array" aca="1" ref="R1132" ca="1">INDEX('Lorri 401b'!L:L,MATCH('Retirement Calculator'!A1132,'Lorri 401b'!N:N,0),0)</f>
        <v>-14270011.390633417</v>
      </c>
      <c r="S1132" s="25">
        <f t="shared" ca="1" si="1047"/>
        <v>-25269806.861928426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-11053557.091396807</v>
      </c>
      <c r="R1133" s="25">
        <f t="array" aca="1" ref="R1133" ca="1">INDEX('Lorri 401b'!L:L,MATCH('Retirement Calculator'!A1133,'Lorri 401b'!N:N,0),0)</f>
        <v>-14349921.830005903</v>
      </c>
      <c r="S1133" s="25">
        <f t="shared" ca="1" si="1047"/>
        <v>-25403478.921402708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-11107542.718249029</v>
      </c>
      <c r="R1134" s="25">
        <f t="array" aca="1" ref="R1134" ca="1">INDEX('Lorri 401b'!L:L,MATCH('Retirement Calculator'!A1134,'Lorri 401b'!N:N,0),0)</f>
        <v>-14430165.229542442</v>
      </c>
      <c r="S1134" s="25">
        <f t="shared" ca="1" si="1047"/>
        <v>-25537707.947791472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-11161753.285213135</v>
      </c>
      <c r="R1135" s="25">
        <f t="array" aca="1" ref="R1135" ca="1">INDEX('Lorri 401b'!L:L,MATCH('Retirement Calculator'!A1135,'Lorri 401b'!N:N,0),0)</f>
        <v>-14510742.976577049</v>
      </c>
      <c r="S1135" s="25">
        <f t="shared" ca="1" si="1047"/>
        <v>-25672496.261790186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-11216189.729539592</v>
      </c>
      <c r="R1136" s="25">
        <f t="array" aca="1" ref="R1136" ca="1">INDEX('Lorri 401b'!L:L,MATCH('Retirement Calculator'!A1136,'Lorri 401b'!N:N,0),0)</f>
        <v>-14591656.464224301</v>
      </c>
      <c r="S1136" s="25">
        <f t="shared" ca="1" si="1047"/>
        <v>-25807846.193763893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-11270852.992384076</v>
      </c>
      <c r="R1137" s="25">
        <f t="array" aca="1" ref="R1137" ca="1">INDEX('Lorri 401b'!L:L,MATCH('Retirement Calculator'!A1137,'Lorri 401b'!N:N,0),0)</f>
        <v>-14672907.091403415</v>
      </c>
      <c r="S1137" s="25">
        <f t="shared" ca="1" si="1047"/>
        <v>-25943760.083787493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-11325744.018823747</v>
      </c>
      <c r="R1138" s="25">
        <f t="array" aca="1" ref="R1138" ca="1">INDEX('Lorri 401b'!L:L,MATCH('Retirement Calculator'!A1138,'Lorri 401b'!N:N,0),0)</f>
        <v>-14754496.262862444</v>
      </c>
      <c r="S1138" s="25">
        <f t="shared" ca="1" si="1047"/>
        <v>-26080240.281686191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-11380863.757873582</v>
      </c>
      <c r="R1139" s="25">
        <f t="array" aca="1" ref="R1139" ca="1">INDEX('Lorri 401b'!L:L,MATCH('Retirement Calculator'!A1139,'Lorri 401b'!N:N,0),0)</f>
        <v>-14836425.389202552</v>
      </c>
      <c r="S1139" s="25">
        <f t="shared" ca="1" si="1047"/>
        <v>-26217289.147076134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-11436213.162502792</v>
      </c>
      <c r="R1140" s="25">
        <f t="array" aca="1" ref="R1140" ca="1">INDEX('Lorri 401b'!L:L,MATCH('Retirement Calculator'!A1140,'Lorri 401b'!N:N,0),0)</f>
        <v>-14918695.886902409</v>
      </c>
      <c r="S1140" s="25">
        <f t="shared" ca="1" si="1047"/>
        <v>-26354909.049405202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-11491793.18965129</v>
      </c>
      <c r="R1141" s="25">
        <f t="array" aca="1" ref="R1141" ca="1">INDEX('Lorri 401b'!L:L,MATCH('Retirement Calculator'!A1141,'Lorri 401b'!N:N,0),0)</f>
        <v>-15001309.178342683</v>
      </c>
      <c r="S1141" s="25">
        <f t="shared" ca="1" si="1047"/>
        <v>-26493102.367993973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-11547604.800246239</v>
      </c>
      <c r="R1142" s="25">
        <f t="array" aca="1" ref="R1142" ca="1">INDEX('Lorri 401b'!L:L,MATCH('Retirement Calculator'!A1142,'Lorri 401b'!N:N,0),0)</f>
        <v>-15084266.691830624</v>
      </c>
      <c r="S1142" s="25">
        <f t="shared" ca="1" si="1047"/>
        <v>-26631871.492076863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-11603648.959218668</v>
      </c>
      <c r="R1143" s="25">
        <f t="array" aca="1" ref="R1143" ca="1">INDEX('Lorri 401b'!L:L,MATCH('Retirement Calculator'!A1143,'Lorri 401b'!N:N,0),0)</f>
        <v>-15167569.861624764</v>
      </c>
      <c r="S1143" s="25">
        <f t="shared" ca="1" si="1047"/>
        <v>-26771218.820843432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-11659926.635520149</v>
      </c>
      <c r="R1144" s="25">
        <f t="array" aca="1" ref="R1144" ca="1">INDEX('Lorri 401b'!L:L,MATCH('Retirement Calculator'!A1144,'Lorri 401b'!N:N,0),0)</f>
        <v>-15251220.127959715</v>
      </c>
      <c r="S1144" s="25">
        <f t="shared" ca="1" si="1047"/>
        <v>-26911146.763479866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-11716438.802139552</v>
      </c>
      <c r="R1145" s="25">
        <f t="array" aca="1" ref="R1145" ca="1">INDEX('Lorri 401b'!L:L,MATCH('Retirement Calculator'!A1145,'Lorri 401b'!N:N,0),0)</f>
        <v>-15335218.937071061</v>
      </c>
      <c r="S1145" s="25">
        <f t="shared" ca="1" si="1047"/>
        <v>-27051657.739210613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-11773186.436119869</v>
      </c>
      <c r="R1146" s="25">
        <f t="array" aca="1" ref="R1146" ca="1">INDEX('Lorri 401b'!L:L,MATCH('Retirement Calculator'!A1146,'Lorri 401b'!N:N,0),0)</f>
        <v>-15419567.74122037</v>
      </c>
      <c r="S1146" s="25">
        <f t="shared" ca="1" si="1047"/>
        <v>-27192754.177340239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-11830170.518575104</v>
      </c>
      <c r="R1147" s="25">
        <f t="array" aca="1" ref="R1147" ca="1">INDEX('Lorri 401b'!L:L,MATCH('Retirement Calculator'!A1147,'Lorri 401b'!N:N,0),0)</f>
        <v>-15504267.998720301</v>
      </c>
      <c r="S1147" s="25">
        <f t="shared" ca="1" si="1047"/>
        <v>-27334438.517295405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-11887392.034707237</v>
      </c>
      <c r="R1148" s="25">
        <f t="array" aca="1" ref="R1148" ca="1">INDEX('Lorri 401b'!L:L,MATCH('Retirement Calculator'!A1148,'Lorri 401b'!N:N,0),0)</f>
        <v>-15589321.173959816</v>
      </c>
      <c r="S1148" s="25">
        <f t="shared" ca="1" si="1047"/>
        <v>-27476713.208667055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-11944851.973823253</v>
      </c>
      <c r="R1149" s="25">
        <f t="array" aca="1" ref="R1149" ca="1">INDEX('Lorri 401b'!L:L,MATCH('Retirement Calculator'!A1149,'Lorri 401b'!N:N,0),0)</f>
        <v>-15674728.737429496</v>
      </c>
      <c r="S1149" s="25">
        <f t="shared" ca="1" si="1047"/>
        <v>-27619580.711252749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-12002551.329352252</v>
      </c>
      <c r="R1150" s="25">
        <f t="array" aca="1" ref="R1150" ca="1">INDEX('Lorri 401b'!L:L,MATCH('Retirement Calculator'!A1150,'Lorri 401b'!N:N,0),0)</f>
        <v>-15760492.165746966</v>
      </c>
      <c r="S1150" s="25">
        <f t="shared" ca="1" si="1047"/>
        <v>-27763043.495099217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-12060491.098862622</v>
      </c>
      <c r="R1151" s="25">
        <f t="array" aca="1" ref="R1151" ca="1">INDEX('Lorri 401b'!L:L,MATCH('Retirement Calculator'!A1151,'Lorri 401b'!N:N,0),0)</f>
        <v>-15846612.941682426</v>
      </c>
      <c r="S1151" s="25">
        <f t="shared" ca="1" si="1047"/>
        <v>-27907104.040545046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-12118672.284079285</v>
      </c>
      <c r="R1152" s="25">
        <f t="array" aca="1" ref="R1152" ca="1">INDEX('Lorri 401b'!L:L,MATCH('Retirement Calculator'!A1152,'Lorri 401b'!N:N,0),0)</f>
        <v>-15933092.554184284</v>
      </c>
      <c r="S1152" s="25">
        <f t="shared" ca="1" si="1047"/>
        <v>-28051764.838263571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-12177095.890901018</v>
      </c>
      <c r="R1153" s="25">
        <f t="array" aca="1" ref="R1153" ca="1">INDEX('Lorri 401b'!L:L,MATCH('Retirement Calculator'!A1153,'Lorri 401b'!N:N,0),0)</f>
        <v>-16019932.4984049</v>
      </c>
      <c r="S1153" s="25">
        <f t="shared" ca="1" si="1047"/>
        <v>-28197028.389305919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-12235762.929417841</v>
      </c>
      <c r="R1154" s="25">
        <f t="array" aca="1" ref="R1154" ca="1">INDEX('Lorri 401b'!L:L,MATCH('Retirement Calculator'!A1154,'Lorri 401b'!N:N,0),0)</f>
        <v>-16107134.275726434</v>
      </c>
      <c r="S1154" s="25">
        <f t="shared" ca="1" si="1047"/>
        <v>-28342897.205144275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-12294674.413928485</v>
      </c>
      <c r="R1155" s="25">
        <f t="array" aca="1" ref="R1155" ca="1">INDEX('Lorri 401b'!L:L,MATCH('Retirement Calculator'!A1155,'Lorri 401b'!N:N,0),0)</f>
        <v>-16194699.393786808</v>
      </c>
      <c r="S1155" s="25">
        <f t="shared" ca="1" si="1047"/>
        <v>-28489373.807715293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-12353831.362957923</v>
      </c>
      <c r="R1156" s="25">
        <f t="array" aca="1" ref="R1156" ca="1">INDEX('Lorri 401b'!L:L,MATCH('Retirement Calculator'!A1156,'Lorri 401b'!N:N,0),0)</f>
        <v>-16282629.366505766</v>
      </c>
      <c r="S1156" s="25">
        <f t="shared" ca="1" si="1047"/>
        <v>-28636460.729463689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-12413234.799274983</v>
      </c>
      <c r="R1157" s="25">
        <f t="array" aca="1" ref="R1157" ca="1">INDEX('Lorri 401b'!L:L,MATCH('Retirement Calculator'!A1157,'Lorri 401b'!N:N,0),0)</f>
        <v>-16370925.714111054</v>
      </c>
      <c r="S1157" s="25">
        <f t="shared" ca="1" si="1047"/>
        <v>-28784160.513386037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-12472885.749910031</v>
      </c>
      <c r="R1158" s="25">
        <f t="array" aca="1" ref="R1158" ca="1">INDEX('Lorri 401b'!L:L,MATCH('Retirement Calculator'!A1158,'Lorri 401b'!N:N,0),0)</f>
        <v>-16459589.963164696</v>
      </c>
      <c r="S1158" s="25">
        <f t="shared" ca="1" si="1047"/>
        <v>-28932475.713074729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-12532785.246172724</v>
      </c>
      <c r="R1159" s="25">
        <f t="array" aca="1" ref="R1159" ca="1">INDEX('Lorri 401b'!L:L,MATCH('Retirement Calculator'!A1159,'Lorri 401b'!N:N,0),0)</f>
        <v>-16548623.646589397</v>
      </c>
      <c r="S1159" s="25">
        <f t="shared" ca="1" si="1047"/>
        <v>-29081408.892762121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-12592934.323669847</v>
      </c>
      <c r="R1160" s="25">
        <f t="array" aca="1" ref="R1160" ca="1">INDEX('Lorri 401b'!L:L,MATCH('Retirement Calculator'!A1160,'Lorri 401b'!N:N,0),0)</f>
        <v>-16638028.303695032</v>
      </c>
      <c r="S1160" s="25">
        <f t="shared" ca="1" si="1047"/>
        <v>-29230962.627364881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-12653334.022323208</v>
      </c>
      <c r="R1161" s="25">
        <f t="array" aca="1" ref="R1161" ca="1">INDEX('Lorri 401b'!L:L,MATCH('Retirement Calculator'!A1161,'Lorri 401b'!N:N,0),0)</f>
        <v>-16727805.480205275</v>
      </c>
      <c r="S1161" s="25">
        <f t="shared" ca="1" si="1047"/>
        <v>-29381139.502528481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-12713985.386387624</v>
      </c>
      <c r="R1162" s="25">
        <f t="array" aca="1" ref="R1162" ca="1">INDEX('Lorri 401b'!L:L,MATCH('Retirement Calculator'!A1162,'Lorri 401b'!N:N,0),0)</f>
        <v>-16817956.728284311</v>
      </c>
      <c r="S1162" s="25">
        <f t="shared" ca="1" si="1047"/>
        <v>-29531942.114671934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-12774889.464468975</v>
      </c>
      <c r="R1163" s="25">
        <f t="array" aca="1" ref="R1163" ca="1">INDEX('Lorri 401b'!L:L,MATCH('Retirement Calculator'!A1163,'Lorri 401b'!N:N,0),0)</f>
        <v>-16908483.606563676</v>
      </c>
      <c r="S1163" s="25">
        <f t="shared" ca="1" si="1047"/>
        <v>-29683373.071032651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-12836047.309542332</v>
      </c>
      <c r="R1164" s="25">
        <f t="array" aca="1" ref="R1164" ca="1">INDEX('Lorri 401b'!L:L,MATCH('Retirement Calculator'!A1164,'Lorri 401b'!N:N,0),0)</f>
        <v>-16999387.680169206</v>
      </c>
      <c r="S1164" s="25">
        <f t="shared" ca="1" si="1047"/>
        <v>-29835434.989711538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-12897459.978970161</v>
      </c>
      <c r="R1165" s="25">
        <f t="array" aca="1" ref="R1165" ca="1">INDEX('Lorri 401b'!L:L,MATCH('Retirement Calculator'!A1165,'Lorri 401b'!N:N,0),0)</f>
        <v>-17090670.52074809</v>
      </c>
      <c r="S1165" s="25">
        <f t="shared" ca="1" si="1047"/>
        <v>-29988130.499718249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-12959128.534520606</v>
      </c>
      <c r="R1166" s="25">
        <f t="array" aca="1" ref="R1166" ca="1">INDEX('Lorri 401b'!L:L,MATCH('Retirement Calculator'!A1166,'Lorri 401b'!N:N,0),0)</f>
        <v>-17182333.706496052</v>
      </c>
      <c r="S1166" s="25">
        <f t="shared" ca="1" si="1047"/>
        <v>-30141462.241016656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-13021054.042385845</v>
      </c>
      <c r="R1167" s="25">
        <f t="array" aca="1" ref="R1167" ca="1">INDEX('Lorri 401b'!L:L,MATCH('Retirement Calculator'!A1167,'Lorri 401b'!N:N,0),0)</f>
        <v>-17274378.822184633</v>
      </c>
      <c r="S1167" s="25">
        <f t="shared" ca="1" si="1047"/>
        <v>-30295432.864570476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-13083237.573200522</v>
      </c>
      <c r="R1168" s="25">
        <f t="array" aca="1" ref="R1168" ca="1">INDEX('Lorri 401b'!L:L,MATCH('Retirement Calculator'!A1168,'Lorri 401b'!N:N,0),0)</f>
        <v>-17366807.459188584</v>
      </c>
      <c r="S1168" s="25">
        <f t="shared" ca="1" si="1047"/>
        <v>-30450045.032389104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-13145680.20206026</v>
      </c>
      <c r="R1169" s="25">
        <f t="array" aca="1" ref="R1169" ca="1">INDEX('Lorri 401b'!L:L,MATCH('Retirement Calculator'!A1169,'Lorri 401b'!N:N,0),0)</f>
        <v>-17459621.215513382</v>
      </c>
      <c r="S1169" s="25">
        <f t="shared" ca="1" si="1047"/>
        <v>-30605301.417573642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-13208383.008540247</v>
      </c>
      <c r="R1170" s="25">
        <f t="array" aca="1" ref="R1170" ca="1">INDEX('Lorri 401b'!L:L,MATCH('Retirement Calculator'!A1170,'Lorri 401b'!N:N,0),0)</f>
        <v>-17552821.695822868</v>
      </c>
      <c r="S1170" s="25">
        <f t="shared" ca="1" si="1047"/>
        <v>-30761204.704363115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-13271347.076713901</v>
      </c>
      <c r="R1171" s="25">
        <f t="array" aca="1" ref="R1171" ca="1">INDEX('Lorri 401b'!L:L,MATCH('Retirement Calculator'!A1171,'Lorri 401b'!N:N,0),0)</f>
        <v>-17646410.511466976</v>
      </c>
      <c r="S1171" s="25">
        <f t="shared" ca="1" si="1047"/>
        <v>-30917757.588180877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15.95890410958904</v>
      </c>
      <c r="R1" s="400"/>
      <c r="S1" s="400"/>
      <c r="T1" s="400"/>
      <c r="U1" s="400"/>
      <c r="V1" s="401">
        <f ca="1">(TODAY()-B16)/365</f>
        <v>16.454794520547946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18.709589041095889</v>
      </c>
      <c r="B2" s="338">
        <v>39356</v>
      </c>
      <c r="C2" s="338">
        <f ca="1">TODAY()</f>
        <v>46185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0.1143180549144745</v>
      </c>
      <c r="G2" s="402">
        <f ca="1">(72/(F2*100))</f>
        <v>6.2982177271880477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0.1143180549144745</v>
      </c>
      <c r="E4" s="400"/>
      <c r="F4" s="296"/>
      <c r="G4" s="296"/>
      <c r="H4" s="296"/>
      <c r="I4" s="400"/>
      <c r="J4" s="296">
        <f ca="1">XIRR(H8:H82,B8:B82)</f>
        <v>0.11434540152549746</v>
      </c>
      <c r="K4" s="296"/>
      <c r="L4" s="296"/>
      <c r="M4" s="296"/>
      <c r="N4" s="400"/>
      <c r="O4" s="296">
        <f ca="1">XIRR(L7:L82,B7:B82)</f>
        <v>0.11137321591377258</v>
      </c>
      <c r="P4" s="296"/>
      <c r="Q4" s="296"/>
      <c r="R4" s="400"/>
      <c r="S4" s="400"/>
      <c r="T4" s="296">
        <f ca="1">XIRR(Q18:Q82,B18:B82)</f>
        <v>0.11524911522865294</v>
      </c>
      <c r="U4" s="296"/>
      <c r="V4" s="296"/>
      <c r="W4" s="296"/>
      <c r="X4" s="400"/>
      <c r="Y4" s="296">
        <f ca="1">XIRR(V16:V82,B16:B82)</f>
        <v>0.11583964228630067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46185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46185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13.971252566735114</v>
      </c>
      <c r="D3" s="429" t="s">
        <v>633</v>
      </c>
      <c r="E3" s="441">
        <f ca="1">'TSP-401K'!J4</f>
        <v>0.11434540152549746</v>
      </c>
      <c r="F3" s="429" t="s">
        <v>633</v>
      </c>
      <c r="G3" s="441">
        <f ca="1">'TSP-401K'!O4</f>
        <v>0.11137321591377258</v>
      </c>
      <c r="H3" s="429" t="s">
        <v>633</v>
      </c>
      <c r="I3" s="441">
        <f ca="1">'TSP-401K'!T4</f>
        <v>0.11524911522865294</v>
      </c>
      <c r="J3" s="429" t="s">
        <v>633</v>
      </c>
      <c r="K3" s="441">
        <f ca="1">'TSP-401K'!Y4</f>
        <v>0.11583964228630067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13.971252566735114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6732934.0319348294</v>
      </c>
      <c r="D8" s="429" t="s">
        <v>639</v>
      </c>
      <c r="E8" s="445">
        <f ca="1">FV(E3/26,C3*26,-(E2*0.1)/26,-E6,1)</f>
        <v>2457354.5761347571</v>
      </c>
      <c r="F8" s="429" t="s">
        <v>639</v>
      </c>
      <c r="G8" s="445">
        <f ca="1">FV(G3/12,12*C3,-(G2*0.1)/12,-G6,1)</f>
        <v>703864.2067239444</v>
      </c>
      <c r="H8" s="429" t="s">
        <v>639</v>
      </c>
      <c r="I8" s="445">
        <f ca="1">FV(I3/24,C5*24,-(I2*0.1)/24,-I6,1)</f>
        <v>2624237.518539181</v>
      </c>
      <c r="J8" s="429" t="s">
        <v>639</v>
      </c>
      <c r="K8" s="445">
        <f ca="1">FV(K3/24,C5*24,-(K2*0.055)/24,-K6,1)</f>
        <v>947477.73053694656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3161218.7828587014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55.166666666666664</v>
      </c>
      <c r="C4" s="463">
        <f ca="1">(SUMIFS(H:H,I:I,"&gt;0",L:L,"&lt;0"))</f>
        <v>662</v>
      </c>
      <c r="D4" s="456">
        <f t="array" aca="1" ref="D4" ca="1">INDEX(N:N,MATCH(C4,H:H,0),0)</f>
        <v>71406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3161218.7828587014</v>
      </c>
      <c r="C8" s="447">
        <f t="shared" ref="C8:C136" si="0">SUMIF(G:G,A8,J:J)</f>
        <v>377513.19893278764</v>
      </c>
      <c r="D8" s="447">
        <f ca="1">SUMIF(G:G,1,K:K)</f>
        <v>151351.79251604015</v>
      </c>
      <c r="E8" s="447">
        <f t="shared" ref="E8:E136" ca="1" si="1">B8-C8+D8</f>
        <v>2935057.3764419542</v>
      </c>
      <c r="F8" s="431"/>
      <c r="G8" s="459">
        <v>1</v>
      </c>
      <c r="H8" s="459">
        <v>1</v>
      </c>
      <c r="I8" s="444">
        <f ca="1">B1</f>
        <v>3161218.7828587014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13040.663956726261</v>
      </c>
      <c r="L8" s="444">
        <f t="shared" ref="L8:L262" ca="1" si="3">I8-J8+K8</f>
        <v>3142800.0135710291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2935057.3764419542</v>
      </c>
      <c r="C9" s="447">
        <f t="shared" si="0"/>
        <v>377513.19893278764</v>
      </c>
      <c r="D9" s="447">
        <f ca="1">SUMIF(G:G,2,K:K)</f>
        <v>139780.94573615753</v>
      </c>
      <c r="E9" s="447">
        <f t="shared" ca="1" si="1"/>
        <v>2697325.123245324</v>
      </c>
      <c r="F9" s="431"/>
      <c r="G9" s="459">
        <v>1</v>
      </c>
      <c r="H9" s="459">
        <v>2</v>
      </c>
      <c r="I9" s="444">
        <f t="shared" ref="I9:I263" ca="1" si="5">L8</f>
        <v>3142800.0135710291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12963.919084694293</v>
      </c>
      <c r="L9" s="444">
        <f t="shared" ca="1" si="3"/>
        <v>3124304.4994113245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2697325.123245324</v>
      </c>
      <c r="C10" s="447">
        <f t="shared" si="0"/>
        <v>377513.19893278764</v>
      </c>
      <c r="D10" s="447">
        <f ca="1">SUMIF(G:G,3,K:K)</f>
        <v>127618.11247491732</v>
      </c>
      <c r="E10" s="447">
        <f t="shared" ca="1" si="1"/>
        <v>2447430.036787454</v>
      </c>
      <c r="F10" s="431"/>
      <c r="G10" s="459">
        <v>1</v>
      </c>
      <c r="H10" s="459">
        <v>3</v>
      </c>
      <c r="I10" s="444">
        <f t="shared" ca="1" si="5"/>
        <v>3124304.4994113245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12886.85444236219</v>
      </c>
      <c r="L10" s="444">
        <f t="shared" ca="1" si="3"/>
        <v>3105731.9206092879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2447430.036787454</v>
      </c>
      <c r="C11" s="447">
        <f t="shared" si="0"/>
        <v>372857.19893278764</v>
      </c>
      <c r="D11" s="447">
        <f ca="1">SUMIF(G:G,4,K:K)</f>
        <v>114901.37907780845</v>
      </c>
      <c r="E11" s="447">
        <f t="shared" ca="1" si="1"/>
        <v>2189474.2169324746</v>
      </c>
      <c r="F11" s="431"/>
      <c r="G11" s="459">
        <v>1</v>
      </c>
      <c r="H11" s="459">
        <v>4</v>
      </c>
      <c r="I11" s="444">
        <f t="shared" ca="1" si="5"/>
        <v>3105731.9206092879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12809.468697353705</v>
      </c>
      <c r="L11" s="444">
        <f t="shared" ca="1" si="3"/>
        <v>3087081.9560622429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2189474.2169324746</v>
      </c>
      <c r="C12" s="447">
        <f t="shared" si="0"/>
        <v>368201.19893278764</v>
      </c>
      <c r="D12" s="447">
        <f ca="1">SUMIF(G:G,5,K:K)</f>
        <v>101891.58976124409</v>
      </c>
      <c r="E12" s="447">
        <f t="shared" ca="1" si="1"/>
        <v>1923164.6077609311</v>
      </c>
      <c r="F12" s="431"/>
      <c r="G12" s="459">
        <v>1</v>
      </c>
      <c r="H12" s="459">
        <v>5</v>
      </c>
      <c r="I12" s="444">
        <f t="shared" ca="1" si="5"/>
        <v>3087081.9560622429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12731.760511741017</v>
      </c>
      <c r="L12" s="444">
        <f t="shared" ca="1" si="3"/>
        <v>3068354.2833295851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1923164.6077609311</v>
      </c>
      <c r="C13" s="447">
        <f t="shared" si="0"/>
        <v>257645.72060989373</v>
      </c>
      <c r="D13" s="447">
        <f ca="1">SUMIF(G:G,6,K:K)</f>
        <v>89656.329706782737</v>
      </c>
      <c r="E13" s="447">
        <f t="shared" ca="1" si="1"/>
        <v>1755175.2168578201</v>
      </c>
      <c r="F13" s="431"/>
      <c r="G13" s="459">
        <v>1</v>
      </c>
      <c r="H13" s="459">
        <v>6</v>
      </c>
      <c r="I13" s="444">
        <f t="shared" ca="1" si="5"/>
        <v>3068354.2833295851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12653.72854202161</v>
      </c>
      <c r="L13" s="444">
        <f t="shared" ca="1" si="3"/>
        <v>3049548.5786272078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1755175.2168578201</v>
      </c>
      <c r="C14" s="447">
        <f t="shared" si="0"/>
        <v>102868.05095784225</v>
      </c>
      <c r="D14" s="447">
        <f ca="1">SUMIF(G:G,7,K:K)</f>
        <v>86969.074739444011</v>
      </c>
      <c r="E14" s="447">
        <f t="shared" ca="1" si="1"/>
        <v>1739276.2406394219</v>
      </c>
      <c r="F14" s="431"/>
      <c r="G14" s="459">
        <v>1</v>
      </c>
      <c r="H14" s="459">
        <v>7</v>
      </c>
      <c r="I14" s="444">
        <f t="shared" ca="1" si="5"/>
        <v>3049548.5786272078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12575.371439095037</v>
      </c>
      <c r="L14" s="444">
        <f t="shared" ca="1" si="3"/>
        <v>3030664.5168219041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1739276.2406394219</v>
      </c>
      <c r="C15" s="447">
        <f t="shared" si="0"/>
        <v>102868.05095784225</v>
      </c>
      <c r="D15" s="447">
        <f ca="1">SUMIF(G:G,8,K:K)</f>
        <v>86155.652941734254</v>
      </c>
      <c r="E15" s="447">
        <f t="shared" ca="1" si="1"/>
        <v>1722563.8426233139</v>
      </c>
      <c r="F15" s="431"/>
      <c r="G15" s="459">
        <v>1</v>
      </c>
      <c r="H15" s="459">
        <v>8</v>
      </c>
      <c r="I15" s="444">
        <f t="shared" ca="1" si="5"/>
        <v>3030664.5168219041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12496.687848239606</v>
      </c>
      <c r="L15" s="444">
        <f t="shared" ca="1" si="3"/>
        <v>3011701.771425745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1722563.8426233139</v>
      </c>
      <c r="C16" s="447">
        <f t="shared" si="0"/>
        <v>95430.955357842235</v>
      </c>
      <c r="D16" s="447">
        <f ca="1">SUMIF(G:G,9,K:K)</f>
        <v>85489.149027414649</v>
      </c>
      <c r="E16" s="447">
        <f t="shared" ca="1" si="1"/>
        <v>1712622.0362928864</v>
      </c>
      <c r="F16" s="431"/>
      <c r="G16" s="459">
        <v>1</v>
      </c>
      <c r="H16" s="459">
        <v>9</v>
      </c>
      <c r="I16" s="444">
        <f t="shared" ca="1" si="5"/>
        <v>3011701.771425745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12417.676409088943</v>
      </c>
      <c r="L16" s="444">
        <f t="shared" ca="1" si="3"/>
        <v>2992660.0145904352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1712622.0362928864</v>
      </c>
      <c r="C17" s="447">
        <f t="shared" si="0"/>
        <v>94754.855757842233</v>
      </c>
      <c r="D17" s="447">
        <f ca="1">SUMIF(G:G,10,K:K)</f>
        <v>85015.097885870389</v>
      </c>
      <c r="E17" s="447">
        <f t="shared" ca="1" si="1"/>
        <v>1702882.2784209144</v>
      </c>
      <c r="F17" s="431"/>
      <c r="G17" s="459">
        <v>1</v>
      </c>
      <c r="H17" s="459">
        <v>10</v>
      </c>
      <c r="I17" s="444">
        <f t="shared" ca="1" si="5"/>
        <v>2992660.0145904352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12338.335755608485</v>
      </c>
      <c r="L17" s="444">
        <f t="shared" ca="1" si="3"/>
        <v>2973538.9171016449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1702882.2784209144</v>
      </c>
      <c r="C18" s="447">
        <f t="shared" si="0"/>
        <v>94754.855757842233</v>
      </c>
      <c r="D18" s="447">
        <f ca="1">SUMIF(G:G,11,K:K)</f>
        <v>84516.793388231716</v>
      </c>
      <c r="E18" s="447">
        <f t="shared" ca="1" si="1"/>
        <v>1692644.2160513038</v>
      </c>
      <c r="F18" s="431"/>
      <c r="G18" s="459">
        <v>1</v>
      </c>
      <c r="H18" s="459">
        <v>11</v>
      </c>
      <c r="I18" s="444">
        <f t="shared" ca="1" si="5"/>
        <v>2973538.9171016449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12258.664516071858</v>
      </c>
      <c r="L18" s="444">
        <f t="shared" ca="1" si="3"/>
        <v>2954338.1483733179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1692644.2160513038</v>
      </c>
      <c r="C19" s="447">
        <f t="shared" si="0"/>
        <v>94754.855757842233</v>
      </c>
      <c r="D19" s="447">
        <f ca="1">SUMIF(G:G,12,K:K)</f>
        <v>83992.994686770864</v>
      </c>
      <c r="E19" s="447">
        <f t="shared" ca="1" si="1"/>
        <v>1681882.3549802324</v>
      </c>
      <c r="F19" s="431"/>
      <c r="G19" s="459">
        <v>1</v>
      </c>
      <c r="H19" s="459">
        <v>12</v>
      </c>
      <c r="I19" s="444">
        <f t="shared" ca="1" si="5"/>
        <v>2954338.1483733179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12178.661313037162</v>
      </c>
      <c r="L19" s="444">
        <f t="shared" ca="1" si="3"/>
        <v>2935057.3764419565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1681882.3549802324</v>
      </c>
      <c r="C20" s="447">
        <f t="shared" si="0"/>
        <v>94754.855757842233</v>
      </c>
      <c r="D20" s="447">
        <f ca="1">SUMIF(G:G,13,K:K)</f>
        <v>83442.397449635304</v>
      </c>
      <c r="E20" s="447">
        <f t="shared" ca="1" si="1"/>
        <v>1670569.8966720253</v>
      </c>
      <c r="F20" s="431"/>
      <c r="G20" s="459">
        <v>2</v>
      </c>
      <c r="H20" s="459">
        <v>13</v>
      </c>
      <c r="I20" s="444">
        <f t="shared" ca="1" si="5"/>
        <v>2935057.3764419565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12098.324763323157</v>
      </c>
      <c r="L20" s="444">
        <f t="shared" ca="1" si="3"/>
        <v>2915696.2679608809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1670569.8966720253</v>
      </c>
      <c r="C21" s="447">
        <f t="shared" si="0"/>
        <v>94754.855757842233</v>
      </c>
      <c r="D21" s="447">
        <f ca="1">SUMIF(G:G,14,K:K)</f>
        <v>82863.630612879439</v>
      </c>
      <c r="E21" s="447">
        <f t="shared" ca="1" si="1"/>
        <v>1658678.6715270625</v>
      </c>
      <c r="F21" s="431"/>
      <c r="G21" s="459">
        <v>2</v>
      </c>
      <c r="H21" s="459">
        <v>14</v>
      </c>
      <c r="I21" s="444">
        <f t="shared" ca="1" si="5"/>
        <v>2915696.2679608809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12017.653477985343</v>
      </c>
      <c r="L21" s="444">
        <f t="shared" ca="1" si="3"/>
        <v>2896254.4881944675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1658678.6715270625</v>
      </c>
      <c r="C22" s="447">
        <f t="shared" si="0"/>
        <v>94754.855757842233</v>
      </c>
      <c r="D22" s="447">
        <f ca="1">SUMIF(G:G,15,K:K)</f>
        <v>82255.252966324115</v>
      </c>
      <c r="E22" s="447">
        <f t="shared" ca="1" si="1"/>
        <v>1646179.0687355443</v>
      </c>
      <c r="F22" s="431"/>
      <c r="G22" s="459">
        <v>2</v>
      </c>
      <c r="H22" s="459">
        <v>15</v>
      </c>
      <c r="I22" s="444">
        <f t="shared" ca="1" si="5"/>
        <v>2896254.4881944675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11936.646062291953</v>
      </c>
      <c r="L22" s="444">
        <f t="shared" ca="1" si="3"/>
        <v>2876731.7010123609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1646179.0687355443</v>
      </c>
      <c r="C23" s="447">
        <f t="shared" si="0"/>
        <v>94754.855757842233</v>
      </c>
      <c r="D23" s="447">
        <f ca="1">SUMIF(G:G,16,K:K)</f>
        <v>81615.749564742218</v>
      </c>
      <c r="E23" s="447">
        <f t="shared" ca="1" si="1"/>
        <v>1633039.9625424442</v>
      </c>
      <c r="F23" s="431"/>
      <c r="G23" s="459">
        <v>2</v>
      </c>
      <c r="H23" s="459">
        <v>16</v>
      </c>
      <c r="I23" s="444">
        <f t="shared" ca="1" si="5"/>
        <v>2876731.7010123609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11855.301115699842</v>
      </c>
      <c r="L23" s="444">
        <f t="shared" ca="1" si="3"/>
        <v>2857127.5688836621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1633039.9625424442</v>
      </c>
      <c r="C24" s="447">
        <f t="shared" si="0"/>
        <v>94754.855757842233</v>
      </c>
      <c r="D24" s="447">
        <f ca="1">SUMIF(G:G,17,K:K)</f>
        <v>80943.527955433572</v>
      </c>
      <c r="E24" s="447">
        <f t="shared" ca="1" si="1"/>
        <v>1619228.6347400355</v>
      </c>
      <c r="F24" s="431"/>
      <c r="G24" s="459">
        <v>2</v>
      </c>
      <c r="H24" s="459">
        <v>17</v>
      </c>
      <c r="I24" s="444">
        <f t="shared" ca="1" si="5"/>
        <v>2857127.5688836621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11773.617231830263</v>
      </c>
      <c r="L24" s="444">
        <f t="shared" ca="1" si="3"/>
        <v>2837441.7528710938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1619228.6347400355</v>
      </c>
      <c r="C25" s="447">
        <f t="shared" si="0"/>
        <v>94754.855757842233</v>
      </c>
      <c r="D25" s="447">
        <f ca="1">SUMIF(G:G,18,K:K)</f>
        <v>80236.914212795557</v>
      </c>
      <c r="E25" s="447">
        <f t="shared" ca="1" si="1"/>
        <v>1604710.6931949886</v>
      </c>
      <c r="F25" s="431"/>
      <c r="G25" s="459">
        <v>2</v>
      </c>
      <c r="H25" s="459">
        <v>18</v>
      </c>
      <c r="I25" s="444">
        <f t="shared" ca="1" si="5"/>
        <v>2837441.7528710938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11691.592998444563</v>
      </c>
      <c r="L25" s="444">
        <f t="shared" ca="1" si="3"/>
        <v>2817673.9126251396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1604710.6931949886</v>
      </c>
      <c r="C26" s="447">
        <f t="shared" si="0"/>
        <v>94754.855757842233</v>
      </c>
      <c r="D26" s="447">
        <f ca="1">SUMIF(G:G,19,K:K)</f>
        <v>79494.148770014857</v>
      </c>
      <c r="E26" s="447">
        <f t="shared" ca="1" si="1"/>
        <v>1589449.9862071611</v>
      </c>
      <c r="F26" s="431"/>
      <c r="G26" s="459">
        <v>2</v>
      </c>
      <c r="H26" s="459">
        <v>19</v>
      </c>
      <c r="I26" s="444">
        <f t="shared" ca="1" si="5"/>
        <v>2817673.9126251396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11609.226997419753</v>
      </c>
      <c r="L26" s="444">
        <f t="shared" ca="1" si="3"/>
        <v>2797823.7063781605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1589449.9862071611</v>
      </c>
      <c r="C27" s="447">
        <f t="shared" si="0"/>
        <v>94754.855757842233</v>
      </c>
      <c r="D27" s="447">
        <f ca="1">SUMIF(G:G,20,K:K)</f>
        <v>78713.38203750056</v>
      </c>
      <c r="E27" s="447">
        <f t="shared" ca="1" si="1"/>
        <v>1573408.5124868194</v>
      </c>
      <c r="F27" s="431"/>
      <c r="G27" s="459">
        <v>2</v>
      </c>
      <c r="H27" s="459">
        <v>20</v>
      </c>
      <c r="I27" s="444">
        <f t="shared" ca="1" si="5"/>
        <v>2797823.7063781605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11526.517804724008</v>
      </c>
      <c r="L27" s="444">
        <f t="shared" ca="1" si="3"/>
        <v>2777890.7909384859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1573408.5124868194</v>
      </c>
      <c r="C28" s="447">
        <f t="shared" si="0"/>
        <v>94754.855757842233</v>
      </c>
      <c r="D28" s="447">
        <f ca="1">SUMIF(G:G,21,K:K)</f>
        <v>77892.669797147915</v>
      </c>
      <c r="E28" s="447">
        <f t="shared" ca="1" si="1"/>
        <v>1556546.326526125</v>
      </c>
      <c r="F28" s="431"/>
      <c r="G28" s="459">
        <v>2</v>
      </c>
      <c r="H28" s="459">
        <v>21</v>
      </c>
      <c r="I28" s="444">
        <f t="shared" ca="1" si="5"/>
        <v>2777890.7909384859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11443.463990392029</v>
      </c>
      <c r="L28" s="444">
        <f t="shared" ca="1" si="3"/>
        <v>2757874.8216844792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1556546.326526125</v>
      </c>
      <c r="C29" s="447">
        <f t="shared" si="0"/>
        <v>94754.855757842233</v>
      </c>
      <c r="D29" s="447">
        <f ca="1">SUMIF(G:G,22,K:K)</f>
        <v>77029.968360964034</v>
      </c>
      <c r="E29" s="447">
        <f t="shared" ca="1" si="1"/>
        <v>1538821.4391292466</v>
      </c>
      <c r="F29" s="431"/>
      <c r="G29" s="459">
        <v>2</v>
      </c>
      <c r="H29" s="459">
        <v>22</v>
      </c>
      <c r="I29" s="444">
        <f t="shared" ca="1" si="5"/>
        <v>2757874.8216844792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11360.064118500335</v>
      </c>
      <c r="L29" s="444">
        <f t="shared" ca="1" si="3"/>
        <v>2737775.4525585808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1538821.4391292466</v>
      </c>
      <c r="C30" s="447">
        <f t="shared" si="0"/>
        <v>94754.855757842233</v>
      </c>
      <c r="D30" s="447">
        <f ca="1">SUMIF(G:G,23,K:K)</f>
        <v>76123.129481999698</v>
      </c>
      <c r="E30" s="447">
        <f t="shared" ca="1" si="1"/>
        <v>1520189.712853404</v>
      </c>
      <c r="F30" s="431"/>
      <c r="G30" s="459">
        <v>2</v>
      </c>
      <c r="H30" s="459">
        <v>23</v>
      </c>
      <c r="I30" s="444">
        <f t="shared" ca="1" si="5"/>
        <v>2737775.4525585808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11276.316747142424</v>
      </c>
      <c r="L30" s="444">
        <f t="shared" ca="1" si="3"/>
        <v>2717592.3360613245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1520189.712853404</v>
      </c>
      <c r="C31" s="447">
        <f t="shared" si="0"/>
        <v>94754.855757842233</v>
      </c>
      <c r="D31" s="447">
        <f ca="1">SUMIF(G:G,24,K:K)</f>
        <v>75169.895004914608</v>
      </c>
      <c r="E31" s="447">
        <f t="shared" ca="1" si="1"/>
        <v>1500604.7521004763</v>
      </c>
      <c r="F31" s="431"/>
      <c r="G31" s="459">
        <v>2</v>
      </c>
      <c r="H31" s="459">
        <v>24</v>
      </c>
      <c r="I31" s="444">
        <f t="shared" ca="1" si="5"/>
        <v>2717592.3360613245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11192.220428403856</v>
      </c>
      <c r="L31" s="444">
        <f t="shared" ca="1" si="3"/>
        <v>2697325.1232453296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1500604.7521004763</v>
      </c>
      <c r="C32" s="447">
        <f t="shared" si="0"/>
        <v>94754.855757842233</v>
      </c>
      <c r="D32" s="447">
        <f ca="1">SUMIF(G:G,25,K:K)</f>
        <v>74167.891242855534</v>
      </c>
      <c r="E32" s="447">
        <f t="shared" ca="1" si="1"/>
        <v>1480017.7875854895</v>
      </c>
      <c r="F32" s="431"/>
      <c r="G32" s="459">
        <v>3</v>
      </c>
      <c r="H32" s="459">
        <v>25</v>
      </c>
      <c r="I32" s="444">
        <f t="shared" ca="1" si="5"/>
        <v>2697325.1232453296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11107.773708337212</v>
      </c>
      <c r="L32" s="444">
        <f t="shared" ca="1" si="3"/>
        <v>2676973.4637092678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1480017.7875854895</v>
      </c>
      <c r="C33" s="447">
        <f t="shared" si="0"/>
        <v>94754.855757842233</v>
      </c>
      <c r="D33" s="447">
        <f ca="1">SUMIF(G:G,26,K:K)</f>
        <v>73114.623066644897</v>
      </c>
      <c r="E33" s="447">
        <f t="shared" ca="1" si="1"/>
        <v>1458377.554894292</v>
      </c>
      <c r="F33" s="431"/>
      <c r="G33" s="459">
        <v>3</v>
      </c>
      <c r="H33" s="459">
        <v>26</v>
      </c>
      <c r="I33" s="444">
        <f t="shared" ca="1" si="5"/>
        <v>2676973.4637092678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11022.975126936954</v>
      </c>
      <c r="L33" s="444">
        <f t="shared" ca="1" si="3"/>
        <v>2656537.005591806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1458377.554894292</v>
      </c>
      <c r="C34" s="447">
        <f t="shared" si="0"/>
        <v>94754.855757842233</v>
      </c>
      <c r="D34" s="447">
        <f ca="1">SUMIF(G:G,27,K:K)</f>
        <v>72007.467691560887</v>
      </c>
      <c r="E34" s="447">
        <f t="shared" ca="1" si="1"/>
        <v>1435630.1668280107</v>
      </c>
      <c r="F34" s="431"/>
      <c r="G34" s="459">
        <v>3</v>
      </c>
      <c r="H34" s="459">
        <v>27</v>
      </c>
      <c r="I34" s="444">
        <f t="shared" ca="1" si="5"/>
        <v>2656537.005591806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10937.823218114198</v>
      </c>
      <c r="L34" s="444">
        <f t="shared" ca="1" si="3"/>
        <v>2636015.3955655214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1435630.1668280107</v>
      </c>
      <c r="C35" s="447">
        <f t="shared" si="0"/>
        <v>94754.855757842233</v>
      </c>
      <c r="D35" s="447">
        <f ca="1">SUMIF(G:G,28,K:K)</f>
        <v>70843.668146237615</v>
      </c>
      <c r="E35" s="447">
        <f t="shared" ca="1" si="1"/>
        <v>1411718.9792164061</v>
      </c>
      <c r="F35" s="431"/>
      <c r="G35" s="459">
        <v>3</v>
      </c>
      <c r="H35" s="459">
        <v>28</v>
      </c>
      <c r="I35" s="444">
        <f t="shared" ca="1" si="5"/>
        <v>2636015.3955655214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10852.316509671344</v>
      </c>
      <c r="L35" s="444">
        <f t="shared" ca="1" si="3"/>
        <v>2615408.2788307942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1411718.9792164061</v>
      </c>
      <c r="C36" s="447">
        <f t="shared" si="0"/>
        <v>94754.855757842233</v>
      </c>
      <c r="D36" s="447">
        <f ca="1">SUMIF(G:G,29,K:K)</f>
        <v>69620.326407421715</v>
      </c>
      <c r="E36" s="447">
        <f t="shared" ca="1" si="1"/>
        <v>1386584.4498659854</v>
      </c>
      <c r="F36" s="431"/>
      <c r="G36" s="459">
        <v>3</v>
      </c>
      <c r="H36" s="459">
        <v>29</v>
      </c>
      <c r="I36" s="444">
        <f t="shared" ca="1" si="5"/>
        <v>2615408.2788307942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10766.453523276647</v>
      </c>
      <c r="L36" s="444">
        <f t="shared" ca="1" si="3"/>
        <v>2594715.2991096722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1386584.4498659854</v>
      </c>
      <c r="C37" s="447">
        <f t="shared" si="0"/>
        <v>94754.855757842233</v>
      </c>
      <c r="D37" s="447">
        <f ca="1">SUMIF(G:G,30,K:K)</f>
        <v>68334.396183490055</v>
      </c>
      <c r="E37" s="447">
        <f t="shared" ca="1" si="1"/>
        <v>1360163.9902916332</v>
      </c>
      <c r="F37" s="431"/>
      <c r="G37" s="459">
        <v>3</v>
      </c>
      <c r="H37" s="459">
        <v>30</v>
      </c>
      <c r="I37" s="444">
        <f t="shared" ca="1" si="5"/>
        <v>2594715.2991096722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10680.232774438638</v>
      </c>
      <c r="L37" s="444">
        <f t="shared" ca="1" si="3"/>
        <v>2573936.0986397122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1360163.9902916332</v>
      </c>
      <c r="C38" s="447">
        <f t="shared" si="0"/>
        <v>94754.855757842233</v>
      </c>
      <c r="D38" s="447">
        <f ca="1">SUMIF(G:G,31,K:K)</f>
        <v>66982.675328758545</v>
      </c>
      <c r="E38" s="447">
        <f t="shared" ca="1" si="1"/>
        <v>1332391.8098625494</v>
      </c>
      <c r="F38" s="431"/>
      <c r="G38" s="459">
        <v>3</v>
      </c>
      <c r="H38" s="459">
        <v>31</v>
      </c>
      <c r="I38" s="444">
        <f t="shared" ca="1" si="5"/>
        <v>2573936.0986397122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10593.652772480473</v>
      </c>
      <c r="L38" s="444">
        <f t="shared" ca="1" si="3"/>
        <v>2553070.318167794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1332391.8098625494</v>
      </c>
      <c r="C39" s="447">
        <f t="shared" si="0"/>
        <v>94754.855757842233</v>
      </c>
      <c r="D39" s="447">
        <f ca="1">SUMIF(G:G,32,K:K)</f>
        <v>65561.797869692673</v>
      </c>
      <c r="E39" s="447">
        <f t="shared" ca="1" si="1"/>
        <v>1303198.7519743997</v>
      </c>
      <c r="F39" s="431"/>
      <c r="G39" s="459">
        <v>3</v>
      </c>
      <c r="H39" s="459">
        <v>32</v>
      </c>
      <c r="I39" s="444">
        <f t="shared" ca="1" si="5"/>
        <v>2553070.318167794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10506.712020514147</v>
      </c>
      <c r="L39" s="444">
        <f t="shared" ca="1" si="3"/>
        <v>2532117.5969439093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1303198.7519743997</v>
      </c>
      <c r="C40" s="447">
        <f t="shared" si="0"/>
        <v>94754.855757842233</v>
      </c>
      <c r="D40" s="447">
        <f ca="1">SUMIF(G:G,33,K:K)</f>
        <v>64068.225623163613</v>
      </c>
      <c r="E40" s="447">
        <f t="shared" ca="1" si="1"/>
        <v>1272512.121839721</v>
      </c>
      <c r="F40" s="431"/>
      <c r="G40" s="459">
        <v>3</v>
      </c>
      <c r="H40" s="459">
        <v>33</v>
      </c>
      <c r="I40" s="444">
        <f t="shared" ca="1" si="5"/>
        <v>2532117.5969439093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10419.409015414627</v>
      </c>
      <c r="L40" s="444">
        <f t="shared" ca="1" si="3"/>
        <v>2511077.5727149253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1272512.121839721</v>
      </c>
      <c r="C41" s="447">
        <f t="shared" si="0"/>
        <v>94754.855757842233</v>
      </c>
      <c r="D41" s="447">
        <f ca="1">SUMIF(G:G,34,K:K)</f>
        <v>62498.239385878631</v>
      </c>
      <c r="E41" s="447">
        <f t="shared" ca="1" si="1"/>
        <v>1240255.5054677573</v>
      </c>
      <c r="F41" s="431"/>
      <c r="G41" s="459">
        <v>3</v>
      </c>
      <c r="H41" s="459">
        <v>34</v>
      </c>
      <c r="I41" s="444">
        <f t="shared" ca="1" si="5"/>
        <v>2511077.5727149253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10331.74224779386</v>
      </c>
      <c r="L41" s="444">
        <f t="shared" ca="1" si="3"/>
        <v>2489949.8817183203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1240255.5054677573</v>
      </c>
      <c r="C42" s="447">
        <f t="shared" si="0"/>
        <v>94754.855757842233</v>
      </c>
      <c r="D42" s="447">
        <f ca="1">SUMIF(G:G,35,K:K)</f>
        <v>60847.929673045954</v>
      </c>
      <c r="E42" s="447">
        <f t="shared" ca="1" si="1"/>
        <v>1206348.5793829609</v>
      </c>
      <c r="F42" s="431"/>
      <c r="G42" s="459">
        <v>3</v>
      </c>
      <c r="H42" s="459">
        <v>35</v>
      </c>
      <c r="I42" s="444">
        <f t="shared" ca="1" si="5"/>
        <v>2489949.8817183203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10243.710201974673</v>
      </c>
      <c r="L42" s="444">
        <f t="shared" ca="1" si="3"/>
        <v>2468734.158675896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1206348.5793829609</v>
      </c>
      <c r="C43" s="447">
        <f t="shared" si="0"/>
        <v>94754.855757842233</v>
      </c>
      <c r="D43" s="447">
        <f ca="1">SUMIF(G:G,36,K:K)</f>
        <v>59113.186983212086</v>
      </c>
      <c r="E43" s="447">
        <f t="shared" ca="1" si="1"/>
        <v>1170706.9106083307</v>
      </c>
      <c r="F43" s="431"/>
      <c r="G43" s="459">
        <v>3</v>
      </c>
      <c r="H43" s="459">
        <v>36</v>
      </c>
      <c r="I43" s="444">
        <f t="shared" ca="1" si="5"/>
        <v>2468734.158675896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10155.311355964572</v>
      </c>
      <c r="L43" s="444">
        <f t="shared" ca="1" si="3"/>
        <v>2447430.036787462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1170706.9106083307</v>
      </c>
      <c r="C44" s="447">
        <f t="shared" si="0"/>
        <v>94754.855757842233</v>
      </c>
      <c r="D44" s="447">
        <f ca="1">SUMIF(G:G,37,K:K)</f>
        <v>57289.691565029854</v>
      </c>
      <c r="E44" s="447">
        <f t="shared" ca="1" si="1"/>
        <v>1133241.7464155182</v>
      </c>
      <c r="F44" s="431"/>
      <c r="G44" s="459">
        <v>4</v>
      </c>
      <c r="H44" s="459">
        <v>37</v>
      </c>
      <c r="I44" s="444">
        <f t="shared" ca="1" si="5"/>
        <v>2447430.036787462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10066.54418142943</v>
      </c>
      <c r="L44" s="444">
        <f t="shared" ca="1" si="3"/>
        <v>2426037.1477244925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1133241.7464155182</v>
      </c>
      <c r="C45" s="447">
        <f t="shared" si="0"/>
        <v>94754.855757842233</v>
      </c>
      <c r="D45" s="447">
        <f ca="1">SUMIF(G:G,38,K:K)</f>
        <v>55372.902660474807</v>
      </c>
      <c r="E45" s="447">
        <f t="shared" ca="1" si="1"/>
        <v>1093859.7933181508</v>
      </c>
      <c r="F45" s="431"/>
      <c r="G45" s="459">
        <v>4</v>
      </c>
      <c r="H45" s="459">
        <v>38</v>
      </c>
      <c r="I45" s="444">
        <f t="shared" ca="1" si="5"/>
        <v>2426037.1477244925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9977.4071436670565</v>
      </c>
      <c r="L45" s="444">
        <f t="shared" ca="1" si="3"/>
        <v>2404555.1216237606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1093859.7933181508</v>
      </c>
      <c r="C46" s="447">
        <f t="shared" si="0"/>
        <v>94754.855757842233</v>
      </c>
      <c r="D46" s="447">
        <f ca="1">SUMIF(G:G,39,K:K)</f>
        <v>53358.04719772406</v>
      </c>
      <c r="E46" s="447">
        <f t="shared" ca="1" si="1"/>
        <v>1052462.9847580327</v>
      </c>
      <c r="F46" s="431"/>
      <c r="G46" s="459">
        <v>4</v>
      </c>
      <c r="H46" s="459">
        <v>39</v>
      </c>
      <c r="I46" s="444">
        <f t="shared" ca="1" si="5"/>
        <v>2404555.1216237606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9887.8987015806742</v>
      </c>
      <c r="L46" s="444">
        <f t="shared" ca="1" si="3"/>
        <v>2382983.5870809425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1052462.9847580327</v>
      </c>
      <c r="C47" s="447">
        <f t="shared" si="0"/>
        <v>94754.855757842233</v>
      </c>
      <c r="D47" s="447">
        <f ca="1">SUMIF(G:G,40,K:K)</f>
        <v>51240.107905541605</v>
      </c>
      <c r="E47" s="447">
        <f t="shared" ca="1" si="1"/>
        <v>1008948.2369057322</v>
      </c>
      <c r="F47" s="431"/>
      <c r="G47" s="459">
        <v>4</v>
      </c>
      <c r="H47" s="459">
        <v>40</v>
      </c>
      <c r="I47" s="444">
        <f t="shared" ca="1" si="5"/>
        <v>2382983.5870809425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9798.017307652266</v>
      </c>
      <c r="L47" s="444">
        <f t="shared" ca="1" si="3"/>
        <v>2361322.1711441958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1008948.2369057322</v>
      </c>
      <c r="C48" s="447">
        <f t="shared" si="0"/>
        <v>94754.855757842233</v>
      </c>
      <c r="D48" s="447">
        <f ca="1">SUMIF(G:G,41,K:K)</f>
        <v>49013.810819572813</v>
      </c>
      <c r="E48" s="447">
        <f t="shared" ca="1" si="1"/>
        <v>963207.19196746277</v>
      </c>
      <c r="F48" s="431"/>
      <c r="G48" s="459">
        <v>4</v>
      </c>
      <c r="H48" s="459">
        <v>41</v>
      </c>
      <c r="I48" s="444">
        <f t="shared" ca="1" si="5"/>
        <v>2361322.1711441958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9707.7614079158211</v>
      </c>
      <c r="L48" s="444">
        <f t="shared" ca="1" si="3"/>
        <v>2339570.499307713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963207.19196746277</v>
      </c>
      <c r="C49" s="447">
        <f t="shared" si="0"/>
        <v>94754.855757842233</v>
      </c>
      <c r="D49" s="447">
        <f ca="1">SUMIF(G:G,42,K:K)</f>
        <v>46673.612149437286</v>
      </c>
      <c r="E49" s="447">
        <f t="shared" ca="1" si="1"/>
        <v>915125.94835905789</v>
      </c>
      <c r="F49" s="431"/>
      <c r="G49" s="459">
        <v>4</v>
      </c>
      <c r="H49" s="459">
        <v>42</v>
      </c>
      <c r="I49" s="444">
        <f t="shared" ca="1" si="5"/>
        <v>2339570.499307713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9617.1294419304759</v>
      </c>
      <c r="L49" s="444">
        <f t="shared" ca="1" si="3"/>
        <v>2317728.1955052447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915125.94835905789</v>
      </c>
      <c r="C50" s="447">
        <f t="shared" si="0"/>
        <v>94754.855757842233</v>
      </c>
      <c r="D50" s="447">
        <f ca="1">SUMIF(G:G,43,K:K)</f>
        <v>44213.68447391731</v>
      </c>
      <c r="E50" s="447">
        <f t="shared" ca="1" si="1"/>
        <v>864584.77707513305</v>
      </c>
      <c r="F50" s="431"/>
      <c r="G50" s="459">
        <v>4</v>
      </c>
      <c r="H50" s="459">
        <v>43</v>
      </c>
      <c r="I50" s="444">
        <f t="shared" ca="1" si="5"/>
        <v>2317728.1955052447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9529.3531760868573</v>
      </c>
      <c r="L50" s="444">
        <f t="shared" ca="1" si="3"/>
        <v>2296574.1154369325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864584.77707513305</v>
      </c>
      <c r="C51" s="447">
        <f t="shared" si="0"/>
        <v>94754.855757842233</v>
      </c>
      <c r="D51" s="447">
        <f ca="1">SUMIF(G:G,44,K:K)</f>
        <v>41627.902229865933</v>
      </c>
      <c r="E51" s="447">
        <f t="shared" ca="1" si="1"/>
        <v>811457.82354715676</v>
      </c>
      <c r="F51" s="431"/>
      <c r="G51" s="459">
        <v>4</v>
      </c>
      <c r="H51" s="459">
        <v>44</v>
      </c>
      <c r="I51" s="444">
        <f t="shared" ca="1" si="5"/>
        <v>2296574.1154369325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9441.2111758022238</v>
      </c>
      <c r="L51" s="444">
        <f t="shared" ca="1" si="3"/>
        <v>2275331.8933683359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811457.82354715676</v>
      </c>
      <c r="C52" s="447">
        <f t="shared" si="0"/>
        <v>94754.855757842233</v>
      </c>
      <c r="D52" s="447">
        <f ca="1">SUMIF(G:G,45,K:K)</f>
        <v>38909.826458700009</v>
      </c>
      <c r="E52" s="447">
        <f t="shared" ca="1" si="1"/>
        <v>755612.79424801457</v>
      </c>
      <c r="F52" s="431"/>
      <c r="G52" s="459">
        <v>4</v>
      </c>
      <c r="H52" s="459">
        <v>45</v>
      </c>
      <c r="I52" s="444">
        <f t="shared" ca="1" si="5"/>
        <v>2275331.8933683359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9352.7019171830707</v>
      </c>
      <c r="L52" s="444">
        <f t="shared" ca="1" si="3"/>
        <v>2254001.1620411202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755612.79424801457</v>
      </c>
      <c r="C53" s="447">
        <f t="shared" si="0"/>
        <v>94754.855757842233</v>
      </c>
      <c r="D53" s="447">
        <f ca="1">SUMIF(G:G,46,K:K)</f>
        <v>36052.688772494854</v>
      </c>
      <c r="E53" s="447">
        <f t="shared" ca="1" si="1"/>
        <v>696910.62726266729</v>
      </c>
      <c r="F53" s="431"/>
      <c r="G53" s="459">
        <v>4</v>
      </c>
      <c r="H53" s="459">
        <v>46</v>
      </c>
      <c r="I53" s="444">
        <f t="shared" ca="1" si="5"/>
        <v>2254001.1620411202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9263.8238699863396</v>
      </c>
      <c r="L53" s="444">
        <f t="shared" ca="1" si="3"/>
        <v>2232581.5526667079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696910.62726266729</v>
      </c>
      <c r="C54" s="447">
        <f t="shared" si="0"/>
        <v>94754.855757842233</v>
      </c>
      <c r="D54" s="447">
        <f ca="1">SUMIF(G:G,47,K:K)</f>
        <v>33049.374499754034</v>
      </c>
      <c r="E54" s="447">
        <f t="shared" ca="1" si="1"/>
        <v>635205.14600457915</v>
      </c>
      <c r="F54" s="431"/>
      <c r="G54" s="459">
        <v>4</v>
      </c>
      <c r="H54" s="459">
        <v>47</v>
      </c>
      <c r="I54" s="444">
        <f t="shared" ca="1" si="5"/>
        <v>2232581.5526667079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9174.575497592954</v>
      </c>
      <c r="L54" s="444">
        <f t="shared" ca="1" si="3"/>
        <v>2211072.6949199019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635205.14600457915</v>
      </c>
      <c r="C55" s="447">
        <f t="shared" si="0"/>
        <v>94754.855757842233</v>
      </c>
      <c r="D55" s="447">
        <f ca="1">SUMIF(G:G,48,K:K)</f>
        <v>29892.404968884501</v>
      </c>
      <c r="E55" s="447">
        <f t="shared" ca="1" si="1"/>
        <v>570342.6952156215</v>
      </c>
      <c r="F55" s="431"/>
      <c r="G55" s="459">
        <v>4</v>
      </c>
      <c r="H55" s="459">
        <v>48</v>
      </c>
      <c r="I55" s="444">
        <f t="shared" ca="1" si="5"/>
        <v>2211072.6949199019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9084.9552569812622</v>
      </c>
      <c r="L55" s="444">
        <f t="shared" ca="1" si="3"/>
        <v>2189474.2169324844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570342.6952156215</v>
      </c>
      <c r="C56" s="447">
        <f t="shared" si="0"/>
        <v>94754.855757842233</v>
      </c>
      <c r="D56" s="447">
        <f ca="1">SUMIF(G:G,49,K:K)</f>
        <v>26573.918885260875</v>
      </c>
      <c r="E56" s="447">
        <f t="shared" ca="1" si="1"/>
        <v>502161.75834304013</v>
      </c>
      <c r="F56" s="431"/>
      <c r="G56" s="459">
        <f>G55+1</f>
        <v>5</v>
      </c>
      <c r="H56" s="459">
        <v>49</v>
      </c>
      <c r="I56" s="444">
        <f t="shared" ca="1" si="5"/>
        <v>2189474.2169324844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8994.9615987003563</v>
      </c>
      <c r="L56" s="444">
        <f t="shared" ca="1" si="3"/>
        <v>2167785.745286786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502161.75834304013</v>
      </c>
      <c r="C57" s="447">
        <f t="shared" si="0"/>
        <v>94754.855757842233</v>
      </c>
      <c r="D57" s="447">
        <f ca="1">SUMIF(G:G,50,K:K)</f>
        <v>23085.652755504972</v>
      </c>
      <c r="E57" s="447">
        <f t="shared" ca="1" si="1"/>
        <v>430492.55534070288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2167785.745286786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8904.59296684328</v>
      </c>
      <c r="L57" s="444">
        <f t="shared" ca="1" si="3"/>
        <v>2146006.9050092306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430492.55534070288</v>
      </c>
      <c r="C58" s="447">
        <f t="shared" si="0"/>
        <v>94754.855757842233</v>
      </c>
      <c r="D58" s="447">
        <f ca="1">SUMIF(G:G,51,K:K)</f>
        <v>19418.920310234193</v>
      </c>
      <c r="E58" s="447">
        <f t="shared" ca="1" si="1"/>
        <v>355156.61989309482</v>
      </c>
      <c r="F58" s="431"/>
      <c r="G58" s="459">
        <f t="shared" si="8"/>
        <v>5</v>
      </c>
      <c r="H58" s="459">
        <v>51</v>
      </c>
      <c r="I58" s="444">
        <f t="shared" ca="1" si="5"/>
        <v>2146006.9050092306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8813.8477990201318</v>
      </c>
      <c r="L58" s="444">
        <f t="shared" ca="1" si="3"/>
        <v>2124137.3195638522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355156.61989309482</v>
      </c>
      <c r="C59" s="447">
        <f t="shared" si="0"/>
        <v>94754.855757842233</v>
      </c>
      <c r="D59" s="447">
        <f ca="1">SUMIF(G:G,52,K:K)</f>
        <v>15564.590874038833</v>
      </c>
      <c r="E59" s="447">
        <f t="shared" ca="1" si="1"/>
        <v>275966.35500929138</v>
      </c>
      <c r="F59" s="431"/>
      <c r="G59" s="459">
        <f t="shared" si="8"/>
        <v>5</v>
      </c>
      <c r="H59" s="459">
        <v>52</v>
      </c>
      <c r="I59" s="444">
        <f t="shared" ca="1" si="5"/>
        <v>2124137.3195638522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8722.7245263310542</v>
      </c>
      <c r="L59" s="444">
        <f t="shared" ca="1" si="3"/>
        <v>2102176.6108457842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275966.35500929138</v>
      </c>
      <c r="C60" s="447">
        <f t="shared" si="0"/>
        <v>94754.855757842233</v>
      </c>
      <c r="D60" s="447">
        <f ca="1">SUMIF(G:G,53,K:K)</f>
        <v>11513.066628826286</v>
      </c>
      <c r="E60" s="447">
        <f t="shared" ca="1" si="1"/>
        <v>192724.56588027542</v>
      </c>
      <c r="F60" s="431"/>
      <c r="G60" s="459">
        <f t="shared" si="8"/>
        <v>5</v>
      </c>
      <c r="H60" s="459">
        <v>53</v>
      </c>
      <c r="I60" s="444">
        <f t="shared" ca="1" si="5"/>
        <v>2102176.6108457842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8631.221573339104</v>
      </c>
      <c r="L60" s="444">
        <f t="shared" ca="1" si="3"/>
        <v>2080124.3991747242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192724.56588027542</v>
      </c>
      <c r="C61" s="447">
        <f t="shared" si="0"/>
        <v>94754.855757842233</v>
      </c>
      <c r="D61" s="447">
        <f ca="1">SUMIF(G:G,54,K:K)</f>
        <v>7254.2587139148127</v>
      </c>
      <c r="E61" s="447">
        <f t="shared" ca="1" si="1"/>
        <v>105223.96883634799</v>
      </c>
      <c r="F61" s="431"/>
      <c r="G61" s="459">
        <f t="shared" si="8"/>
        <v>5</v>
      </c>
      <c r="H61" s="459">
        <v>54</v>
      </c>
      <c r="I61" s="444">
        <f t="shared" ca="1" si="5"/>
        <v>2080124.3991747242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8539.3373580430234</v>
      </c>
      <c r="L61" s="444">
        <f t="shared" ca="1" si="3"/>
        <v>2057980.3032883683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105223.96883634799</v>
      </c>
      <c r="C62" s="447">
        <f t="shared" si="0"/>
        <v>94754.855757842233</v>
      </c>
      <c r="D62" s="447">
        <f ca="1">SUMIF(G:G,55,K:K)</f>
        <v>2777.5621033627167</v>
      </c>
      <c r="E62" s="447">
        <f t="shared" ca="1" si="1"/>
        <v>13246.675181868479</v>
      </c>
      <c r="F62" s="431"/>
      <c r="G62" s="459">
        <f t="shared" si="8"/>
        <v>5</v>
      </c>
      <c r="H62" s="459">
        <v>55</v>
      </c>
      <c r="I62" s="444">
        <f t="shared" ca="1" si="5"/>
        <v>2057980.3032883683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8447.0702918498719</v>
      </c>
      <c r="L62" s="444">
        <f t="shared" ca="1" si="3"/>
        <v>2035743.940335819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13246.675181868479</v>
      </c>
      <c r="C63" s="447">
        <f t="shared" si="0"/>
        <v>94754.855757842233</v>
      </c>
      <c r="D63" s="447">
        <f ca="1">SUMIF(G:G,56,K:K)</f>
        <v>-1928.1708020259493</v>
      </c>
      <c r="E63" s="447">
        <f t="shared" ca="1" si="1"/>
        <v>-83436.351377999716</v>
      </c>
      <c r="F63" s="431"/>
      <c r="G63" s="459">
        <f t="shared" si="8"/>
        <v>5</v>
      </c>
      <c r="H63" s="459">
        <v>56</v>
      </c>
      <c r="I63" s="444">
        <f t="shared" ca="1" si="5"/>
        <v>2035743.940335819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8354.4187795475827</v>
      </c>
      <c r="L63" s="444">
        <f t="shared" ca="1" si="3"/>
        <v>2013414.9258709676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-83436.351377999716</v>
      </c>
      <c r="C64" s="447">
        <f t="shared" si="0"/>
        <v>94754.855757842233</v>
      </c>
      <c r="D64" s="447">
        <f ca="1">SUMIF(G:G,57,K:K)</f>
        <v>-6874.6579337788207</v>
      </c>
      <c r="E64" s="447">
        <f t="shared" ca="1" si="1"/>
        <v>-185065.86506962078</v>
      </c>
      <c r="F64" s="431"/>
      <c r="G64" s="459">
        <f t="shared" si="8"/>
        <v>5</v>
      </c>
      <c r="H64" s="459">
        <v>57</v>
      </c>
      <c r="I64" s="444">
        <f t="shared" ca="1" si="5"/>
        <v>2013414.9258709676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8261.3812192773676</v>
      </c>
      <c r="L64" s="444">
        <f t="shared" ca="1" si="3"/>
        <v>1990992.8738458459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-185065.86506962078</v>
      </c>
      <c r="C65" s="447">
        <f t="shared" si="0"/>
        <v>94754.855757842233</v>
      </c>
      <c r="D65" s="447">
        <f ca="1">SUMIF(G:G,58,K:K)</f>
        <v>-12074.216735039736</v>
      </c>
      <c r="E65" s="447">
        <f t="shared" ca="1" si="1"/>
        <v>-291894.93756250275</v>
      </c>
      <c r="F65" s="431"/>
      <c r="G65" s="459">
        <f t="shared" si="8"/>
        <v>5</v>
      </c>
      <c r="H65" s="459">
        <v>58</v>
      </c>
      <c r="I65" s="444">
        <f t="shared" ca="1" si="5"/>
        <v>1990992.8738458459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8167.9560025060282</v>
      </c>
      <c r="L65" s="444">
        <f t="shared" ca="1" si="3"/>
        <v>1968477.3966039529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-291894.93756250275</v>
      </c>
      <c r="C66" s="447">
        <f t="shared" si="0"/>
        <v>94754.855757842233</v>
      </c>
      <c r="D66" s="447">
        <f ca="1">SUMIF(G:G,59,K:K)</f>
        <v>-17539.794832720832</v>
      </c>
      <c r="E66" s="447">
        <f t="shared" ca="1" si="1"/>
        <v>-404189.58815306582</v>
      </c>
      <c r="F66" s="431"/>
      <c r="G66" s="459">
        <f t="shared" si="8"/>
        <v>5</v>
      </c>
      <c r="H66" s="459">
        <v>59</v>
      </c>
      <c r="I66" s="444">
        <f t="shared" ca="1" si="5"/>
        <v>1968477.3966039529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8074.1415139981418</v>
      </c>
      <c r="L66" s="444">
        <f t="shared" ca="1" si="3"/>
        <v>1945868.104873552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-404189.58815306582</v>
      </c>
      <c r="C67" s="447">
        <f t="shared" si="0"/>
        <v>94754.855757842233</v>
      </c>
      <c r="D67" s="447">
        <f t="shared" ref="D67:D136" ca="1" si="9">SUMIF(G:G,60,K:K)</f>
        <v>-23285.002278900116</v>
      </c>
      <c r="E67" s="447">
        <f t="shared" ca="1" si="1"/>
        <v>-522229.44618980819</v>
      </c>
      <c r="F67" s="431"/>
      <c r="G67" s="459">
        <f t="shared" si="8"/>
        <v>5</v>
      </c>
      <c r="H67" s="459">
        <v>60</v>
      </c>
      <c r="I67" s="444">
        <f t="shared" ca="1" si="5"/>
        <v>1945868.104873552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7979.9361317881385</v>
      </c>
      <c r="L67" s="444">
        <f t="shared" ca="1" si="3"/>
        <v>1923164.6077609411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-522229.44618980819</v>
      </c>
      <c r="C68" s="447">
        <f t="shared" si="0"/>
        <v>94754.855757842233</v>
      </c>
      <c r="D68" s="447">
        <f t="shared" ca="1" si="9"/>
        <v>-23285.002278900116</v>
      </c>
      <c r="E68" s="447">
        <f t="shared" ca="1" si="1"/>
        <v>-640269.30422655051</v>
      </c>
      <c r="F68" s="431"/>
      <c r="G68" s="459">
        <f>G67+1</f>
        <v>6</v>
      </c>
      <c r="H68" s="459">
        <v>61</v>
      </c>
      <c r="I68" s="444">
        <f t="shared" ca="1" si="5"/>
        <v>1923164.6077609411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7885.3382271522587</v>
      </c>
      <c r="L68" s="444">
        <f t="shared" ca="1" si="3"/>
        <v>1900366.5127436945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-640269.30422655051</v>
      </c>
      <c r="C69" s="447">
        <f t="shared" si="0"/>
        <v>94754.855757842233</v>
      </c>
      <c r="D69" s="447">
        <f t="shared" ca="1" si="9"/>
        <v>-23285.002278900116</v>
      </c>
      <c r="E69" s="447">
        <f t="shared" ca="1" si="1"/>
        <v>-758309.16226329282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1900366.5127436945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7790.3461645803982</v>
      </c>
      <c r="L69" s="444">
        <f t="shared" ca="1" si="3"/>
        <v>1877473.4256638759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-758309.16226329282</v>
      </c>
      <c r="C70" s="447">
        <f t="shared" si="0"/>
        <v>94754.855757842233</v>
      </c>
      <c r="D70" s="447">
        <f t="shared" ca="1" si="9"/>
        <v>-23285.002278900116</v>
      </c>
      <c r="E70" s="447">
        <f t="shared" ca="1" si="1"/>
        <v>-876349.02030003513</v>
      </c>
      <c r="F70" s="431"/>
      <c r="G70" s="459">
        <f t="shared" si="10"/>
        <v>6</v>
      </c>
      <c r="H70" s="459">
        <v>63</v>
      </c>
      <c r="I70" s="444">
        <f t="shared" ca="1" si="5"/>
        <v>1877473.4256638759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7694.9583017478199</v>
      </c>
      <c r="L70" s="444">
        <f t="shared" ca="1" si="3"/>
        <v>1854484.9507212248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-876349.02030003513</v>
      </c>
      <c r="C71" s="447">
        <f t="shared" si="0"/>
        <v>94754.855757842233</v>
      </c>
      <c r="D71" s="447">
        <f t="shared" ca="1" si="9"/>
        <v>-23285.002278900116</v>
      </c>
      <c r="E71" s="447">
        <f t="shared" ca="1" si="1"/>
        <v>-994388.87833677744</v>
      </c>
      <c r="F71" s="431"/>
      <c r="G71" s="459">
        <f t="shared" si="10"/>
        <v>6</v>
      </c>
      <c r="H71" s="459">
        <v>64</v>
      </c>
      <c r="I71" s="444">
        <f t="shared" ca="1" si="5"/>
        <v>1854484.9507212248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7599.1729894867749</v>
      </c>
      <c r="L71" s="444">
        <f t="shared" ca="1" si="3"/>
        <v>1831400.6904663125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-994388.87833677744</v>
      </c>
      <c r="C72" s="447">
        <f t="shared" si="0"/>
        <v>94754.855757842233</v>
      </c>
      <c r="D72" s="447">
        <f t="shared" ca="1" si="9"/>
        <v>-23285.002278900116</v>
      </c>
      <c r="E72" s="447">
        <f t="shared" ca="1" si="1"/>
        <v>-1112428.7363735198</v>
      </c>
      <c r="F72" s="431"/>
      <c r="G72" s="459">
        <f t="shared" si="10"/>
        <v>6</v>
      </c>
      <c r="H72" s="459">
        <v>65</v>
      </c>
      <c r="I72" s="444">
        <f t="shared" ca="1" si="5"/>
        <v>1831400.6904663125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7502.9885717579737</v>
      </c>
      <c r="L72" s="444">
        <f t="shared" ca="1" si="3"/>
        <v>1808220.2457936713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-1112428.7363735198</v>
      </c>
      <c r="C73" s="447">
        <f t="shared" si="0"/>
        <v>94754.855757842233</v>
      </c>
      <c r="D73" s="447">
        <f t="shared" ca="1" si="9"/>
        <v>-23285.002278900116</v>
      </c>
      <c r="E73" s="447">
        <f t="shared" ca="1" si="1"/>
        <v>-1230468.5944102621</v>
      </c>
      <c r="F73" s="431"/>
      <c r="G73" s="459">
        <f t="shared" si="10"/>
        <v>6</v>
      </c>
      <c r="H73" s="459">
        <v>66</v>
      </c>
      <c r="I73" s="444">
        <f t="shared" ca="1" si="5"/>
        <v>1808220.2457936713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7406.4033856219667</v>
      </c>
      <c r="L73" s="444">
        <f t="shared" ca="1" si="3"/>
        <v>1784943.2159348943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-1230468.5944102621</v>
      </c>
      <c r="C74" s="447">
        <f t="shared" si="0"/>
        <v>94754.855757842233</v>
      </c>
      <c r="D74" s="447">
        <f t="shared" ca="1" si="9"/>
        <v>-23285.002278900116</v>
      </c>
      <c r="E74" s="447">
        <f t="shared" ca="1" si="1"/>
        <v>-1348508.4524470044</v>
      </c>
      <c r="F74" s="431"/>
      <c r="G74" s="459">
        <f t="shared" si="10"/>
        <v>6</v>
      </c>
      <c r="H74" s="459">
        <v>67</v>
      </c>
      <c r="I74" s="444">
        <f t="shared" ca="1" si="5"/>
        <v>1784943.2159348943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7309.4157612103982</v>
      </c>
      <c r="L74" s="444">
        <f t="shared" ca="1" si="3"/>
        <v>1761569.1984517057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-1348508.4524470044</v>
      </c>
      <c r="C75" s="447">
        <f t="shared" si="0"/>
        <v>94754.855757842233</v>
      </c>
      <c r="D75" s="447">
        <f t="shared" ca="1" si="9"/>
        <v>-23285.002278900116</v>
      </c>
      <c r="E75" s="447">
        <f t="shared" ca="1" si="1"/>
        <v>-1466548.3104837467</v>
      </c>
      <c r="F75" s="431"/>
      <c r="G75" s="459">
        <f t="shared" si="10"/>
        <v>6</v>
      </c>
      <c r="H75" s="459">
        <v>68</v>
      </c>
      <c r="I75" s="444">
        <f t="shared" ca="1" si="5"/>
        <v>1761569.1984517057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7304.1535869661911</v>
      </c>
      <c r="L75" s="444">
        <f t="shared" ca="1" si="3"/>
        <v>1760301.0144588519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-1466548.3104837467</v>
      </c>
      <c r="C76" s="447">
        <f t="shared" si="0"/>
        <v>94754.855757842233</v>
      </c>
      <c r="D76" s="447">
        <f t="shared" ca="1" si="9"/>
        <v>-23285.002278900116</v>
      </c>
      <c r="E76" s="447">
        <f t="shared" ca="1" si="1"/>
        <v>-1584588.168520489</v>
      </c>
      <c r="F76" s="431"/>
      <c r="G76" s="459">
        <f t="shared" si="10"/>
        <v>6</v>
      </c>
      <c r="H76" s="459">
        <v>69</v>
      </c>
      <c r="I76" s="444">
        <f t="shared" ca="1" si="5"/>
        <v>1760301.0144588519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7298.8694869959654</v>
      </c>
      <c r="L76" s="444">
        <f t="shared" ca="1" si="3"/>
        <v>1759027.5463660278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-1584588.168520489</v>
      </c>
      <c r="C77" s="447">
        <f t="shared" si="0"/>
        <v>94754.855757842233</v>
      </c>
      <c r="D77" s="447">
        <f t="shared" ca="1" si="9"/>
        <v>-23285.002278900116</v>
      </c>
      <c r="E77" s="447">
        <f t="shared" ca="1" si="1"/>
        <v>-1702628.0265572313</v>
      </c>
      <c r="F77" s="431"/>
      <c r="G77" s="459">
        <f t="shared" si="10"/>
        <v>6</v>
      </c>
      <c r="H77" s="459">
        <v>70</v>
      </c>
      <c r="I77" s="444">
        <f t="shared" ca="1" si="5"/>
        <v>1759027.5463660278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7293.5633699425316</v>
      </c>
      <c r="L77" s="444">
        <f t="shared" ca="1" si="3"/>
        <v>1757748.7721561503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-1702628.0265572313</v>
      </c>
      <c r="C78" s="447">
        <f t="shared" si="0"/>
        <v>94754.855757842233</v>
      </c>
      <c r="D78" s="447">
        <f t="shared" ca="1" si="9"/>
        <v>-23285.002278900116</v>
      </c>
      <c r="E78" s="447">
        <f t="shared" ca="1" si="1"/>
        <v>-1820667.8845939736</v>
      </c>
      <c r="F78" s="431"/>
      <c r="G78" s="459">
        <f t="shared" si="10"/>
        <v>6</v>
      </c>
      <c r="H78" s="459">
        <v>71</v>
      </c>
      <c r="I78" s="444">
        <f t="shared" ca="1" si="5"/>
        <v>1757748.7721561503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7288.2351440680422</v>
      </c>
      <c r="L78" s="444">
        <f t="shared" ca="1" si="3"/>
        <v>1756464.6697203983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-1820667.8845939736</v>
      </c>
      <c r="C79" s="447">
        <f t="shared" si="0"/>
        <v>94754.855757842233</v>
      </c>
      <c r="D79" s="447">
        <f t="shared" ca="1" si="9"/>
        <v>-23285.002278900116</v>
      </c>
      <c r="E79" s="447">
        <f t="shared" ca="1" si="1"/>
        <v>-1938707.7426307159</v>
      </c>
      <c r="F79" s="431"/>
      <c r="G79" s="459">
        <f t="shared" si="10"/>
        <v>6</v>
      </c>
      <c r="H79" s="459">
        <v>72</v>
      </c>
      <c r="I79" s="444">
        <f t="shared" ca="1" si="5"/>
        <v>1756464.6697203983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7282.8847172524102</v>
      </c>
      <c r="L79" s="444">
        <f t="shared" ca="1" si="3"/>
        <v>1755175.2168578305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-1938707.7426307159</v>
      </c>
      <c r="C80" s="447">
        <f t="shared" si="0"/>
        <v>94754.855757842233</v>
      </c>
      <c r="D80" s="447">
        <f t="shared" ca="1" si="9"/>
        <v>-23285.002278900116</v>
      </c>
      <c r="E80" s="447">
        <f t="shared" ca="1" si="1"/>
        <v>-2056747.6006674583</v>
      </c>
      <c r="F80" s="431"/>
      <c r="G80" s="459">
        <f>G79+1</f>
        <v>7</v>
      </c>
      <c r="H80" s="459">
        <v>73</v>
      </c>
      <c r="I80" s="444">
        <f t="shared" ca="1" si="5"/>
        <v>1755175.2168578305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7277.5119969917105</v>
      </c>
      <c r="L80" s="444">
        <f t="shared" ca="1" si="3"/>
        <v>1753880.3912750022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-2056747.6006674583</v>
      </c>
      <c r="C81" s="447">
        <f t="shared" si="0"/>
        <v>94754.855757842233</v>
      </c>
      <c r="D81" s="447">
        <f t="shared" ca="1" si="9"/>
        <v>-23285.002278900116</v>
      </c>
      <c r="E81" s="447">
        <f t="shared" ca="1" si="1"/>
        <v>-2174787.4587042006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1753880.3912750022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7272.1168903965927</v>
      </c>
      <c r="L81" s="444">
        <f t="shared" ca="1" si="3"/>
        <v>1752580.1705855788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-2174787.4587042006</v>
      </c>
      <c r="C82" s="447">
        <f t="shared" si="0"/>
        <v>94754.855757842233</v>
      </c>
      <c r="D82" s="447">
        <f t="shared" ca="1" si="9"/>
        <v>-23285.002278900116</v>
      </c>
      <c r="E82" s="447">
        <f t="shared" ca="1" si="1"/>
        <v>-2292827.3167409431</v>
      </c>
      <c r="F82" s="431"/>
      <c r="G82" s="459">
        <f t="shared" si="11"/>
        <v>7</v>
      </c>
      <c r="H82" s="459">
        <v>75</v>
      </c>
      <c r="I82" s="444">
        <f t="shared" ca="1" si="5"/>
        <v>1752580.1705855788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7266.6993041906617</v>
      </c>
      <c r="L82" s="444">
        <f t="shared" ca="1" si="3"/>
        <v>1751274.5323099494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-2292827.3167409431</v>
      </c>
      <c r="C83" s="447">
        <f t="shared" si="0"/>
        <v>94754.855757842233</v>
      </c>
      <c r="D83" s="447">
        <f t="shared" ca="1" si="9"/>
        <v>-23285.002278900116</v>
      </c>
      <c r="E83" s="447">
        <f t="shared" ca="1" si="1"/>
        <v>-2410867.1747776857</v>
      </c>
      <c r="F83" s="431"/>
      <c r="G83" s="459">
        <f t="shared" si="11"/>
        <v>7</v>
      </c>
      <c r="H83" s="459">
        <v>76</v>
      </c>
      <c r="I83" s="444">
        <f t="shared" ca="1" si="5"/>
        <v>1751274.5323099494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7261.2591447088735</v>
      </c>
      <c r="L83" s="444">
        <f t="shared" ca="1" si="3"/>
        <v>1749963.4538748383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-2410867.1747776857</v>
      </c>
      <c r="C84" s="447">
        <f t="shared" si="0"/>
        <v>94754.855757842233</v>
      </c>
      <c r="D84" s="447">
        <f t="shared" ca="1" si="9"/>
        <v>-23285.002278900116</v>
      </c>
      <c r="E84" s="447">
        <f t="shared" ca="1" si="1"/>
        <v>-2528907.0328144282</v>
      </c>
      <c r="F84" s="431"/>
      <c r="G84" s="459">
        <f t="shared" si="11"/>
        <v>7</v>
      </c>
      <c r="H84" s="459">
        <v>77</v>
      </c>
      <c r="I84" s="444">
        <f t="shared" ca="1" si="5"/>
        <v>1749963.4538748383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7255.796317895908</v>
      </c>
      <c r="L84" s="444">
        <f t="shared" ca="1" si="3"/>
        <v>1748646.9126129141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-2528907.0328144282</v>
      </c>
      <c r="C85" s="447">
        <f t="shared" si="0"/>
        <v>94754.855757842233</v>
      </c>
      <c r="D85" s="447">
        <f t="shared" ca="1" si="9"/>
        <v>-23285.002278900116</v>
      </c>
      <c r="E85" s="447">
        <f t="shared" ca="1" si="1"/>
        <v>-2646946.8908511708</v>
      </c>
      <c r="F85" s="431"/>
      <c r="G85" s="459">
        <f t="shared" si="11"/>
        <v>7</v>
      </c>
      <c r="H85" s="459">
        <v>78</v>
      </c>
      <c r="I85" s="444">
        <f t="shared" ca="1" si="5"/>
        <v>1748646.9126129141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7250.3107293045596</v>
      </c>
      <c r="L85" s="444">
        <f t="shared" ca="1" si="3"/>
        <v>1747324.8857623986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-2646946.8908511708</v>
      </c>
      <c r="C86" s="447">
        <f t="shared" si="0"/>
        <v>94754.855757842233</v>
      </c>
      <c r="D86" s="447">
        <f t="shared" ca="1" si="9"/>
        <v>-23285.002278900116</v>
      </c>
      <c r="E86" s="447">
        <f t="shared" ca="1" si="1"/>
        <v>-2764986.7488879133</v>
      </c>
      <c r="F86" s="431"/>
      <c r="G86" s="459">
        <f t="shared" si="11"/>
        <v>7</v>
      </c>
      <c r="H86" s="459">
        <v>79</v>
      </c>
      <c r="I86" s="444">
        <f t="shared" ca="1" si="5"/>
        <v>1747324.8857623986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7244.8022840940766</v>
      </c>
      <c r="L86" s="444">
        <f t="shared" ca="1" si="3"/>
        <v>1745997.3504666726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-2764986.7488879133</v>
      </c>
      <c r="C87" s="447">
        <f t="shared" si="0"/>
        <v>94754.855757842233</v>
      </c>
      <c r="D87" s="447">
        <f t="shared" ca="1" si="9"/>
        <v>-23285.002278900116</v>
      </c>
      <c r="E87" s="447">
        <f t="shared" ca="1" si="1"/>
        <v>-2883026.6069246558</v>
      </c>
      <c r="F87" s="431"/>
      <c r="G87" s="459">
        <f t="shared" si="11"/>
        <v>7</v>
      </c>
      <c r="H87" s="459">
        <v>80</v>
      </c>
      <c r="I87" s="444">
        <f t="shared" ca="1" si="5"/>
        <v>1745997.3504666726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7239.2708870285533</v>
      </c>
      <c r="L87" s="444">
        <f t="shared" ca="1" si="3"/>
        <v>1744664.2837738812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-2883026.6069246558</v>
      </c>
      <c r="C88" s="447">
        <f t="shared" si="0"/>
        <v>94754.855757842233</v>
      </c>
      <c r="D88" s="447">
        <f t="shared" ca="1" si="9"/>
        <v>-23285.002278900116</v>
      </c>
      <c r="E88" s="447">
        <f t="shared" ca="1" si="1"/>
        <v>-3001066.4649613984</v>
      </c>
      <c r="F88" s="431"/>
      <c r="G88" s="459">
        <f t="shared" si="11"/>
        <v>7</v>
      </c>
      <c r="H88" s="459">
        <v>81</v>
      </c>
      <c r="I88" s="444">
        <f t="shared" ca="1" si="5"/>
        <v>1744664.2837738812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7233.7164424752546</v>
      </c>
      <c r="L88" s="444">
        <f t="shared" ca="1" si="3"/>
        <v>1743325.6626365364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-3001066.4649613984</v>
      </c>
      <c r="C89" s="447">
        <f t="shared" si="0"/>
        <v>94754.855757842233</v>
      </c>
      <c r="D89" s="447">
        <f t="shared" ca="1" si="9"/>
        <v>-23285.002278900116</v>
      </c>
      <c r="E89" s="447">
        <f t="shared" ca="1" si="1"/>
        <v>-3119106.3229981409</v>
      </c>
      <c r="F89" s="431"/>
      <c r="G89" s="459">
        <f t="shared" si="11"/>
        <v>7</v>
      </c>
      <c r="H89" s="459">
        <v>82</v>
      </c>
      <c r="I89" s="444">
        <f t="shared" ca="1" si="5"/>
        <v>1743325.6626365364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7228.1388544029842</v>
      </c>
      <c r="L89" s="444">
        <f t="shared" ca="1" si="3"/>
        <v>1741981.4639111194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-3119106.3229981409</v>
      </c>
      <c r="C90" s="447">
        <f t="shared" si="0"/>
        <v>94754.855757842233</v>
      </c>
      <c r="D90" s="447">
        <f t="shared" ca="1" si="9"/>
        <v>-23285.002278900116</v>
      </c>
      <c r="E90" s="447">
        <f t="shared" ca="1" si="1"/>
        <v>-3237146.1810348835</v>
      </c>
      <c r="F90" s="431"/>
      <c r="G90" s="459">
        <f t="shared" si="11"/>
        <v>7</v>
      </c>
      <c r="H90" s="459">
        <v>83</v>
      </c>
      <c r="I90" s="444">
        <f t="shared" ca="1" si="5"/>
        <v>1741981.4639111194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7222.5380263804136</v>
      </c>
      <c r="L90" s="444">
        <f t="shared" ca="1" si="3"/>
        <v>1740631.6643576797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-3237146.1810348835</v>
      </c>
      <c r="C91" s="447">
        <f t="shared" si="0"/>
        <v>94754.855757842233</v>
      </c>
      <c r="D91" s="447">
        <f t="shared" ca="1" si="9"/>
        <v>-23285.002278900116</v>
      </c>
      <c r="E91" s="447">
        <f t="shared" ca="1" si="1"/>
        <v>-3355186.039071626</v>
      </c>
      <c r="F91" s="431"/>
      <c r="G91" s="459">
        <f t="shared" si="11"/>
        <v>7</v>
      </c>
      <c r="H91" s="459">
        <v>84</v>
      </c>
      <c r="I91" s="444">
        <f t="shared" ca="1" si="5"/>
        <v>1740631.6643576797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7216.9138615744159</v>
      </c>
      <c r="L91" s="444">
        <f t="shared" ca="1" si="3"/>
        <v>1739276.240639434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-3355186.039071626</v>
      </c>
      <c r="C92" s="447">
        <f t="shared" si="0"/>
        <v>94754.855757842233</v>
      </c>
      <c r="D92" s="447">
        <f t="shared" ca="1" si="9"/>
        <v>-23285.002278900116</v>
      </c>
      <c r="E92" s="447">
        <f t="shared" ca="1" si="1"/>
        <v>-3473225.8971083686</v>
      </c>
      <c r="F92" s="431"/>
      <c r="G92" s="459">
        <f>G91+1</f>
        <v>8</v>
      </c>
      <c r="H92" s="459">
        <v>85</v>
      </c>
      <c r="I92" s="444">
        <f t="shared" ca="1" si="5"/>
        <v>1739276.240639434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7211.2662627483915</v>
      </c>
      <c r="L92" s="444">
        <f t="shared" ca="1" si="3"/>
        <v>1737915.1693223622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-3473225.8971083686</v>
      </c>
      <c r="C93" s="447">
        <f t="shared" si="0"/>
        <v>94754.855757842233</v>
      </c>
      <c r="D93" s="447">
        <f t="shared" ca="1" si="9"/>
        <v>-23285.002278900116</v>
      </c>
      <c r="E93" s="447">
        <f t="shared" ca="1" si="1"/>
        <v>-3591265.7551451111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1737915.1693223622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7205.5951322605915</v>
      </c>
      <c r="L93" s="444">
        <f t="shared" ca="1" si="3"/>
        <v>1736548.4268748027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-3591265.7551451111</v>
      </c>
      <c r="C94" s="447">
        <f t="shared" si="0"/>
        <v>94754.855757842233</v>
      </c>
      <c r="D94" s="447">
        <f t="shared" ca="1" si="9"/>
        <v>-23285.002278900116</v>
      </c>
      <c r="E94" s="447">
        <f t="shared" ca="1" si="1"/>
        <v>-3709305.6131818537</v>
      </c>
      <c r="F94" s="431"/>
      <c r="G94" s="459">
        <f t="shared" si="12"/>
        <v>8</v>
      </c>
      <c r="H94" s="459">
        <v>87</v>
      </c>
      <c r="I94" s="444">
        <f t="shared" ca="1" si="5"/>
        <v>1736548.4268748027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7199.9003720624278</v>
      </c>
      <c r="L94" s="444">
        <f t="shared" ca="1" si="3"/>
        <v>1735175.989667045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-3709305.6131818537</v>
      </c>
      <c r="C95" s="447">
        <f t="shared" si="0"/>
        <v>94754.855757842233</v>
      </c>
      <c r="D95" s="447">
        <f t="shared" ca="1" si="9"/>
        <v>-23285.002278900116</v>
      </c>
      <c r="E95" s="447">
        <f t="shared" ca="1" si="1"/>
        <v>-3827345.4712185962</v>
      </c>
      <c r="F95" s="431"/>
      <c r="G95" s="459">
        <f t="shared" si="12"/>
        <v>8</v>
      </c>
      <c r="H95" s="459">
        <v>88</v>
      </c>
      <c r="I95" s="444">
        <f t="shared" ca="1" si="5"/>
        <v>1735175.989667045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7194.1818836967705</v>
      </c>
      <c r="L95" s="444">
        <f t="shared" ca="1" si="3"/>
        <v>1733797.8339709216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-3827345.4712185962</v>
      </c>
      <c r="C96" s="447">
        <f t="shared" si="0"/>
        <v>94754.855757842233</v>
      </c>
      <c r="D96" s="447">
        <f t="shared" ca="1" si="9"/>
        <v>-23285.002278900116</v>
      </c>
      <c r="E96" s="447">
        <f t="shared" ca="1" si="1"/>
        <v>-3945385.3292553388</v>
      </c>
      <c r="F96" s="431"/>
      <c r="G96" s="459">
        <f t="shared" si="12"/>
        <v>8</v>
      </c>
      <c r="H96" s="459">
        <v>89</v>
      </c>
      <c r="I96" s="444">
        <f t="shared" ca="1" si="5"/>
        <v>1733797.8339709216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7188.4395682962559</v>
      </c>
      <c r="L96" s="444">
        <f t="shared" ca="1" si="3"/>
        <v>1732413.9359593978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-3945385.3292553388</v>
      </c>
      <c r="C97" s="447">
        <f t="shared" si="0"/>
        <v>94754.855757842233</v>
      </c>
      <c r="D97" s="447">
        <f t="shared" ca="1" si="9"/>
        <v>-23285.002278900116</v>
      </c>
      <c r="E97" s="447">
        <f t="shared" ca="1" si="1"/>
        <v>-4063425.1872920813</v>
      </c>
      <c r="F97" s="431"/>
      <c r="G97" s="459">
        <f t="shared" si="12"/>
        <v>8</v>
      </c>
      <c r="H97" s="459">
        <v>90</v>
      </c>
      <c r="I97" s="444">
        <f t="shared" ca="1" si="5"/>
        <v>1732413.9359593978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7182.6733265815737</v>
      </c>
      <c r="L97" s="444">
        <f t="shared" ca="1" si="3"/>
        <v>1731024.2717061592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-4063425.1872920813</v>
      </c>
      <c r="C98" s="447">
        <f t="shared" si="0"/>
        <v>94754.855757842233</v>
      </c>
      <c r="D98" s="447">
        <f t="shared" ca="1" si="9"/>
        <v>-23285.002278900116</v>
      </c>
      <c r="E98" s="447">
        <f t="shared" ca="1" si="1"/>
        <v>-4181465.0453288238</v>
      </c>
      <c r="F98" s="431"/>
      <c r="G98" s="459">
        <f t="shared" si="12"/>
        <v>8</v>
      </c>
      <c r="H98" s="459">
        <v>91</v>
      </c>
      <c r="I98" s="444">
        <f t="shared" ca="1" si="5"/>
        <v>1731024.2717061592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7176.8830588597466</v>
      </c>
      <c r="L98" s="444">
        <f t="shared" ca="1" si="3"/>
        <v>1729628.8171851989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-4181465.0453288238</v>
      </c>
      <c r="C99" s="447">
        <f t="shared" si="0"/>
        <v>94754.855757842233</v>
      </c>
      <c r="D99" s="447">
        <f t="shared" ca="1" si="9"/>
        <v>-23285.002278900116</v>
      </c>
      <c r="E99" s="447">
        <f t="shared" ca="1" si="1"/>
        <v>-4299504.9033655655</v>
      </c>
      <c r="F99" s="431"/>
      <c r="G99" s="459">
        <f t="shared" si="12"/>
        <v>8</v>
      </c>
      <c r="H99" s="459">
        <v>92</v>
      </c>
      <c r="I99" s="444">
        <f t="shared" ca="1" si="5"/>
        <v>1729628.8171851989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7171.0686650224116</v>
      </c>
      <c r="L99" s="444">
        <f t="shared" ca="1" si="3"/>
        <v>1728227.5482704013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-4299504.9033655655</v>
      </c>
      <c r="C100" s="447">
        <f t="shared" si="0"/>
        <v>94754.855757842233</v>
      </c>
      <c r="D100" s="447">
        <f t="shared" ca="1" si="9"/>
        <v>-23285.002278900116</v>
      </c>
      <c r="E100" s="447">
        <f t="shared" ca="1" si="1"/>
        <v>-4417544.7614023071</v>
      </c>
      <c r="F100" s="431"/>
      <c r="G100" s="459">
        <f t="shared" si="12"/>
        <v>8</v>
      </c>
      <c r="H100" s="459">
        <v>93</v>
      </c>
      <c r="I100" s="444">
        <f t="shared" ca="1" si="5"/>
        <v>1728227.5482704013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7165.2300445440887</v>
      </c>
      <c r="L100" s="444">
        <f t="shared" ca="1" si="3"/>
        <v>1726820.4407351252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-4417544.7614023071</v>
      </c>
      <c r="C101" s="447">
        <f t="shared" si="0"/>
        <v>94754.855757842233</v>
      </c>
      <c r="D101" s="447">
        <f t="shared" ca="1" si="9"/>
        <v>-23285.002278900116</v>
      </c>
      <c r="E101" s="447">
        <f t="shared" ca="1" si="1"/>
        <v>-4535584.6194390487</v>
      </c>
      <c r="F101" s="431"/>
      <c r="G101" s="459">
        <f t="shared" si="12"/>
        <v>8</v>
      </c>
      <c r="H101" s="459">
        <v>94</v>
      </c>
      <c r="I101" s="444">
        <f t="shared" ca="1" si="5"/>
        <v>1726820.4407351252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7159.3670964804378</v>
      </c>
      <c r="L101" s="444">
        <f t="shared" ca="1" si="3"/>
        <v>1725407.4702517856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-4535584.6194390487</v>
      </c>
      <c r="C102" s="447">
        <f t="shared" si="0"/>
        <v>94754.855757842233</v>
      </c>
      <c r="D102" s="447">
        <f t="shared" ca="1" si="9"/>
        <v>-23285.002278900116</v>
      </c>
      <c r="E102" s="447">
        <f t="shared" ca="1" si="1"/>
        <v>-4653624.4774757903</v>
      </c>
      <c r="F102" s="431"/>
      <c r="G102" s="459">
        <f t="shared" si="12"/>
        <v>8</v>
      </c>
      <c r="H102" s="459">
        <v>95</v>
      </c>
      <c r="I102" s="444">
        <f t="shared" ca="1" si="5"/>
        <v>1725407.4702517856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7153.4797194665216</v>
      </c>
      <c r="L102" s="444">
        <f t="shared" ca="1" si="3"/>
        <v>1723988.612391432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-4653624.4774757903</v>
      </c>
      <c r="C103" s="447">
        <f t="shared" si="0"/>
        <v>94754.855757842233</v>
      </c>
      <c r="D103" s="447">
        <f t="shared" ca="1" si="9"/>
        <v>-23285.002278900116</v>
      </c>
      <c r="E103" s="447">
        <f t="shared" ca="1" si="1"/>
        <v>-4771664.3355125319</v>
      </c>
      <c r="F103" s="431"/>
      <c r="G103" s="459">
        <f t="shared" si="12"/>
        <v>8</v>
      </c>
      <c r="H103" s="459">
        <v>96</v>
      </c>
      <c r="I103" s="444">
        <f t="shared" ca="1" si="5"/>
        <v>1723988.612391432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7147.5678117150501</v>
      </c>
      <c r="L103" s="444">
        <f t="shared" ca="1" si="3"/>
        <v>1722563.8426233269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-4771664.3355125319</v>
      </c>
      <c r="C104" s="447">
        <f t="shared" si="0"/>
        <v>71066.141818381671</v>
      </c>
      <c r="D104" s="447">
        <f t="shared" ca="1" si="9"/>
        <v>-23285.002278900116</v>
      </c>
      <c r="E104" s="447">
        <f t="shared" ca="1" si="1"/>
        <v>-4866015.4796098135</v>
      </c>
      <c r="F104" s="431"/>
      <c r="G104" s="459">
        <f>G103+1</f>
        <v>9</v>
      </c>
      <c r="H104" s="459">
        <v>97</v>
      </c>
      <c r="I104" s="444">
        <f t="shared" ca="1" si="5"/>
        <v>1722563.8426233269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7141.6312710146112</v>
      </c>
      <c r="L104" s="444">
        <f t="shared" ca="1" si="3"/>
        <v>1721133.1363145215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-4866015.4796098135</v>
      </c>
      <c r="C105" s="447">
        <f t="shared" si="0"/>
        <v>0</v>
      </c>
      <c r="D105" s="447">
        <f t="shared" ca="1" si="9"/>
        <v>-23285.002278900116</v>
      </c>
      <c r="E105" s="447">
        <f t="shared" ca="1" si="1"/>
        <v>-4889300.4818887133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1721133.1363145215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7138.4870763945883</v>
      </c>
      <c r="L105" s="444">
        <f t="shared" ca="1" si="3"/>
        <v>1720375.3854110958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-4889300.4818887133</v>
      </c>
      <c r="C106" s="447">
        <f t="shared" si="0"/>
        <v>0</v>
      </c>
      <c r="D106" s="447">
        <f t="shared" ca="1" si="9"/>
        <v>-23285.002278900116</v>
      </c>
      <c r="E106" s="447">
        <f t="shared" ca="1" si="1"/>
        <v>-4912585.4841676131</v>
      </c>
      <c r="F106" s="431"/>
      <c r="G106" s="459">
        <f t="shared" si="13"/>
        <v>9</v>
      </c>
      <c r="H106" s="459">
        <v>99</v>
      </c>
      <c r="I106" s="444">
        <f t="shared" ca="1" si="5"/>
        <v>1720375.3854110958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7135.329780963647</v>
      </c>
      <c r="L106" s="444">
        <f t="shared" ca="1" si="3"/>
        <v>1719614.4772122393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-4912585.4841676131</v>
      </c>
      <c r="C107" s="447">
        <f t="shared" si="0"/>
        <v>0</v>
      </c>
      <c r="D107" s="447">
        <f t="shared" ca="1" si="9"/>
        <v>-23285.002278900116</v>
      </c>
      <c r="E107" s="447">
        <f t="shared" ca="1" si="1"/>
        <v>-4935870.4864465129</v>
      </c>
      <c r="F107" s="431"/>
      <c r="G107" s="459">
        <f t="shared" si="13"/>
        <v>9</v>
      </c>
      <c r="H107" s="459">
        <v>100</v>
      </c>
      <c r="I107" s="444">
        <f t="shared" ca="1" si="5"/>
        <v>1719614.4772122393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7132.1593301350795</v>
      </c>
      <c r="L107" s="444">
        <f t="shared" ca="1" si="3"/>
        <v>1718850.398562554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-4935870.4864465129</v>
      </c>
      <c r="C108" s="447">
        <f t="shared" si="0"/>
        <v>0</v>
      </c>
      <c r="D108" s="447">
        <f t="shared" ca="1" si="9"/>
        <v>-23285.002278900116</v>
      </c>
      <c r="E108" s="447">
        <f t="shared" ca="1" si="1"/>
        <v>-4959155.4887254126</v>
      </c>
      <c r="F108" s="431"/>
      <c r="G108" s="459">
        <f t="shared" si="13"/>
        <v>9</v>
      </c>
      <c r="H108" s="459">
        <v>101</v>
      </c>
      <c r="I108" s="444">
        <f t="shared" ca="1" si="5"/>
        <v>1718850.398562554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7128.9756690947243</v>
      </c>
      <c r="L108" s="444">
        <f t="shared" ca="1" si="3"/>
        <v>1718083.1362518286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-4959155.4887254126</v>
      </c>
      <c r="C109" s="447">
        <f t="shared" si="0"/>
        <v>0</v>
      </c>
      <c r="D109" s="447">
        <f t="shared" ca="1" si="9"/>
        <v>-23285.002278900116</v>
      </c>
      <c r="E109" s="447">
        <f t="shared" ca="1" si="1"/>
        <v>-4982440.4910043124</v>
      </c>
      <c r="F109" s="431"/>
      <c r="G109" s="459">
        <f t="shared" si="13"/>
        <v>9</v>
      </c>
      <c r="H109" s="459">
        <v>102</v>
      </c>
      <c r="I109" s="444">
        <f t="shared" ca="1" si="5"/>
        <v>1718083.1362518286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7125.7787428000347</v>
      </c>
      <c r="L109" s="444">
        <f t="shared" ca="1" si="3"/>
        <v>1717312.6770148084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-4982440.4910043124</v>
      </c>
      <c r="C110" s="447">
        <f t="shared" si="0"/>
        <v>0</v>
      </c>
      <c r="D110" s="447">
        <f t="shared" ca="1" si="9"/>
        <v>-23285.002278900116</v>
      </c>
      <c r="E110" s="447">
        <f t="shared" ca="1" si="1"/>
        <v>-5005725.4932832122</v>
      </c>
      <c r="F110" s="431"/>
      <c r="G110" s="459">
        <f t="shared" si="13"/>
        <v>9</v>
      </c>
      <c r="H110" s="459">
        <v>103</v>
      </c>
      <c r="I110" s="444">
        <f t="shared" ca="1" si="5"/>
        <v>1717312.6770148084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7122.568495979117</v>
      </c>
      <c r="L110" s="444">
        <f t="shared" ca="1" si="3"/>
        <v>1716539.0075309672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-5005725.4932832122</v>
      </c>
      <c r="C111" s="447">
        <f t="shared" si="0"/>
        <v>0</v>
      </c>
      <c r="D111" s="447">
        <f t="shared" ca="1" si="9"/>
        <v>-23285.002278900116</v>
      </c>
      <c r="E111" s="447">
        <f t="shared" ca="1" si="1"/>
        <v>-5029010.495562112</v>
      </c>
      <c r="F111" s="431"/>
      <c r="G111" s="459">
        <f t="shared" si="13"/>
        <v>9</v>
      </c>
      <c r="H111" s="459">
        <v>104</v>
      </c>
      <c r="I111" s="444">
        <f t="shared" ca="1" si="5"/>
        <v>1716539.0075309672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7119.3448731297804</v>
      </c>
      <c r="L111" s="444">
        <f t="shared" ca="1" si="3"/>
        <v>1715762.1144242769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-5029010.495562112</v>
      </c>
      <c r="C112" s="447">
        <f t="shared" si="0"/>
        <v>0</v>
      </c>
      <c r="D112" s="447">
        <f t="shared" ca="1" si="9"/>
        <v>-23285.002278900116</v>
      </c>
      <c r="E112" s="447">
        <f t="shared" ca="1" si="1"/>
        <v>-5052295.4978410117</v>
      </c>
      <c r="F112" s="431"/>
      <c r="G112" s="459">
        <f t="shared" si="13"/>
        <v>9</v>
      </c>
      <c r="H112" s="459">
        <v>105</v>
      </c>
      <c r="I112" s="444">
        <f t="shared" ca="1" si="5"/>
        <v>1715762.1144242769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7116.1078185185688</v>
      </c>
      <c r="L112" s="444">
        <f t="shared" ca="1" si="3"/>
        <v>1714981.9842629752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-5052295.4978410117</v>
      </c>
      <c r="C113" s="447">
        <f t="shared" si="0"/>
        <v>0</v>
      </c>
      <c r="D113" s="447">
        <f t="shared" ca="1" si="9"/>
        <v>-23285.002278900116</v>
      </c>
      <c r="E113" s="447">
        <f t="shared" ca="1" si="1"/>
        <v>-5075580.5001199115</v>
      </c>
      <c r="F113" s="431"/>
      <c r="G113" s="459">
        <f t="shared" si="13"/>
        <v>9</v>
      </c>
      <c r="H113" s="459">
        <v>106</v>
      </c>
      <c r="I113" s="444">
        <f t="shared" ca="1" si="5"/>
        <v>1714981.9842629752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7112.8572761798114</v>
      </c>
      <c r="L113" s="444">
        <f t="shared" ca="1" si="3"/>
        <v>1714198.6035593348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-5075580.5001199115</v>
      </c>
      <c r="C114" s="447">
        <f t="shared" si="0"/>
        <v>0</v>
      </c>
      <c r="D114" s="447">
        <f t="shared" ca="1" si="9"/>
        <v>-23285.002278900116</v>
      </c>
      <c r="E114" s="447">
        <f t="shared" ca="1" si="1"/>
        <v>-5098865.5023988113</v>
      </c>
      <c r="F114" s="431"/>
      <c r="G114" s="459">
        <f t="shared" si="13"/>
        <v>9</v>
      </c>
      <c r="H114" s="459">
        <v>107</v>
      </c>
      <c r="I114" s="444">
        <f t="shared" ca="1" si="5"/>
        <v>1714198.6035593348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7109.5931899146435</v>
      </c>
      <c r="L114" s="444">
        <f t="shared" ca="1" si="3"/>
        <v>1713411.9587694292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-5098865.5023988113</v>
      </c>
      <c r="C115" s="447">
        <f t="shared" si="0"/>
        <v>0</v>
      </c>
      <c r="D115" s="447">
        <f t="shared" ca="1" si="9"/>
        <v>-23285.002278900116</v>
      </c>
      <c r="E115" s="447">
        <f t="shared" ca="1" si="1"/>
        <v>-5122150.5046777111</v>
      </c>
      <c r="F115" s="431"/>
      <c r="G115" s="459">
        <f t="shared" si="13"/>
        <v>9</v>
      </c>
      <c r="H115" s="459">
        <v>108</v>
      </c>
      <c r="I115" s="444">
        <f t="shared" ca="1" si="5"/>
        <v>1713411.9587694292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7106.3155032900386</v>
      </c>
      <c r="L115" s="444">
        <f t="shared" ca="1" si="3"/>
        <v>1712622.0362928989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-5122150.5046777111</v>
      </c>
      <c r="C116" s="447">
        <f t="shared" si="0"/>
        <v>0</v>
      </c>
      <c r="D116" s="447">
        <f t="shared" ca="1" si="9"/>
        <v>-23285.002278900116</v>
      </c>
      <c r="E116" s="447">
        <f t="shared" ca="1" si="1"/>
        <v>-5145435.5069566108</v>
      </c>
      <c r="F116" s="431"/>
      <c r="G116" s="459">
        <f>G115+1</f>
        <v>10</v>
      </c>
      <c r="H116" s="459">
        <v>109</v>
      </c>
      <c r="I116" s="444">
        <f t="shared" ca="1" si="5"/>
        <v>1712622.0362928989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7103.0241596378264</v>
      </c>
      <c r="L116" s="444">
        <f t="shared" ca="1" si="3"/>
        <v>1711828.8224727164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-5145435.5069566108</v>
      </c>
      <c r="C117" s="447">
        <f t="shared" si="0"/>
        <v>0</v>
      </c>
      <c r="D117" s="447">
        <f t="shared" ca="1" si="9"/>
        <v>-23285.002278900116</v>
      </c>
      <c r="E117" s="447">
        <f t="shared" ca="1" si="1"/>
        <v>-5168720.5092355106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1711828.8224727164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7099.7191020537339</v>
      </c>
      <c r="L117" s="444">
        <f t="shared" ca="1" si="3"/>
        <v>1711032.3035949499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-5168720.5092355106</v>
      </c>
      <c r="C118" s="447">
        <f t="shared" si="0"/>
        <v>0</v>
      </c>
      <c r="D118" s="447">
        <f t="shared" ca="1" si="9"/>
        <v>-23285.002278900116</v>
      </c>
      <c r="E118" s="447">
        <f t="shared" ca="1" si="1"/>
        <v>-5192005.5115144104</v>
      </c>
      <c r="F118" s="431"/>
      <c r="G118" s="459">
        <f t="shared" si="14"/>
        <v>10</v>
      </c>
      <c r="H118" s="459">
        <v>111</v>
      </c>
      <c r="I118" s="444">
        <f t="shared" ca="1" si="5"/>
        <v>1711032.3035949499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7096.4002733963734</v>
      </c>
      <c r="L118" s="444">
        <f t="shared" ca="1" si="3"/>
        <v>1710232.4658885261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-5192005.5115144104</v>
      </c>
      <c r="C119" s="447">
        <f t="shared" si="0"/>
        <v>0</v>
      </c>
      <c r="D119" s="447">
        <f t="shared" ca="1" si="9"/>
        <v>-23285.002278900116</v>
      </c>
      <c r="E119" s="447">
        <f t="shared" ca="1" si="1"/>
        <v>-5215290.5137933102</v>
      </c>
      <c r="F119" s="431"/>
      <c r="G119" s="459">
        <f t="shared" si="14"/>
        <v>10</v>
      </c>
      <c r="H119" s="459">
        <v>112</v>
      </c>
      <c r="I119" s="444">
        <f t="shared" ca="1" si="5"/>
        <v>1710232.4658885261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7093.0676162862737</v>
      </c>
      <c r="L119" s="444">
        <f t="shared" ca="1" si="3"/>
        <v>1709429.295524992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-5215290.5137933102</v>
      </c>
      <c r="C120" s="447">
        <f t="shared" si="0"/>
        <v>0</v>
      </c>
      <c r="D120" s="447">
        <f t="shared" ca="1" si="9"/>
        <v>-23285.002278900116</v>
      </c>
      <c r="E120" s="447">
        <f t="shared" ca="1" si="1"/>
        <v>-5238575.5160722099</v>
      </c>
      <c r="F120" s="431"/>
      <c r="G120" s="459">
        <f t="shared" si="14"/>
        <v>10</v>
      </c>
      <c r="H120" s="459">
        <v>113</v>
      </c>
      <c r="I120" s="444">
        <f t="shared" ca="1" si="5"/>
        <v>1709429.295524992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7089.7210731048826</v>
      </c>
      <c r="L120" s="444">
        <f t="shared" ca="1" si="3"/>
        <v>1708622.7786182766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-5238575.5160722099</v>
      </c>
      <c r="C121" s="447">
        <f t="shared" si="0"/>
        <v>0</v>
      </c>
      <c r="D121" s="447">
        <f t="shared" ca="1" si="9"/>
        <v>-23285.002278900116</v>
      </c>
      <c r="E121" s="447">
        <f t="shared" ca="1" si="1"/>
        <v>-5261860.5183511097</v>
      </c>
      <c r="F121" s="431"/>
      <c r="G121" s="459">
        <f t="shared" si="14"/>
        <v>10</v>
      </c>
      <c r="H121" s="459">
        <v>114</v>
      </c>
      <c r="I121" s="444">
        <f t="shared" ca="1" si="5"/>
        <v>1708622.7786182766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7086.3605859935687</v>
      </c>
      <c r="L121" s="444">
        <f t="shared" ca="1" si="3"/>
        <v>1707812.90122445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-5261860.5183511097</v>
      </c>
      <c r="C122" s="447">
        <f t="shared" si="0"/>
        <v>0</v>
      </c>
      <c r="D122" s="447">
        <f t="shared" ca="1" si="9"/>
        <v>-23285.002278900116</v>
      </c>
      <c r="E122" s="447">
        <f t="shared" ca="1" si="1"/>
        <v>-5285145.5206300095</v>
      </c>
      <c r="F122" s="431"/>
      <c r="G122" s="459">
        <f t="shared" si="14"/>
        <v>10</v>
      </c>
      <c r="H122" s="459">
        <v>115</v>
      </c>
      <c r="I122" s="444">
        <f t="shared" ca="1" si="5"/>
        <v>1707812.90122445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7082.9860968526236</v>
      </c>
      <c r="L122" s="444">
        <f t="shared" ca="1" si="3"/>
        <v>1706999.6493414824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-5285145.5206300095</v>
      </c>
      <c r="C123" s="447">
        <f t="shared" si="0"/>
        <v>0</v>
      </c>
      <c r="D123" s="447">
        <f t="shared" ca="1" si="9"/>
        <v>-23285.002278900116</v>
      </c>
      <c r="E123" s="447">
        <f t="shared" ca="1" si="1"/>
        <v>-5308430.5229089092</v>
      </c>
      <c r="F123" s="431"/>
      <c r="G123" s="459">
        <f t="shared" si="14"/>
        <v>10</v>
      </c>
      <c r="H123" s="459">
        <v>116</v>
      </c>
      <c r="I123" s="444">
        <f t="shared" ca="1" si="5"/>
        <v>1706999.6493414824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7079.5975473402577</v>
      </c>
      <c r="L123" s="444">
        <f t="shared" ca="1" si="3"/>
        <v>1706183.0089090024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-5308430.5229089092</v>
      </c>
      <c r="C124" s="447">
        <f t="shared" si="0"/>
        <v>0</v>
      </c>
      <c r="D124" s="447">
        <f t="shared" ca="1" si="9"/>
        <v>-23285.002278900116</v>
      </c>
      <c r="E124" s="447">
        <f t="shared" ca="1" si="1"/>
        <v>-5331715.525187809</v>
      </c>
      <c r="F124" s="431"/>
      <c r="G124" s="459">
        <f t="shared" si="14"/>
        <v>10</v>
      </c>
      <c r="H124" s="459">
        <v>117</v>
      </c>
      <c r="I124" s="444">
        <f t="shared" ca="1" si="5"/>
        <v>1706183.0089090024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7076.1948788715927</v>
      </c>
      <c r="L124" s="444">
        <f t="shared" ca="1" si="3"/>
        <v>1705362.9658080537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-5331715.525187809</v>
      </c>
      <c r="C125" s="447">
        <f t="shared" si="0"/>
        <v>0</v>
      </c>
      <c r="D125" s="447">
        <f t="shared" ca="1" si="9"/>
        <v>-23285.002278900116</v>
      </c>
      <c r="E125" s="447">
        <f t="shared" ca="1" si="1"/>
        <v>-5355000.5274667088</v>
      </c>
      <c r="F125" s="431"/>
      <c r="G125" s="459">
        <f t="shared" si="14"/>
        <v>10</v>
      </c>
      <c r="H125" s="459">
        <v>118</v>
      </c>
      <c r="I125" s="444">
        <f t="shared" ca="1" si="5"/>
        <v>1705362.9658080537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7072.7780326176398</v>
      </c>
      <c r="L125" s="444">
        <f t="shared" ca="1" si="3"/>
        <v>1704539.5058608511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-5355000.5274667088</v>
      </c>
      <c r="C126" s="447">
        <f t="shared" si="0"/>
        <v>0</v>
      </c>
      <c r="D126" s="447">
        <f t="shared" ca="1" si="9"/>
        <v>-23285.002278900116</v>
      </c>
      <c r="E126" s="447">
        <f t="shared" ca="1" si="1"/>
        <v>-5378285.5297456086</v>
      </c>
      <c r="F126" s="431"/>
      <c r="G126" s="459">
        <f t="shared" si="14"/>
        <v>10</v>
      </c>
      <c r="H126" s="459">
        <v>119</v>
      </c>
      <c r="I126" s="444">
        <f t="shared" ca="1" si="5"/>
        <v>1704539.5058608511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7069.3469495042955</v>
      </c>
      <c r="L126" s="444">
        <f t="shared" ca="1" si="3"/>
        <v>1703712.6148305351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-5378285.5297456086</v>
      </c>
      <c r="C127" s="447">
        <f t="shared" si="0"/>
        <v>0</v>
      </c>
      <c r="D127" s="447">
        <f t="shared" ca="1" si="9"/>
        <v>-23285.002278900116</v>
      </c>
      <c r="E127" s="447">
        <f t="shared" ca="1" si="1"/>
        <v>-5401570.5320245083</v>
      </c>
      <c r="F127" s="431"/>
      <c r="G127" s="459">
        <f t="shared" si="14"/>
        <v>10</v>
      </c>
      <c r="H127" s="459">
        <v>120</v>
      </c>
      <c r="I127" s="444">
        <f t="shared" ca="1" si="5"/>
        <v>1703712.6148305351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7065.901570211312</v>
      </c>
      <c r="L127" s="444">
        <f t="shared" ca="1" si="3"/>
        <v>1702882.2784209263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-5401570.5320245083</v>
      </c>
      <c r="C128" s="447">
        <f t="shared" si="0"/>
        <v>0</v>
      </c>
      <c r="D128" s="447">
        <f t="shared" ca="1" si="9"/>
        <v>-23285.002278900116</v>
      </c>
      <c r="E128" s="447">
        <f t="shared" ca="1" si="1"/>
        <v>-5424855.5343034081</v>
      </c>
      <c r="F128" s="431"/>
      <c r="G128" s="459">
        <f>G127+1</f>
        <v>11</v>
      </c>
      <c r="H128" s="459">
        <v>121</v>
      </c>
      <c r="I128" s="444">
        <f t="shared" ca="1" si="5"/>
        <v>1702882.2784209263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7062.4418351712766</v>
      </c>
      <c r="L128" s="444">
        <f t="shared" ca="1" si="3"/>
        <v>1702048.4822762774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-5424855.5343034081</v>
      </c>
      <c r="C129" s="447">
        <f t="shared" si="0"/>
        <v>0</v>
      </c>
      <c r="D129" s="447">
        <f t="shared" ca="1" si="9"/>
        <v>-23285.002278900116</v>
      </c>
      <c r="E129" s="447">
        <f t="shared" ca="1" si="1"/>
        <v>-5448140.5365823079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1702048.4822762774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7058.9676845685708</v>
      </c>
      <c r="L129" s="444">
        <f t="shared" ca="1" si="3"/>
        <v>1701211.2119810258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-5448140.5365823079</v>
      </c>
      <c r="C130" s="447">
        <f t="shared" si="0"/>
        <v>0</v>
      </c>
      <c r="D130" s="447">
        <f t="shared" ca="1" si="9"/>
        <v>-23285.002278900116</v>
      </c>
      <c r="E130" s="447">
        <f t="shared" ca="1" si="1"/>
        <v>-5471425.5388612077</v>
      </c>
      <c r="F130" s="431"/>
      <c r="G130" s="459">
        <f t="shared" si="15"/>
        <v>11</v>
      </c>
      <c r="H130" s="459">
        <v>123</v>
      </c>
      <c r="I130" s="444">
        <f t="shared" ca="1" si="5"/>
        <v>1701211.2119810258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7055.4790583383556</v>
      </c>
      <c r="L130" s="444">
        <f t="shared" ca="1" si="3"/>
        <v>1700370.4530595439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-5471425.5388612077</v>
      </c>
      <c r="C131" s="447">
        <f t="shared" si="0"/>
        <v>0</v>
      </c>
      <c r="D131" s="447">
        <f t="shared" ca="1" si="9"/>
        <v>-23285.002278900116</v>
      </c>
      <c r="E131" s="447">
        <f t="shared" ca="1" si="1"/>
        <v>-5494710.5411401074</v>
      </c>
      <c r="F131" s="431"/>
      <c r="G131" s="459">
        <f t="shared" si="15"/>
        <v>11</v>
      </c>
      <c r="H131" s="459">
        <v>124</v>
      </c>
      <c r="I131" s="444">
        <f t="shared" ca="1" si="5"/>
        <v>1700370.4530595439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7051.9758961655152</v>
      </c>
      <c r="L131" s="444">
        <f t="shared" ca="1" si="3"/>
        <v>1699526.1909758891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-5494710.5411401074</v>
      </c>
      <c r="C132" s="447">
        <f t="shared" si="0"/>
        <v>0</v>
      </c>
      <c r="D132" s="447">
        <f t="shared" ca="1" si="9"/>
        <v>-23285.002278900116</v>
      </c>
      <c r="E132" s="447">
        <f t="shared" ca="1" si="1"/>
        <v>-5517995.5434190072</v>
      </c>
      <c r="F132" s="431"/>
      <c r="G132" s="459">
        <f t="shared" si="15"/>
        <v>11</v>
      </c>
      <c r="H132" s="459">
        <v>125</v>
      </c>
      <c r="I132" s="444">
        <f t="shared" ca="1" si="5"/>
        <v>1699526.1909758891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7048.4581374836207</v>
      </c>
      <c r="L132" s="444">
        <f t="shared" ca="1" si="3"/>
        <v>1698678.4111335524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-5517995.5434190072</v>
      </c>
      <c r="C133" s="447">
        <f t="shared" si="0"/>
        <v>0</v>
      </c>
      <c r="D133" s="447">
        <f t="shared" ca="1" si="9"/>
        <v>-23285.002278900116</v>
      </c>
      <c r="E133" s="447">
        <f t="shared" ca="1" si="1"/>
        <v>-5541280.545697907</v>
      </c>
      <c r="F133" s="431"/>
      <c r="G133" s="459">
        <f t="shared" si="15"/>
        <v>11</v>
      </c>
      <c r="H133" s="459">
        <v>126</v>
      </c>
      <c r="I133" s="444">
        <f t="shared" ca="1" si="5"/>
        <v>1698678.4111335524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7044.9257214738855</v>
      </c>
      <c r="L133" s="444">
        <f t="shared" ca="1" si="3"/>
        <v>1697827.0988752062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-5541280.545697907</v>
      </c>
      <c r="C134" s="447">
        <f t="shared" si="0"/>
        <v>0</v>
      </c>
      <c r="D134" s="447">
        <f t="shared" ca="1" si="9"/>
        <v>-23285.002278900116</v>
      </c>
      <c r="E134" s="447">
        <f t="shared" ca="1" si="1"/>
        <v>-5564565.5479768068</v>
      </c>
      <c r="F134" s="431"/>
      <c r="G134" s="459">
        <f t="shared" si="15"/>
        <v>11</v>
      </c>
      <c r="H134" s="459">
        <v>127</v>
      </c>
      <c r="I134" s="444">
        <f t="shared" ca="1" si="5"/>
        <v>1697827.0988752062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7041.3785870641068</v>
      </c>
      <c r="L134" s="444">
        <f t="shared" ca="1" si="3"/>
        <v>1696972.2394824501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-5564565.5479768068</v>
      </c>
      <c r="C135" s="447">
        <f t="shared" si="0"/>
        <v>0</v>
      </c>
      <c r="D135" s="447">
        <f t="shared" ca="1" si="9"/>
        <v>-23285.002278900116</v>
      </c>
      <c r="E135" s="447">
        <f t="shared" ca="1" si="1"/>
        <v>-5587850.5502557065</v>
      </c>
      <c r="F135" s="431"/>
      <c r="G135" s="459">
        <f t="shared" si="15"/>
        <v>11</v>
      </c>
      <c r="H135" s="459">
        <v>128</v>
      </c>
      <c r="I135" s="444">
        <f t="shared" ca="1" si="5"/>
        <v>1696972.2394824501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7037.8166729276236</v>
      </c>
      <c r="L135" s="444">
        <f t="shared" ca="1" si="3"/>
        <v>1696113.8181755575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-5587850.5502557065</v>
      </c>
      <c r="C136" s="447">
        <f t="shared" si="0"/>
        <v>0</v>
      </c>
      <c r="D136" s="447">
        <f t="shared" ca="1" si="9"/>
        <v>-23285.002278900116</v>
      </c>
      <c r="E136" s="447">
        <f t="shared" ca="1" si="1"/>
        <v>-5611135.5525346063</v>
      </c>
      <c r="F136" s="431"/>
      <c r="G136" s="459">
        <f t="shared" si="15"/>
        <v>11</v>
      </c>
      <c r="H136" s="459">
        <v>129</v>
      </c>
      <c r="I136" s="444">
        <f t="shared" ca="1" si="5"/>
        <v>1696113.8181755575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7034.2399174822376</v>
      </c>
      <c r="L136" s="444">
        <f t="shared" ca="1" si="3"/>
        <v>1695251.8201132196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1695251.8201132196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7030.648258889164</v>
      </c>
      <c r="L137" s="444">
        <f t="shared" ca="1" si="3"/>
        <v>1694386.2303922884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1694386.2303922884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7027.0416350519499</v>
      </c>
      <c r="L138" s="444">
        <f t="shared" ca="1" si="3"/>
        <v>1693517.03404752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1693517.03404752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7023.4199836154157</v>
      </c>
      <c r="L139" s="444">
        <f t="shared" ca="1" si="3"/>
        <v>1692644.2160513152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1692644.2160513152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7019.783241964562</v>
      </c>
      <c r="L140" s="444">
        <f t="shared" ca="1" si="3"/>
        <v>1691767.7613134596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1691767.7613134596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7016.131347223497</v>
      </c>
      <c r="L141" s="444">
        <f t="shared" ca="1" si="3"/>
        <v>1690887.6546808628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1690887.6546808628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7012.4642362543436</v>
      </c>
      <c r="L142" s="444">
        <f t="shared" ca="1" si="3"/>
        <v>1690003.8809372969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1690003.8809372969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7008.7818456561527</v>
      </c>
      <c r="L143" s="444">
        <f t="shared" ca="1" si="3"/>
        <v>1689116.4248031329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1689116.4248031329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7005.0841117638038</v>
      </c>
      <c r="L144" s="444">
        <f t="shared" ca="1" si="3"/>
        <v>1688225.2709350765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1688225.2709350765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7001.3709706469008</v>
      </c>
      <c r="L145" s="444">
        <f t="shared" ca="1" si="3"/>
        <v>1687330.4039259031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1687330.4039259031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6997.6423581086783</v>
      </c>
      <c r="L146" s="444">
        <f t="shared" ca="1" si="3"/>
        <v>1686431.8083041916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1686431.8083041916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6993.8982096848804</v>
      </c>
      <c r="L147" s="444">
        <f t="shared" ca="1" si="3"/>
        <v>1685529.4685340563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1685529.4685340563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6990.1384606426509</v>
      </c>
      <c r="L148" s="444">
        <f t="shared" ca="1" si="3"/>
        <v>1684623.3690148788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1684623.3690148788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6986.3630459794094</v>
      </c>
      <c r="L149" s="444">
        <f t="shared" ca="1" si="3"/>
        <v>1683713.4940810381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1683713.4940810381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6982.5719004217408</v>
      </c>
      <c r="L150" s="444">
        <f t="shared" ca="1" si="3"/>
        <v>1682799.8280016396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1682799.8280016396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6978.7649584242481</v>
      </c>
      <c r="L151" s="444">
        <f t="shared" ca="1" si="3"/>
        <v>1681882.3549802436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1681882.3549802436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6974.9421541684305</v>
      </c>
      <c r="L152" s="444">
        <f t="shared" ca="1" si="3"/>
        <v>1680961.0591545918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1680961.0591545918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6971.1034215615482</v>
      </c>
      <c r="L153" s="444">
        <f t="shared" ca="1" si="3"/>
        <v>1680035.9245963332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1680035.9245963332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6967.2486942354717</v>
      </c>
      <c r="L154" s="444">
        <f t="shared" ca="1" si="3"/>
        <v>1679106.9353107484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1679106.9353107484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6963.3779055455343</v>
      </c>
      <c r="L155" s="444">
        <f t="shared" ca="1" si="3"/>
        <v>1678174.0752364737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1678174.0752364737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6959.4909885693905</v>
      </c>
      <c r="L156" s="444">
        <f t="shared" ca="1" si="3"/>
        <v>1677237.3282452228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1677237.3282452228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6955.5878761058439</v>
      </c>
      <c r="L157" s="444">
        <f t="shared" ca="1" si="3"/>
        <v>1676296.6781415085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1676296.6781415085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6951.6685006737007</v>
      </c>
      <c r="L158" s="444">
        <f t="shared" ca="1" si="3"/>
        <v>1675352.108662362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1675352.108662362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6947.7327945105908</v>
      </c>
      <c r="L159" s="444">
        <f t="shared" ca="1" si="3"/>
        <v>1674403.6034770524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1674403.6034770524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6943.7806895718004</v>
      </c>
      <c r="L160" s="444">
        <f t="shared" ca="1" si="3"/>
        <v>1673451.1461868039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1673451.1461868039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6939.812117529098</v>
      </c>
      <c r="L161" s="444">
        <f t="shared" ca="1" si="3"/>
        <v>1672494.7203245128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1672494.7203245128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6935.8270097695531</v>
      </c>
      <c r="L162" s="444">
        <f t="shared" ca="1" si="3"/>
        <v>1671534.3093544622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1671534.3093544622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6931.8252973943418</v>
      </c>
      <c r="L163" s="444">
        <f t="shared" ca="1" si="3"/>
        <v>1670569.8966720363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1670569.8966720363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6927.8069112175663</v>
      </c>
      <c r="L164" s="444">
        <f t="shared" ca="1" si="3"/>
        <v>1669601.4656034335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1669601.4656034335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6923.7717817650555</v>
      </c>
      <c r="L165" s="444">
        <f t="shared" ca="1" si="3"/>
        <v>1668628.9994053785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1668628.9994053785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6919.7198392731589</v>
      </c>
      <c r="L166" s="444">
        <f t="shared" ca="1" si="3"/>
        <v>1667652.4812648315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1667652.4812648315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6915.6510136875468</v>
      </c>
      <c r="L167" s="444">
        <f t="shared" ca="1" si="3"/>
        <v>1666671.8942986988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1666671.8942986988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6911.5652346619927</v>
      </c>
      <c r="L168" s="444">
        <f t="shared" ca="1" si="3"/>
        <v>1665687.2215535406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1665687.2215535406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6907.4624315571673</v>
      </c>
      <c r="L169" s="444">
        <f t="shared" ca="1" si="3"/>
        <v>1664698.4460052776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1664698.4460052776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6903.342533439406</v>
      </c>
      <c r="L170" s="444">
        <f t="shared" ca="1" si="3"/>
        <v>1663705.5505588967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1663705.5505588967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6899.2054690794866</v>
      </c>
      <c r="L171" s="444">
        <f t="shared" ca="1" si="3"/>
        <v>1662708.5180481561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1662708.5180481561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6895.051166951399</v>
      </c>
      <c r="L172" s="444">
        <f t="shared" ca="1" si="3"/>
        <v>1661707.3312352872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1661707.3312352872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6890.8795552311121</v>
      </c>
      <c r="L173" s="444">
        <f t="shared" ca="1" si="3"/>
        <v>1660701.9728106982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1660701.9728106982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6886.6905617953244</v>
      </c>
      <c r="L174" s="444">
        <f t="shared" ca="1" si="3"/>
        <v>1659692.4253926734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1659692.4253926734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6882.4841142202213</v>
      </c>
      <c r="L175" s="444">
        <f t="shared" ca="1" si="3"/>
        <v>1658678.6715270733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1658678.6715270733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6878.26013978022</v>
      </c>
      <c r="L176" s="444">
        <f t="shared" ca="1" si="3"/>
        <v>1657660.6936870331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1657660.6936870331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6874.0185654467205</v>
      </c>
      <c r="L177" s="444">
        <f t="shared" ca="1" si="3"/>
        <v>1656638.4742726595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1656638.4742726595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6869.759317886831</v>
      </c>
      <c r="L178" s="444">
        <f t="shared" ca="1" si="3"/>
        <v>1655611.9956107261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1655611.9956107261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6865.4823234621072</v>
      </c>
      <c r="L179" s="444">
        <f t="shared" ca="1" si="3"/>
        <v>1654581.239954368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1654581.239954368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6861.1875082272818</v>
      </c>
      <c r="L180" s="444">
        <f t="shared" ca="1" si="3"/>
        <v>1653546.1894827751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1653546.1894827751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6856.8747979289783</v>
      </c>
      <c r="L181" s="444">
        <f t="shared" ca="1" si="3"/>
        <v>1652506.8263008839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1652506.8263008839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6852.5441180044327</v>
      </c>
      <c r="L182" s="444">
        <f t="shared" ca="1" si="3"/>
        <v>1651463.1324390681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1651463.1324390681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6848.1953935801994</v>
      </c>
      <c r="L183" s="444">
        <f t="shared" ca="1" si="3"/>
        <v>1650415.0898528281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1650415.0898528281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6843.8285494708662</v>
      </c>
      <c r="L184" s="444">
        <f t="shared" ca="1" si="3"/>
        <v>1649362.6804224786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1649362.6804224786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6839.4435101777426</v>
      </c>
      <c r="L185" s="444">
        <f t="shared" ca="1" si="3"/>
        <v>1648305.8859528361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1648305.8859528361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6835.0401998875659</v>
      </c>
      <c r="L186" s="444">
        <f t="shared" ca="1" si="3"/>
        <v>1647244.6881729034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1647244.6881729034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6830.6185424711794</v>
      </c>
      <c r="L187" s="444">
        <f t="shared" ca="1" si="3"/>
        <v>1646179.0687355543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1646179.0687355543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6826.1784614822254</v>
      </c>
      <c r="L188" s="444">
        <f t="shared" ca="1" si="3"/>
        <v>1645109.0092172164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1645109.0092172164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6821.7198801558161</v>
      </c>
      <c r="L189" s="444">
        <f t="shared" ca="1" si="3"/>
        <v>1644034.4911175519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1644034.4911175519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6817.242721407215</v>
      </c>
      <c r="L190" s="444">
        <f t="shared" ca="1" si="3"/>
        <v>1642955.4958591389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1642955.4958591389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6812.7469078304939</v>
      </c>
      <c r="L191" s="444">
        <f t="shared" ca="1" si="3"/>
        <v>1641872.0047871491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1641872.0047871491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6808.2323616972035</v>
      </c>
      <c r="L192" s="444">
        <f t="shared" ca="1" si="3"/>
        <v>1640783.999169026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1640783.999169026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6803.6990049550241</v>
      </c>
      <c r="L193" s="444">
        <f t="shared" ca="1" si="3"/>
        <v>1639691.4601941609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1639691.4601941609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6799.1467592264198</v>
      </c>
      <c r="L194" s="444">
        <f t="shared" ca="1" si="3"/>
        <v>1638594.3689735672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1638594.3689735672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6794.575545807279</v>
      </c>
      <c r="L195" s="444">
        <f t="shared" ca="1" si="3"/>
        <v>1637492.7065395543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1637492.7065395543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6789.9852856655589</v>
      </c>
      <c r="L196" s="444">
        <f t="shared" ca="1" si="3"/>
        <v>1636386.4538453997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1636386.4538453997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6785.3758994399141</v>
      </c>
      <c r="L197" s="444">
        <f t="shared" ca="1" si="3"/>
        <v>1635275.5917650193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1635275.5917650193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6780.7473074383297</v>
      </c>
      <c r="L198" s="444">
        <f t="shared" ca="1" si="3"/>
        <v>1634160.1010926375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1634160.1010926375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6776.0994296367389</v>
      </c>
      <c r="L199" s="444">
        <f t="shared" ca="1" si="3"/>
        <v>1633039.962542454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1633039.962542454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6771.4321856776405</v>
      </c>
      <c r="L200" s="444">
        <f t="shared" ca="1" si="3"/>
        <v>1631915.1567483114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1631915.1567483114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6766.7454948687127</v>
      </c>
      <c r="L201" s="444">
        <f t="shared" ca="1" si="3"/>
        <v>1630785.6642633597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1630785.6642633597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6762.0392761814146</v>
      </c>
      <c r="L202" s="444">
        <f t="shared" ca="1" si="3"/>
        <v>1629651.465559721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1629651.465559721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6757.3134482495861</v>
      </c>
      <c r="L203" s="444">
        <f t="shared" ca="1" si="3"/>
        <v>1628512.5410281504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1628512.5410281504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6752.5679293680423</v>
      </c>
      <c r="L204" s="444">
        <f t="shared" ca="1" si="3"/>
        <v>1627368.8709776981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1627368.8709776981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6747.8026374911578</v>
      </c>
      <c r="L205" s="444">
        <f t="shared" ca="1" si="3"/>
        <v>1626220.435635369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1626220.435635369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6743.0174902314529</v>
      </c>
      <c r="L206" s="444">
        <f t="shared" ca="1" si="3"/>
        <v>1625067.2151457802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1625067.2151457802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6738.2124048581663</v>
      </c>
      <c r="L207" s="444">
        <f t="shared" ca="1" si="3"/>
        <v>1623909.1895708181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1623909.1895708181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6733.3872982958246</v>
      </c>
      <c r="L208" s="444">
        <f t="shared" ca="1" si="3"/>
        <v>1622746.3388892936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1622746.3388892936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6728.5420871228052</v>
      </c>
      <c r="L209" s="444">
        <f t="shared" ca="1" si="3"/>
        <v>1621578.6429965962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1621578.6429965962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6723.6766875698995</v>
      </c>
      <c r="L210" s="444">
        <f t="shared" ca="1" si="3"/>
        <v>1620406.0817043458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1620406.0817043458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6718.7910155188565</v>
      </c>
      <c r="L211" s="444">
        <f t="shared" ca="1" si="3"/>
        <v>1619228.6347400444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1619228.6347400444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6713.8849865009333</v>
      </c>
      <c r="L212" s="444">
        <f t="shared" ca="1" si="3"/>
        <v>1618046.2817467251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1618046.2817467251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6708.9585156954372</v>
      </c>
      <c r="L213" s="444">
        <f t="shared" ca="1" si="3"/>
        <v>1616859.0022826004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1616859.0022826004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6704.0115179282502</v>
      </c>
      <c r="L214" s="444">
        <f t="shared" ca="1" si="3"/>
        <v>1615666.7758207084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1615666.7758207084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6699.0439076703669</v>
      </c>
      <c r="L215" s="444">
        <f t="shared" ca="1" si="3"/>
        <v>1614469.5817485584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1614469.5817485584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6694.0555990364091</v>
      </c>
      <c r="L216" s="444">
        <f t="shared" ca="1" si="3"/>
        <v>1613267.3993677746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1613267.3993677746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6689.0465057831434</v>
      </c>
      <c r="L217" s="444">
        <f t="shared" ca="1" si="3"/>
        <v>1612060.2078937376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1612060.2078937376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6684.0165413079885</v>
      </c>
      <c r="L218" s="444">
        <f t="shared" ca="1" si="3"/>
        <v>1610847.9864552254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1610847.9864552254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6678.9656186475213</v>
      </c>
      <c r="L219" s="444">
        <f t="shared" ca="1" si="3"/>
        <v>1609630.7140940528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1609630.7140940528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6673.8936504759686</v>
      </c>
      <c r="L220" s="444">
        <f t="shared" ca="1" si="3"/>
        <v>1608408.3697647084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1608408.3697647084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6668.8005491037011</v>
      </c>
      <c r="L221" s="444">
        <f t="shared" ca="1" si="3"/>
        <v>1607180.9323339919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1607180.9323339919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6663.6862264757146</v>
      </c>
      <c r="L222" s="444">
        <f t="shared" ca="1" si="3"/>
        <v>1605948.3805806474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1605948.3805806474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6658.5505941701131</v>
      </c>
      <c r="L223" s="444">
        <f t="shared" ca="1" si="3"/>
        <v>1604710.6931949973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1604710.6931949973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6653.3935633965712</v>
      </c>
      <c r="L224" s="444">
        <f t="shared" ca="1" si="3"/>
        <v>1603467.8487785736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1603467.8487785736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6648.2150449948058</v>
      </c>
      <c r="L225" s="444">
        <f t="shared" ca="1" si="3"/>
        <v>1602219.8258437482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1602219.8258437482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6643.0149494330326</v>
      </c>
      <c r="L226" s="444">
        <f t="shared" ca="1" si="3"/>
        <v>1600966.602813361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1600966.602813361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6637.7931868064197</v>
      </c>
      <c r="L227" s="444">
        <f t="shared" ca="1" si="3"/>
        <v>1599708.1580203471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1599708.1580203471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6632.549666835529</v>
      </c>
      <c r="L228" s="444">
        <f t="shared" ca="1" si="3"/>
        <v>1598444.4697073624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1598444.4697073624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6627.284298864759</v>
      </c>
      <c r="L229" s="444">
        <f t="shared" ca="1" si="3"/>
        <v>1597175.5160264068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1597175.5160264068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6621.9969918607776</v>
      </c>
      <c r="L230" s="444">
        <f t="shared" ca="1" si="3"/>
        <v>1595901.2750384472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1595901.2750384472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6616.6876544109455</v>
      </c>
      <c r="L231" s="444">
        <f t="shared" ca="1" si="3"/>
        <v>1594621.724713038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1594621.724713038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6611.3561947217404</v>
      </c>
      <c r="L232" s="444">
        <f t="shared" ca="1" si="3"/>
        <v>1593336.8429279395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1593336.8429279395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6606.0025206171631</v>
      </c>
      <c r="L233" s="444">
        <f t="shared" ca="1" si="3"/>
        <v>1592046.6074687364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1592046.6074687364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6600.6265395371502</v>
      </c>
      <c r="L234" s="444">
        <f t="shared" ca="1" si="3"/>
        <v>1590750.9960284533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1590750.9960284533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6595.2281585359715</v>
      </c>
      <c r="L235" s="444">
        <f t="shared" ca="1" si="3"/>
        <v>1589449.986207169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1589449.986207169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6589.8072842806196</v>
      </c>
      <c r="L236" s="444">
        <f t="shared" ca="1" si="3"/>
        <v>1588143.5555116294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1588143.5555116294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6584.3638230492052</v>
      </c>
      <c r="L237" s="444">
        <f t="shared" ca="1" si="3"/>
        <v>1586831.6813548584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1586831.6813548584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6578.8976807293257</v>
      </c>
      <c r="L238" s="444">
        <f t="shared" ca="1" si="3"/>
        <v>1585514.3410557676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1585514.3410557676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6573.4087628164471</v>
      </c>
      <c r="L239" s="444">
        <f t="shared" ca="1" si="3"/>
        <v>1584191.5118387637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1584191.5118387637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6567.8969744122642</v>
      </c>
      <c r="L240" s="444">
        <f t="shared" ca="1" si="3"/>
        <v>1582863.1708333557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1582863.1708333557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6562.3622202230645</v>
      </c>
      <c r="L241" s="444">
        <f t="shared" ca="1" si="3"/>
        <v>1581529.2950737586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1581529.2950737586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6556.8044045580764</v>
      </c>
      <c r="L242" s="444">
        <f t="shared" ca="1" si="3"/>
        <v>1580189.8614984965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1580189.8614984965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6551.2234313278177</v>
      </c>
      <c r="L243" s="444">
        <f t="shared" ca="1" si="3"/>
        <v>1578844.8469500041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1578844.8469500041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6545.619204042433</v>
      </c>
      <c r="L244" s="444">
        <f t="shared" ca="1" si="3"/>
        <v>1577494.2281742264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1577494.2281742264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6539.9916258100257</v>
      </c>
      <c r="L245" s="444">
        <f t="shared" ca="1" si="3"/>
        <v>1576137.9818202162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1576137.9818202162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6534.3405993349834</v>
      </c>
      <c r="L246" s="444">
        <f t="shared" ca="1" si="3"/>
        <v>1574776.084439731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1574776.084439731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6528.6660269162949</v>
      </c>
      <c r="L247" s="444">
        <f t="shared" ca="1" si="3"/>
        <v>1573408.5124868271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1573408.5124868271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6522.9678104458617</v>
      </c>
      <c r="L248" s="444">
        <f t="shared" ca="1" si="3"/>
        <v>1572035.2423174528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1572035.2423174528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6517.2458514068021</v>
      </c>
      <c r="L249" s="444">
        <f t="shared" ca="1" si="3"/>
        <v>1570656.2501890394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1570656.2501890394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6511.5000508717467</v>
      </c>
      <c r="L250" s="444">
        <f t="shared" ca="1" si="3"/>
        <v>1569271.5122600908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1569271.5122600908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6505.7303095011275</v>
      </c>
      <c r="L251" s="444">
        <f t="shared" ca="1" si="3"/>
        <v>1567881.0045897716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1567881.0045897716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6499.9365275414639</v>
      </c>
      <c r="L252" s="444">
        <f t="shared" ca="1" si="3"/>
        <v>1566484.7031374928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1566484.7031374928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6494.1186048236359</v>
      </c>
      <c r="L253" s="444">
        <f t="shared" ca="1" si="3"/>
        <v>1565082.5837624962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1565082.5837624962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6488.2764407611503</v>
      </c>
      <c r="L254" s="444">
        <f t="shared" ca="1" si="3"/>
        <v>1563674.6222234371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1563674.6222234371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6482.4099343484031</v>
      </c>
      <c r="L255" s="444">
        <f t="shared" ca="1" si="3"/>
        <v>1562260.7941779653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1562260.7941779653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6476.5189841589372</v>
      </c>
      <c r="L256" s="444">
        <f t="shared" ca="1" si="3"/>
        <v>1560841.075182304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1560841.075182304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6470.6034883436823</v>
      </c>
      <c r="L257" s="444">
        <f t="shared" ca="1" si="3"/>
        <v>1559415.4406908276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1559415.4406908276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6464.6633446291971</v>
      </c>
      <c r="L258" s="444">
        <f t="shared" ca="1" si="3"/>
        <v>1557983.8660556364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1557983.8660556364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6458.698450315901</v>
      </c>
      <c r="L259" s="444">
        <f t="shared" ca="1" si="3"/>
        <v>1556546.3265261322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1556546.3265261322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6452.7087022762998</v>
      </c>
      <c r="L260" s="444">
        <f t="shared" ca="1" si="3"/>
        <v>1555102.7972485882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1555102.7972485882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6446.6939969531995</v>
      </c>
      <c r="L261" s="444">
        <f t="shared" ca="1" si="3"/>
        <v>1553653.2532657213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1553653.2532657213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6440.6542303579208</v>
      </c>
      <c r="L262" s="444">
        <f t="shared" ca="1" si="3"/>
        <v>1552197.6695162589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1552197.6695162589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6434.5892980684939</v>
      </c>
      <c r="L263" s="444">
        <f t="shared" ref="L263:L517" ca="1" si="28">I263-J263+K263</f>
        <v>1550736.0208345072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1550736.0208345072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6428.4990952278622</v>
      </c>
      <c r="L264" s="444">
        <f t="shared" ca="1" si="28"/>
        <v>1549268.2819499148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1549268.2819499148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6422.3835165420605</v>
      </c>
      <c r="L265" s="444">
        <f t="shared" ca="1" si="28"/>
        <v>1547794.4274866367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1547794.4274866367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6416.2424562784017</v>
      </c>
      <c r="L266" s="444">
        <f t="shared" ca="1" si="28"/>
        <v>1546314.4319630947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1546314.4319630947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6410.0758082636439</v>
      </c>
      <c r="L267" s="444">
        <f t="shared" ca="1" si="28"/>
        <v>1544828.2697915381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1544828.2697915381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6403.8834658821579</v>
      </c>
      <c r="L268" s="444">
        <f t="shared" ca="1" si="28"/>
        <v>1543335.9152776001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1543335.9152776001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6397.6653220740827</v>
      </c>
      <c r="L269" s="444">
        <f t="shared" ca="1" si="28"/>
        <v>1541837.3426198538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1541837.3426198538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6391.421269333473</v>
      </c>
      <c r="L270" s="444">
        <f t="shared" ca="1" si="28"/>
        <v>1540332.525909367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1540332.525909367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6385.1511997064445</v>
      </c>
      <c r="L271" s="444">
        <f t="shared" ca="1" si="28"/>
        <v>1538821.4391292532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1538821.4391292532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6378.8550047893041</v>
      </c>
      <c r="L272" s="444">
        <f t="shared" ca="1" si="28"/>
        <v>1537304.0561542222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1537304.0561542222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6372.5325757266746</v>
      </c>
      <c r="L273" s="444">
        <f t="shared" ca="1" si="28"/>
        <v>1535780.3507501287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1535780.3507501287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6366.1838032096184</v>
      </c>
      <c r="L274" s="444">
        <f t="shared" ca="1" si="28"/>
        <v>1534250.2965735181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1534250.2965735181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6359.808577473741</v>
      </c>
      <c r="L275" s="444">
        <f t="shared" ca="1" si="28"/>
        <v>1532713.8671711716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1532713.8671711716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6353.4067882972977</v>
      </c>
      <c r="L276" s="444">
        <f t="shared" ca="1" si="28"/>
        <v>1531171.0359796486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1531171.0359796486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6346.9783249992852</v>
      </c>
      <c r="L277" s="444">
        <f t="shared" ca="1" si="28"/>
        <v>1529621.7763248277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1529621.7763248277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6340.523076437531</v>
      </c>
      <c r="L278" s="444">
        <f t="shared" ca="1" si="28"/>
        <v>1528066.0614214451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1528066.0614214451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6334.0409310067698</v>
      </c>
      <c r="L279" s="444">
        <f t="shared" ca="1" si="28"/>
        <v>1526503.8643726315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1526503.8643726315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6327.5317766367134</v>
      </c>
      <c r="L280" s="444">
        <f t="shared" ca="1" si="28"/>
        <v>1524935.1581694479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1524935.1581694479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6320.9955007901153</v>
      </c>
      <c r="L281" s="444">
        <f t="shared" ca="1" si="28"/>
        <v>1523359.9156904179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1523359.9156904179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6314.4319904608237</v>
      </c>
      <c r="L282" s="444">
        <f t="shared" ca="1" si="28"/>
        <v>1521778.1097010584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1521778.1097010584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6307.8411321718258</v>
      </c>
      <c r="L283" s="444">
        <f t="shared" ca="1" si="28"/>
        <v>1520189.71285341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1520189.71285341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6301.2228119732908</v>
      </c>
      <c r="L284" s="444">
        <f t="shared" ca="1" si="28"/>
        <v>1518594.697685563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1518594.697685563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6294.5769154405953</v>
      </c>
      <c r="L285" s="444">
        <f t="shared" ca="1" si="28"/>
        <v>1516993.0366211834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1516993.0366211834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6287.9033276723467</v>
      </c>
      <c r="L286" s="444">
        <f t="shared" ca="1" si="28"/>
        <v>1515384.7019690354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1515384.7019690354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6281.2019332883965</v>
      </c>
      <c r="L287" s="444">
        <f t="shared" ca="1" si="28"/>
        <v>1513769.6659225037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1513769.6659225037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6274.4726164278472</v>
      </c>
      <c r="L288" s="444">
        <f t="shared" ca="1" si="28"/>
        <v>1512147.9005591113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1512147.9005591113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6267.7152607470462</v>
      </c>
      <c r="L289" s="444">
        <f t="shared" ca="1" si="28"/>
        <v>1510519.3778400382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1510519.3778400382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6260.9297494175744</v>
      </c>
      <c r="L290" s="444">
        <f t="shared" ca="1" si="28"/>
        <v>1508884.0696096355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1508884.0696096355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6254.1159651242306</v>
      </c>
      <c r="L291" s="444">
        <f t="shared" ca="1" si="28"/>
        <v>1507241.9475949395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1507241.9475949395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6247.2737900629973</v>
      </c>
      <c r="L292" s="444">
        <f t="shared" ca="1" si="28"/>
        <v>1505592.9834051824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1505592.9834051824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6240.403105939009</v>
      </c>
      <c r="L293" s="444">
        <f t="shared" ca="1" si="28"/>
        <v>1503937.1485313012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1503937.1485313012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6233.5037939645035</v>
      </c>
      <c r="L294" s="444">
        <f t="shared" ca="1" si="28"/>
        <v>1502274.4143454453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1502274.4143454453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6226.5757348567713</v>
      </c>
      <c r="L295" s="444">
        <f t="shared" ca="1" si="28"/>
        <v>1500604.7521004819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1500604.7521004819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6219.6188088360905</v>
      </c>
      <c r="L296" s="444">
        <f t="shared" ca="1" si="28"/>
        <v>1498928.1329294976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1498928.1329294976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6212.6328956236557</v>
      </c>
      <c r="L297" s="444">
        <f t="shared" ca="1" si="28"/>
        <v>1497244.527845301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1497244.527845301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6205.6178744395029</v>
      </c>
      <c r="L298" s="444">
        <f t="shared" ca="1" si="28"/>
        <v>1495553.9077399203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1495553.9077399203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6198.5736240004171</v>
      </c>
      <c r="L299" s="444">
        <f t="shared" ca="1" si="28"/>
        <v>1493856.2433841005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1493856.2433841005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6191.5000225178346</v>
      </c>
      <c r="L300" s="444">
        <f t="shared" ca="1" si="28"/>
        <v>1492151.505426798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1492151.505426798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6184.3969476957409</v>
      </c>
      <c r="L301" s="444">
        <f t="shared" ca="1" si="28"/>
        <v>1490439.6643946734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1490439.6643946734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6177.2642767285552</v>
      </c>
      <c r="L302" s="444">
        <f t="shared" ca="1" si="28"/>
        <v>1488720.6906915817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1488720.6906915817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6170.1018862990059</v>
      </c>
      <c r="L303" s="444">
        <f t="shared" ca="1" si="28"/>
        <v>1486994.5545980604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1486994.5545980604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6162.9096525760006</v>
      </c>
      <c r="L304" s="444">
        <f t="shared" ca="1" si="28"/>
        <v>1485261.2262708163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1485261.2262708163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6155.6874512124832</v>
      </c>
      <c r="L305" s="444">
        <f t="shared" ca="1" si="28"/>
        <v>1483520.6757422085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1483520.6757422085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6148.4351573432841</v>
      </c>
      <c r="L306" s="444">
        <f t="shared" ca="1" si="28"/>
        <v>1481772.8729197315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1481772.8729197315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6141.1526455829635</v>
      </c>
      <c r="L307" s="444">
        <f t="shared" ca="1" si="28"/>
        <v>1480017.7875854943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1480017.7875854943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6133.8397900236423</v>
      </c>
      <c r="L308" s="444">
        <f t="shared" ca="1" si="28"/>
        <v>1478255.3893956977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1478255.3893956977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6126.4964642328232</v>
      </c>
      <c r="L309" s="444">
        <f t="shared" ca="1" si="28"/>
        <v>1476485.6478801104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1476485.6478801104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6119.1225412512094</v>
      </c>
      <c r="L310" s="444">
        <f t="shared" ca="1" si="28"/>
        <v>1474708.5324415413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1474708.5324415413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6111.7178935905049</v>
      </c>
      <c r="L311" s="444">
        <f t="shared" ca="1" si="28"/>
        <v>1472924.0123553115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1472924.0123553115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6104.282393231214</v>
      </c>
      <c r="L312" s="444">
        <f t="shared" ca="1" si="28"/>
        <v>1471132.0567687226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1471132.0567687226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6096.815911620426</v>
      </c>
      <c r="L313" s="444">
        <f t="shared" ca="1" si="28"/>
        <v>1469332.6347005228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1469332.6347005228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6089.3183196695936</v>
      </c>
      <c r="L314" s="444">
        <f t="shared" ca="1" si="28"/>
        <v>1467525.7150403722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1467525.7150403722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6081.7894877522995</v>
      </c>
      <c r="L315" s="444">
        <f t="shared" ca="1" si="28"/>
        <v>1465711.2665483044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1465711.2665483044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6074.2292857020175</v>
      </c>
      <c r="L316" s="444">
        <f t="shared" ca="1" si="28"/>
        <v>1463889.2578541862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1463889.2578541862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6066.637582809858</v>
      </c>
      <c r="L317" s="444">
        <f t="shared" ca="1" si="28"/>
        <v>1462059.6574571759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1462059.6574571759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6059.0142478223152</v>
      </c>
      <c r="L318" s="444">
        <f t="shared" ca="1" si="28"/>
        <v>1460222.433725178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1460222.433725178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6051.359148938991</v>
      </c>
      <c r="L319" s="444">
        <f t="shared" ca="1" si="28"/>
        <v>1458377.5548942967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1458377.5548942967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6043.6721538103184</v>
      </c>
      <c r="L320" s="444">
        <f t="shared" ca="1" si="28"/>
        <v>1456524.9890682867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1456524.9890682867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6035.9531295352772</v>
      </c>
      <c r="L321" s="444">
        <f t="shared" ca="1" si="28"/>
        <v>1454664.7042180018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1454664.7042180018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6028.2019426590896</v>
      </c>
      <c r="L322" s="444">
        <f t="shared" ca="1" si="28"/>
        <v>1452796.6681808406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1452796.6681808406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6020.4184591709181</v>
      </c>
      <c r="L323" s="444">
        <f t="shared" ca="1" si="28"/>
        <v>1450920.8486601913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1450920.8486601913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6012.6025445015457</v>
      </c>
      <c r="L324" s="444">
        <f t="shared" ca="1" si="28"/>
        <v>1449037.2132248727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1449037.2132248727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6004.7540635210516</v>
      </c>
      <c r="L325" s="444">
        <f t="shared" ca="1" si="28"/>
        <v>1447145.7293085735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1447145.7293085735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5996.8728805364717</v>
      </c>
      <c r="L326" s="444">
        <f t="shared" ca="1" si="28"/>
        <v>1445246.3642092897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1445246.3642092897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5988.9588592894561</v>
      </c>
      <c r="L327" s="444">
        <f t="shared" ca="1" si="28"/>
        <v>1443339.085088759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1443339.085088759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5981.0118629539111</v>
      </c>
      <c r="L328" s="444">
        <f t="shared" ca="1" si="28"/>
        <v>1441423.8589718926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1441423.8589718926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5973.0317541336353</v>
      </c>
      <c r="L329" s="444">
        <f t="shared" ca="1" si="28"/>
        <v>1439500.6527462059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1439500.6527462059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5965.0183948599406</v>
      </c>
      <c r="L330" s="444">
        <f t="shared" ca="1" si="28"/>
        <v>1437569.4331612457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1437569.4331612457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5956.9716465892725</v>
      </c>
      <c r="L331" s="444">
        <f t="shared" ca="1" si="28"/>
        <v>1435630.1668280147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1435630.1668280147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5948.8913702008103</v>
      </c>
      <c r="L332" s="444">
        <f t="shared" ca="1" si="28"/>
        <v>1433682.8202183952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1433682.8202183952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5940.7774259940625</v>
      </c>
      <c r="L333" s="444">
        <f t="shared" ca="1" si="28"/>
        <v>1431727.3596645691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1431727.3596645691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5932.6296736864533</v>
      </c>
      <c r="L334" s="444">
        <f t="shared" ca="1" si="28"/>
        <v>1429763.7513584353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1429763.7513584353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5924.447972410896</v>
      </c>
      <c r="L335" s="444">
        <f t="shared" ca="1" si="28"/>
        <v>1427791.9613510258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1427791.9613510258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5916.2321807133567</v>
      </c>
      <c r="L336" s="444">
        <f t="shared" ca="1" si="28"/>
        <v>1425811.9555519191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1425811.9555519191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5907.9821565504117</v>
      </c>
      <c r="L337" s="444">
        <f t="shared" ca="1" si="28"/>
        <v>1423823.6997286493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1423823.6997286493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5899.6977572867881</v>
      </c>
      <c r="L338" s="444">
        <f t="shared" ca="1" si="28"/>
        <v>1421827.1595061158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1421827.1595061158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5891.3788396928985</v>
      </c>
      <c r="L339" s="444">
        <f t="shared" ca="1" si="28"/>
        <v>1419822.3003659884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1419822.3003659884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5883.0252599423675</v>
      </c>
      <c r="L340" s="444">
        <f t="shared" ca="1" si="28"/>
        <v>1417809.0876461104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1417809.0876461104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5874.6368736095428</v>
      </c>
      <c r="L341" s="444">
        <f t="shared" ca="1" si="28"/>
        <v>1415787.4865398998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1415787.4865398998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5866.2135356669987</v>
      </c>
      <c r="L342" s="444">
        <f t="shared" ca="1" si="28"/>
        <v>1413757.4620957465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1413757.4620957465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5857.7551004830266</v>
      </c>
      <c r="L343" s="444">
        <f t="shared" ca="1" si="28"/>
        <v>1411718.9792164094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1411718.9792164094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5849.2614218191211</v>
      </c>
      <c r="L344" s="444">
        <f t="shared" ca="1" si="28"/>
        <v>1409672.0026584084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1409672.0026584084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5840.7323528274501</v>
      </c>
      <c r="L345" s="444">
        <f t="shared" ca="1" si="28"/>
        <v>1407616.4970314156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1407616.4970314156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5832.1677460483143</v>
      </c>
      <c r="L346" s="444">
        <f t="shared" ca="1" si="28"/>
        <v>1405552.4267976438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1405552.4267976438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5823.5674534075979</v>
      </c>
      <c r="L347" s="444">
        <f t="shared" ca="1" si="28"/>
        <v>1403479.7562712312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1403479.7562712312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5814.9313262142123</v>
      </c>
      <c r="L348" s="444">
        <f t="shared" ca="1" si="28"/>
        <v>1401398.4496176252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1401398.4496176252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5806.2592151575209</v>
      </c>
      <c r="L349" s="444">
        <f t="shared" ca="1" si="28"/>
        <v>1399308.4708529625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1399308.4708529625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5797.5509703047592</v>
      </c>
      <c r="L350" s="444">
        <f t="shared" ca="1" si="28"/>
        <v>1397209.783843447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1397209.783843447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5788.8064410984443</v>
      </c>
      <c r="L351" s="444">
        <f t="shared" ca="1" si="28"/>
        <v>1395102.3523047252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1395102.3523047252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5780.0254763537705</v>
      </c>
      <c r="L352" s="444">
        <f t="shared" ca="1" si="28"/>
        <v>1392986.1398012587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1392986.1398012587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5771.2079242559939</v>
      </c>
      <c r="L353" s="444">
        <f t="shared" ca="1" si="28"/>
        <v>1390861.1097456946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1390861.1097456946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5762.3536323578101</v>
      </c>
      <c r="L354" s="444">
        <f t="shared" ca="1" si="28"/>
        <v>1388727.2253982322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1388727.2253982322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5753.4624475767168</v>
      </c>
      <c r="L355" s="444">
        <f t="shared" ca="1" si="28"/>
        <v>1386584.4498659887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1386584.4498659887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5744.5342161923681</v>
      </c>
      <c r="L356" s="444">
        <f t="shared" ca="1" si="28"/>
        <v>1384432.7461023608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1384432.7461023608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5735.5687838439189</v>
      </c>
      <c r="L357" s="444">
        <f t="shared" ca="1" si="28"/>
        <v>1382272.0769063844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1382272.0769063844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5726.5659955273504</v>
      </c>
      <c r="L358" s="444">
        <f t="shared" ca="1" si="28"/>
        <v>1380102.4049220916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1380102.4049220916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5717.5256955927971</v>
      </c>
      <c r="L359" s="444">
        <f t="shared" ca="1" si="28"/>
        <v>1377923.6926378643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1377923.6926378643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5708.44772774185</v>
      </c>
      <c r="L360" s="444">
        <f t="shared" ca="1" si="28"/>
        <v>1375735.9023857859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1375735.9023857859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5699.3319350248566</v>
      </c>
      <c r="L361" s="444">
        <f t="shared" ca="1" si="28"/>
        <v>1373538.9963409905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1373538.9963409905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5690.1781598382095</v>
      </c>
      <c r="L362" s="444">
        <f t="shared" ca="1" si="28"/>
        <v>1371332.9365210086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1371332.9365210086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5680.9862439216186</v>
      </c>
      <c r="L363" s="444">
        <f t="shared" ca="1" si="28"/>
        <v>1369117.6847851099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1369117.6847851099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5671.7560283553739</v>
      </c>
      <c r="L364" s="444">
        <f t="shared" ca="1" si="28"/>
        <v>1366893.202833645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1366893.202833645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5662.4873535576035</v>
      </c>
      <c r="L365" s="444">
        <f t="shared" ca="1" si="28"/>
        <v>1364659.4522073823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1364659.4522073823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5653.1800592815089</v>
      </c>
      <c r="L366" s="444">
        <f t="shared" ca="1" si="28"/>
        <v>1362416.3942868435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1362416.3942868435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5643.8339846125964</v>
      </c>
      <c r="L367" s="444">
        <f t="shared" ca="1" si="28"/>
        <v>1360163.9902916357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1360163.9902916357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5634.4489679658982</v>
      </c>
      <c r="L368" s="444">
        <f t="shared" ca="1" si="28"/>
        <v>1357902.2012797813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1357902.2012797813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5625.0248470831712</v>
      </c>
      <c r="L369" s="444">
        <f t="shared" ca="1" si="28"/>
        <v>1355630.9881470443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1355630.9881470443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5615.5614590301002</v>
      </c>
      <c r="L370" s="444">
        <f t="shared" ca="1" si="28"/>
        <v>1353350.3116262541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1353350.3116262541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5606.0586401934743</v>
      </c>
      <c r="L371" s="444">
        <f t="shared" ca="1" si="28"/>
        <v>1351060.1322866273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1351060.1322866273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5596.5162262783624</v>
      </c>
      <c r="L372" s="444">
        <f t="shared" ca="1" si="28"/>
        <v>1348760.4105330855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1348760.4105330855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5586.9340523052715</v>
      </c>
      <c r="L373" s="444">
        <f t="shared" ca="1" si="28"/>
        <v>1346451.1066055705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1346451.1066055705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5577.3119526072933</v>
      </c>
      <c r="L374" s="444">
        <f t="shared" ca="1" si="28"/>
        <v>1344132.1805783575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1344132.1805783575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5567.6497608272384</v>
      </c>
      <c r="L375" s="444">
        <f t="shared" ca="1" si="28"/>
        <v>1341803.5923593645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1341803.5923593645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5557.9473099147681</v>
      </c>
      <c r="L376" s="444">
        <f t="shared" ca="1" si="28"/>
        <v>1339465.301689459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1339465.301689459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5548.2044321234953</v>
      </c>
      <c r="L377" s="444">
        <f t="shared" ca="1" si="28"/>
        <v>1337117.2681417624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1337117.2681417624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5538.4209590080918</v>
      </c>
      <c r="L378" s="444">
        <f t="shared" ca="1" si="28"/>
        <v>1334759.4511209503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1334759.4511209503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5528.5967214213752</v>
      </c>
      <c r="L379" s="444">
        <f t="shared" ca="1" si="28"/>
        <v>1332391.8098625515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1332391.8098625515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5518.7315495113799</v>
      </c>
      <c r="L380" s="444">
        <f t="shared" ca="1" si="28"/>
        <v>1330014.3034322427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1330014.3034322427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5508.8252727184272</v>
      </c>
      <c r="L381" s="444">
        <f t="shared" ca="1" si="28"/>
        <v>1327626.8907251409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1327626.8907251409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5498.8777197721693</v>
      </c>
      <c r="L382" s="444">
        <f t="shared" ca="1" si="28"/>
        <v>1325229.530465093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1325229.530465093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5488.8887186886368</v>
      </c>
      <c r="L383" s="444">
        <f t="shared" ca="1" si="28"/>
        <v>1322822.1812039614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1322822.1812039614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5478.8580967672551</v>
      </c>
      <c r="L384" s="444">
        <f t="shared" ca="1" si="28"/>
        <v>1320404.8013209084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1320404.8013209084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5468.7856805878673</v>
      </c>
      <c r="L385" s="444">
        <f t="shared" ca="1" si="28"/>
        <v>1317977.349021676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1317977.349021676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5458.6712960077321</v>
      </c>
      <c r="L386" s="444">
        <f t="shared" ca="1" si="28"/>
        <v>1315539.7823378635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1315539.7823378635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5448.5147681585131</v>
      </c>
      <c r="L387" s="444">
        <f t="shared" ca="1" si="28"/>
        <v>1313092.0591262018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1313092.0591262018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5438.3159214432562</v>
      </c>
      <c r="L388" s="444">
        <f t="shared" ca="1" si="28"/>
        <v>1310634.1370678248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1310634.1370678248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5428.0745795333523</v>
      </c>
      <c r="L389" s="444">
        <f t="shared" ca="1" si="28"/>
        <v>1308165.973667538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1308165.973667538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5417.7905653654907</v>
      </c>
      <c r="L390" s="444">
        <f t="shared" ca="1" si="28"/>
        <v>1305687.5262530833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1305687.5262530833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5407.4637011385958</v>
      </c>
      <c r="L391" s="444">
        <f t="shared" ca="1" si="28"/>
        <v>1303198.7519744015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1303198.7519744015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5397.0938083107558</v>
      </c>
      <c r="L392" s="444">
        <f t="shared" ca="1" si="28"/>
        <v>1300699.6078028921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1300699.6078028921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5386.6807075961324</v>
      </c>
      <c r="L393" s="444">
        <f t="shared" ca="1" si="28"/>
        <v>1298190.0505306681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1298190.0505306681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5376.2242189618664</v>
      </c>
      <c r="L394" s="444">
        <f t="shared" ca="1" si="28"/>
        <v>1295670.0367698097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1295670.0367698097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5365.7241616249557</v>
      </c>
      <c r="L395" s="444">
        <f t="shared" ca="1" si="28"/>
        <v>1293139.5229516143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1293139.5229516143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5355.1803540491419</v>
      </c>
      <c r="L396" s="444">
        <f t="shared" ca="1" si="28"/>
        <v>1290598.4653258433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1290598.4653258433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5344.5926139417625</v>
      </c>
      <c r="L397" s="444">
        <f t="shared" ca="1" si="28"/>
        <v>1288046.8199599648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1288046.8199599648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5333.9607582506023</v>
      </c>
      <c r="L398" s="444">
        <f t="shared" ca="1" si="28"/>
        <v>1285484.5427383953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1285484.5427383953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5323.2846031607296</v>
      </c>
      <c r="L399" s="444">
        <f t="shared" ca="1" si="28"/>
        <v>1282911.5893617359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1282911.5893617359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5312.563964091315</v>
      </c>
      <c r="L400" s="444">
        <f t="shared" ca="1" si="28"/>
        <v>1280327.9153460069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1280327.9153460069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5301.7986556924443</v>
      </c>
      <c r="L401" s="444">
        <f t="shared" ca="1" si="28"/>
        <v>1277733.4760218791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1277733.4760218791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5290.988491841912</v>
      </c>
      <c r="L402" s="444">
        <f t="shared" ca="1" si="28"/>
        <v>1275128.2265339007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1275128.2265339007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5280.1332856420022</v>
      </c>
      <c r="L403" s="444">
        <f t="shared" ca="1" si="28"/>
        <v>1272512.1218397224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1272512.1218397224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5269.2328494162593</v>
      </c>
      <c r="L404" s="444">
        <f t="shared" ca="1" si="28"/>
        <v>1269885.1167093185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1269885.1167093185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5258.2869947062427</v>
      </c>
      <c r="L405" s="444">
        <f t="shared" ca="1" si="28"/>
        <v>1267247.1657242044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1267247.1657242044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5247.2955322682674</v>
      </c>
      <c r="L406" s="444">
        <f t="shared" ca="1" si="28"/>
        <v>1264598.2232766524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1264598.2232766524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5236.2582720701339</v>
      </c>
      <c r="L407" s="444">
        <f t="shared" ca="1" si="28"/>
        <v>1261938.2435689024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1261938.2435689024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5225.1750232878421</v>
      </c>
      <c r="L408" s="444">
        <f t="shared" ca="1" si="28"/>
        <v>1259267.1806123699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1259267.1806123699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5214.0455943022898</v>
      </c>
      <c r="L409" s="444">
        <f t="shared" ca="1" si="28"/>
        <v>1256584.9882268519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1256584.9882268519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5202.8697926959649</v>
      </c>
      <c r="L410" s="444">
        <f t="shared" ca="1" si="28"/>
        <v>1253891.6200397275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1253891.6200397275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5191.6474252496137</v>
      </c>
      <c r="L411" s="444">
        <f t="shared" ca="1" si="28"/>
        <v>1251187.029485157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1251187.029485157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5180.3782979389034</v>
      </c>
      <c r="L412" s="444">
        <f t="shared" ca="1" si="28"/>
        <v>1248471.1698032757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1248471.1698032757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5169.0622159310642</v>
      </c>
      <c r="L413" s="444">
        <f t="shared" ca="1" si="28"/>
        <v>1245743.9940393865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1245743.9940393865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5157.6989835815257</v>
      </c>
      <c r="L414" s="444">
        <f t="shared" ca="1" si="28"/>
        <v>1243005.4550431478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1243005.4550431478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5146.288404430531</v>
      </c>
      <c r="L415" s="444">
        <f t="shared" ca="1" si="28"/>
        <v>1240255.505467758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1240255.505467758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5134.830281199741</v>
      </c>
      <c r="L416" s="444">
        <f t="shared" ca="1" si="28"/>
        <v>1237494.0977691375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1237494.0977691375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5123.3244157888221</v>
      </c>
      <c r="L417" s="444">
        <f t="shared" ca="1" si="28"/>
        <v>1234721.184205106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1234721.184205106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5111.7706092720236</v>
      </c>
      <c r="L418" s="444">
        <f t="shared" ca="1" si="28"/>
        <v>1231936.7168345577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1231936.7168345577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5100.1686618947397</v>
      </c>
      <c r="L419" s="444">
        <f t="shared" ca="1" si="28"/>
        <v>1229140.6475166322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1229140.6475166322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5088.5183730700501</v>
      </c>
      <c r="L420" s="444">
        <f t="shared" ca="1" si="28"/>
        <v>1226332.927909882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1226332.927909882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5076.8195413752574</v>
      </c>
      <c r="L421" s="444">
        <f t="shared" ca="1" si="28"/>
        <v>1223513.509471437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1223513.509471437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5065.0719645484032</v>
      </c>
      <c r="L422" s="444">
        <f t="shared" ca="1" si="28"/>
        <v>1220682.3434561652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1220682.3434561652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5053.2754394847707</v>
      </c>
      <c r="L423" s="444">
        <f t="shared" ca="1" si="28"/>
        <v>1217839.3809158297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1217839.3809158297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5041.4297622333725</v>
      </c>
      <c r="L424" s="444">
        <f t="shared" ca="1" si="28"/>
        <v>1214984.5726982427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1214984.5726982427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5029.5347279934267</v>
      </c>
      <c r="L425" s="444">
        <f t="shared" ca="1" si="28"/>
        <v>1212117.8694464159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1212117.8694464159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5017.5901311108155</v>
      </c>
      <c r="L426" s="444">
        <f t="shared" ca="1" si="28"/>
        <v>1209239.2215977064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1209239.2215977064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5005.5957650745258</v>
      </c>
      <c r="L427" s="444">
        <f t="shared" ca="1" si="28"/>
        <v>1206348.5793829607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1206348.5793829607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4993.5514225130855</v>
      </c>
      <c r="L428" s="444">
        <f t="shared" ca="1" si="28"/>
        <v>1203445.8928256535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1203445.8928256535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4981.4568951909723</v>
      </c>
      <c r="L429" s="444">
        <f t="shared" ca="1" si="28"/>
        <v>1200531.1117410243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1200531.1117410243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4969.311974005017</v>
      </c>
      <c r="L430" s="444">
        <f t="shared" ca="1" si="28"/>
        <v>1197604.1857352091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1197604.1857352091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4957.116448980787</v>
      </c>
      <c r="L431" s="444">
        <f t="shared" ca="1" si="28"/>
        <v>1194665.0642043697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1194665.0642043697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4944.8701092689562</v>
      </c>
      <c r="L432" s="444">
        <f t="shared" ca="1" si="28"/>
        <v>1191713.6963338184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1191713.6963338184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4932.572743141659</v>
      </c>
      <c r="L433" s="444">
        <f t="shared" ca="1" si="28"/>
        <v>1188750.0310971397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1188750.0310971397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4920.224137988831</v>
      </c>
      <c r="L434" s="444">
        <f t="shared" ca="1" si="28"/>
        <v>1185774.0172553083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1185774.0172553083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4907.8240803145336</v>
      </c>
      <c r="L435" s="444">
        <f t="shared" ca="1" si="28"/>
        <v>1182785.6033558026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1182785.6033558026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4895.3723557332596</v>
      </c>
      <c r="L436" s="444">
        <f t="shared" ca="1" si="28"/>
        <v>1179784.7377317157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1179784.7377317157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4882.8687489662307</v>
      </c>
      <c r="L437" s="444">
        <f t="shared" ca="1" si="28"/>
        <v>1176771.3685008616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1176771.3685008616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4870.313043837672</v>
      </c>
      <c r="L438" s="444">
        <f t="shared" ca="1" si="28"/>
        <v>1173745.443564879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1173745.443564879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4857.7050232710781</v>
      </c>
      <c r="L439" s="444">
        <f t="shared" ca="1" si="28"/>
        <v>1170706.9106083298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1170706.9106083298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4845.0444692854562</v>
      </c>
      <c r="L440" s="444">
        <f t="shared" ca="1" si="28"/>
        <v>1167655.7170977951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1167655.7170977951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4832.3311629915615</v>
      </c>
      <c r="L441" s="444">
        <f t="shared" ca="1" si="28"/>
        <v>1164591.8102809663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1164591.8102809663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4819.5648845881087</v>
      </c>
      <c r="L442" s="444">
        <f t="shared" ca="1" si="28"/>
        <v>1161515.1371857342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1161515.1371857342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4806.7454133579749</v>
      </c>
      <c r="L443" s="444">
        <f t="shared" ca="1" si="28"/>
        <v>1158425.6446192721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1158425.6446192721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4793.8725276643827</v>
      </c>
      <c r="L444" s="444">
        <f t="shared" ca="1" si="28"/>
        <v>1155323.2791671162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1155323.2791671162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4780.9460049470663</v>
      </c>
      <c r="L445" s="444">
        <f t="shared" ca="1" si="28"/>
        <v>1152207.9871922431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1152207.9871922431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4767.9656217184283</v>
      </c>
      <c r="L446" s="444">
        <f t="shared" ca="1" si="28"/>
        <v>1149079.7148341413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1149079.7148341413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4754.9311535596707</v>
      </c>
      <c r="L447" s="444">
        <f t="shared" ca="1" si="28"/>
        <v>1145938.4080078807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1145938.4080078807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4741.8423751169184</v>
      </c>
      <c r="L448" s="444">
        <f t="shared" ca="1" si="28"/>
        <v>1142784.0124031773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1142784.0124031773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4728.6990600973213</v>
      </c>
      <c r="L449" s="444">
        <f t="shared" ca="1" si="28"/>
        <v>1139616.4734834544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1139616.4734834544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4715.5009812651424</v>
      </c>
      <c r="L450" s="444">
        <f t="shared" ca="1" si="28"/>
        <v>1136435.7364848994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1136435.7364848994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4702.2479104378299</v>
      </c>
      <c r="L451" s="444">
        <f t="shared" ca="1" si="28"/>
        <v>1133241.7464155171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1133241.7464155171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4688.9396184820698</v>
      </c>
      <c r="L452" s="444">
        <f t="shared" ca="1" si="28"/>
        <v>1130034.4480541789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1130034.4480541789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4675.5758753098271</v>
      </c>
      <c r="L453" s="444">
        <f t="shared" ca="1" si="28"/>
        <v>1126813.7859496684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1126813.7859496684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4662.1564498743674</v>
      </c>
      <c r="L454" s="444">
        <f t="shared" ca="1" si="28"/>
        <v>1123579.7044197225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1123579.7044197225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4648.6811101662597</v>
      </c>
      <c r="L455" s="444">
        <f t="shared" ca="1" si="28"/>
        <v>1120332.1475500686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1120332.1475500686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4635.1496232093677</v>
      </c>
      <c r="L456" s="444">
        <f t="shared" ca="1" si="28"/>
        <v>1117071.0591934577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1117071.0591934577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4621.5617550568231</v>
      </c>
      <c r="L457" s="444">
        <f t="shared" ca="1" si="28"/>
        <v>1113796.3829686942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1113796.3829686942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4607.9172707869748</v>
      </c>
      <c r="L458" s="444">
        <f t="shared" ca="1" si="28"/>
        <v>1110508.062259661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1110508.062259661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4594.215934499337</v>
      </c>
      <c r="L459" s="444">
        <f t="shared" ca="1" si="28"/>
        <v>1107206.0402143402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1107206.0402143402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4580.4575093104995</v>
      </c>
      <c r="L460" s="444">
        <f t="shared" ca="1" si="28"/>
        <v>1103890.2597438304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1103890.2597438304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4566.6417573500421</v>
      </c>
      <c r="L461" s="444">
        <f t="shared" ca="1" si="28"/>
        <v>1100560.6635213601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1100560.6635213601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4552.7684397564162</v>
      </c>
      <c r="L462" s="444">
        <f t="shared" ca="1" si="28"/>
        <v>1097217.1939812964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1097217.1939812964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4538.837316672817</v>
      </c>
      <c r="L463" s="444">
        <f t="shared" ca="1" si="28"/>
        <v>1093859.7933181489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1093859.7933181489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4524.8481472430358</v>
      </c>
      <c r="L464" s="444">
        <f t="shared" ca="1" si="28"/>
        <v>1090488.4034855717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1090488.4034855717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4510.8006896072975</v>
      </c>
      <c r="L465" s="444">
        <f t="shared" ca="1" si="28"/>
        <v>1087102.9661953589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1087102.9661953589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4496.6947008980778</v>
      </c>
      <c r="L466" s="444">
        <f t="shared" ca="1" si="28"/>
        <v>1083703.4229164368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1083703.4229164368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4482.5299372359023</v>
      </c>
      <c r="L467" s="444">
        <f t="shared" ca="1" si="28"/>
        <v>1080289.7148738524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1080289.7148738524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4468.3061537251342</v>
      </c>
      <c r="L468" s="444">
        <f t="shared" ca="1" si="28"/>
        <v>1076861.7830477573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1076861.7830477573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4454.0231044497377</v>
      </c>
      <c r="L469" s="444">
        <f t="shared" ca="1" si="28"/>
        <v>1073419.5681723868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1073419.5681723868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4439.6805424690274</v>
      </c>
      <c r="L470" s="444">
        <f t="shared" ca="1" si="28"/>
        <v>1069963.0107350356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1069963.0107350356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4425.2782198133973</v>
      </c>
      <c r="L471" s="444">
        <f t="shared" ca="1" si="28"/>
        <v>1066492.0509750289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1066492.0509750289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4410.8158874800356</v>
      </c>
      <c r="L472" s="444">
        <f t="shared" ca="1" si="28"/>
        <v>1063006.6288826887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1063006.6288826887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4396.2932954286189</v>
      </c>
      <c r="L473" s="444">
        <f t="shared" ca="1" si="28"/>
        <v>1059506.6841982971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1059506.6841982971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4381.7101925769866</v>
      </c>
      <c r="L474" s="444">
        <f t="shared" ca="1" si="28"/>
        <v>1055992.1564110538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1055992.1564110538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4367.0663267968066</v>
      </c>
      <c r="L475" s="444">
        <f t="shared" ca="1" si="28"/>
        <v>1052462.9847580304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1052462.9847580304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4352.3614449092083</v>
      </c>
      <c r="L476" s="444">
        <f t="shared" ca="1" si="28"/>
        <v>1048919.1082231193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1048919.1082231193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4337.595292680413</v>
      </c>
      <c r="L477" s="444">
        <f t="shared" ca="1" si="28"/>
        <v>1045360.4655359795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1045360.4655359795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4322.7676148173305</v>
      </c>
      <c r="L478" s="444">
        <f t="shared" ca="1" si="28"/>
        <v>1041786.9951709766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1041786.9951709766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4307.8781549631512</v>
      </c>
      <c r="L479" s="444">
        <f t="shared" ca="1" si="28"/>
        <v>1038198.6353461195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1038198.6353461195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4292.9266556929133</v>
      </c>
      <c r="L480" s="444">
        <f t="shared" ca="1" si="28"/>
        <v>1034595.3240219922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1034595.3240219922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4277.9128585090493</v>
      </c>
      <c r="L481" s="444">
        <f t="shared" ca="1" si="28"/>
        <v>1030976.9989006809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1030976.9989006809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4262.8365038369193</v>
      </c>
      <c r="L482" s="444">
        <f t="shared" ca="1" si="28"/>
        <v>1027343.5974246976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1027343.5974246976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4247.6973310203221</v>
      </c>
      <c r="L483" s="444">
        <f t="shared" ca="1" si="28"/>
        <v>1023695.0567758977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1023695.0567758977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4232.4950783169897</v>
      </c>
      <c r="L484" s="444">
        <f t="shared" ca="1" si="28"/>
        <v>1020031.3138743945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1020031.3138743945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4217.2294828940594</v>
      </c>
      <c r="L485" s="444">
        <f t="shared" ca="1" si="28"/>
        <v>1016352.3053774684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1016352.3053774684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4201.9002808235336</v>
      </c>
      <c r="L486" s="444">
        <f t="shared" ca="1" si="28"/>
        <v>1012657.9676784717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1012657.9676784717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4186.5072070777142</v>
      </c>
      <c r="L487" s="444">
        <f t="shared" ca="1" si="28"/>
        <v>1008948.2369057292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1008948.2369057292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4171.0499955246205</v>
      </c>
      <c r="L488" s="444">
        <f t="shared" ca="1" si="28"/>
        <v>1005223.0489214335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1005223.0489214335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4155.528378923389</v>
      </c>
      <c r="L489" s="444">
        <f t="shared" ca="1" si="28"/>
        <v>1001482.3393205367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1001482.3393205367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4139.9420889196526</v>
      </c>
      <c r="L490" s="444">
        <f t="shared" ca="1" si="28"/>
        <v>997726.04342963616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997726.04342963616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4124.2908560408996</v>
      </c>
      <c r="L491" s="444">
        <f t="shared" ca="1" si="28"/>
        <v>993954.09630585683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993954.09630585683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4108.5744096918188</v>
      </c>
      <c r="L492" s="444">
        <f t="shared" ca="1" si="28"/>
        <v>990166.43273572845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990166.43273572845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4092.7924781496181</v>
      </c>
      <c r="L493" s="444">
        <f t="shared" ca="1" si="28"/>
        <v>986362.98723405786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986362.98723405786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4076.9447885593236</v>
      </c>
      <c r="L494" s="444">
        <f t="shared" ca="1" si="28"/>
        <v>982543.69404279697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982543.69404279697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4061.0310669290698</v>
      </c>
      <c r="L495" s="444">
        <f t="shared" ca="1" si="28"/>
        <v>978708.48712990584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978708.48712990584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4045.0510381253571</v>
      </c>
      <c r="L496" s="444">
        <f t="shared" ca="1" si="28"/>
        <v>974857.30018821103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974857.30018821103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4029.0044258682951</v>
      </c>
      <c r="L497" s="444">
        <f t="shared" ca="1" si="28"/>
        <v>970990.06663425907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970990.06663425907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4012.8909527268288</v>
      </c>
      <c r="L498" s="444">
        <f t="shared" ca="1" si="28"/>
        <v>967106.71960716567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967106.71960716567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3996.7103401139393</v>
      </c>
      <c r="L499" s="444">
        <f t="shared" ca="1" si="28"/>
        <v>963207.1919674594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963207.1919674594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3980.4623082818298</v>
      </c>
      <c r="L500" s="444">
        <f t="shared" ca="1" si="28"/>
        <v>959291.41629592096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959291.41629592096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3964.1465763170868</v>
      </c>
      <c r="L501" s="444">
        <f t="shared" ca="1" si="28"/>
        <v>955359.32489241788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955359.32489241788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3947.762862135824</v>
      </c>
      <c r="L502" s="444">
        <f t="shared" ca="1" si="28"/>
        <v>951410.84977473342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951410.84977473342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3931.3108824788051</v>
      </c>
      <c r="L503" s="444">
        <f t="shared" ca="1" si="28"/>
        <v>947445.92267739202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947445.92267739202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3914.7903529065493</v>
      </c>
      <c r="L504" s="444">
        <f t="shared" ca="1" si="28"/>
        <v>943464.47505047836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943464.47505047836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3898.2009877944092</v>
      </c>
      <c r="L505" s="444">
        <f t="shared" ca="1" si="28"/>
        <v>939466.43805845256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939466.43805845256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3881.5425003276346</v>
      </c>
      <c r="L506" s="444">
        <f t="shared" ca="1" si="28"/>
        <v>935451.74257896002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935451.74257896002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3864.8146024964153</v>
      </c>
      <c r="L507" s="444">
        <f t="shared" ca="1" si="28"/>
        <v>931420.31920163624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931420.31920163624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3848.0170050909001</v>
      </c>
      <c r="L508" s="444">
        <f t="shared" ca="1" si="28"/>
        <v>927372.09822690696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927372.09822690696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3831.1494176961946</v>
      </c>
      <c r="L509" s="444">
        <f t="shared" ca="1" si="28"/>
        <v>923307.00966478291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923307.00966478291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3814.211548687344</v>
      </c>
      <c r="L510" s="444">
        <f t="shared" ca="1" si="28"/>
        <v>919224.98323364998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919224.98323364998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3797.203105224291</v>
      </c>
      <c r="L511" s="444">
        <f t="shared" ca="1" si="28"/>
        <v>915125.94835905405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915125.94835905405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3780.1237932468075</v>
      </c>
      <c r="L512" s="444">
        <f t="shared" ca="1" si="28"/>
        <v>911009.83417248062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911009.83417248062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3762.9733174694184</v>
      </c>
      <c r="L513" s="444">
        <f t="shared" ca="1" si="28"/>
        <v>906876.56951012986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906876.56951012986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3745.7513813762903</v>
      </c>
      <c r="L514" s="444">
        <f t="shared" ca="1" si="28"/>
        <v>902726.08291168592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902726.08291168592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3728.4576872161069</v>
      </c>
      <c r="L515" s="444">
        <f t="shared" ca="1" si="28"/>
        <v>898558.30261908181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898558.30261908181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3711.0919359969234</v>
      </c>
      <c r="L516" s="444">
        <f t="shared" ca="1" si="28"/>
        <v>894373.15657525847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894373.15657525847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3693.6538274809932</v>
      </c>
      <c r="L517" s="444">
        <f t="shared" ca="1" si="28"/>
        <v>890170.57242291921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890170.57242291921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3676.1430601795792</v>
      </c>
      <c r="L518" s="444">
        <f t="shared" ref="L518:L772" ca="1" si="54">I518-J518+K518</f>
        <v>885950.47750327853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885950.47750327853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3658.559331347743</v>
      </c>
      <c r="L519" s="444">
        <f t="shared" ca="1" si="54"/>
        <v>881712.79885480599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881712.79885480599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3640.9023369791071</v>
      </c>
      <c r="L520" s="444">
        <f t="shared" ca="1" si="54"/>
        <v>877457.46321196482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877457.46321196482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3623.1717718006025</v>
      </c>
      <c r="L521" s="444">
        <f t="shared" ca="1" si="54"/>
        <v>873184.3970039452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873184.3970039452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3605.3673292671874</v>
      </c>
      <c r="L522" s="444">
        <f t="shared" ca="1" si="54"/>
        <v>868893.52635339217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868893.52635339217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3587.4887015565496</v>
      </c>
      <c r="L523" s="444">
        <f t="shared" ca="1" si="54"/>
        <v>864584.77707512851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864584.77707512851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3569.5355795637847</v>
      </c>
      <c r="L524" s="444">
        <f t="shared" ca="1" si="54"/>
        <v>860258.0746748721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860258.0746748721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3551.5076528960499</v>
      </c>
      <c r="L525" s="444">
        <f t="shared" ca="1" si="54"/>
        <v>855913.34434794798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855913.34434794798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3533.4046098671988</v>
      </c>
      <c r="L526" s="444">
        <f t="shared" ca="1" si="54"/>
        <v>851550.510977995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851550.510977995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3515.2261374923942</v>
      </c>
      <c r="L527" s="444">
        <f t="shared" ca="1" si="54"/>
        <v>847169.49913566711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847169.49913566711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3496.9719214826951</v>
      </c>
      <c r="L528" s="444">
        <f t="shared" ca="1" si="54"/>
        <v>842770.23307732958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842770.23307732958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3478.6416462396223</v>
      </c>
      <c r="L529" s="444">
        <f t="shared" ca="1" si="54"/>
        <v>838352.63674374903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838352.63674374903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3460.2349948497026</v>
      </c>
      <c r="L530" s="444">
        <f t="shared" ca="1" si="54"/>
        <v>833916.63375877845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833916.63375877845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3441.7516490789931</v>
      </c>
      <c r="L531" s="444">
        <f t="shared" ca="1" si="54"/>
        <v>829462.14742803725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829462.14742803725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3423.1912893675712</v>
      </c>
      <c r="L532" s="444">
        <f t="shared" ca="1" si="54"/>
        <v>824989.10073758464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824989.10073758464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3404.5535948240176</v>
      </c>
      <c r="L533" s="444">
        <f t="shared" ca="1" si="54"/>
        <v>820497.41635258845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820497.41635258845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3385.8382432198673</v>
      </c>
      <c r="L534" s="444">
        <f t="shared" ca="1" si="54"/>
        <v>815987.0166159881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815987.0166159881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3367.0449109840329</v>
      </c>
      <c r="L535" s="444">
        <f t="shared" ca="1" si="54"/>
        <v>811457.82354715187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811457.82354715187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3348.1732731972152</v>
      </c>
      <c r="L536" s="444">
        <f t="shared" ca="1" si="54"/>
        <v>806909.7588405289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806909.7588405289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3329.2230035862863</v>
      </c>
      <c r="L537" s="444">
        <f t="shared" ca="1" si="54"/>
        <v>802342.74386429496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802342.74386429496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3310.1937745186447</v>
      </c>
      <c r="L538" s="444">
        <f t="shared" ca="1" si="54"/>
        <v>797756.6996589934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797756.6996589934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3291.085256996555</v>
      </c>
      <c r="L539" s="444">
        <f t="shared" ca="1" si="54"/>
        <v>793151.54693616973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793151.54693616973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3271.8971206514561</v>
      </c>
      <c r="L540" s="444">
        <f t="shared" ca="1" si="54"/>
        <v>788527.20607700094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788527.20607700094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3252.6290337382529</v>
      </c>
      <c r="L541" s="444">
        <f t="shared" ca="1" si="54"/>
        <v>783883.59713091899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783883.59713091899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3233.280663129578</v>
      </c>
      <c r="L542" s="444">
        <f t="shared" ca="1" si="54"/>
        <v>779220.63981422829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779220.63981422829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3213.8516743100336</v>
      </c>
      <c r="L543" s="444">
        <f t="shared" ca="1" si="54"/>
        <v>774538.2535087181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774538.2535087181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3194.3417313704076</v>
      </c>
      <c r="L544" s="444">
        <f t="shared" ca="1" si="54"/>
        <v>769836.3572602683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769836.3572602683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3174.7504970018667</v>
      </c>
      <c r="L545" s="444">
        <f t="shared" ca="1" si="54"/>
        <v>765114.86977744999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765114.86977744999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3155.077632490124</v>
      </c>
      <c r="L546" s="444">
        <f t="shared" ca="1" si="54"/>
        <v>760373.70943011984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760373.70943011984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3135.3227977095817</v>
      </c>
      <c r="L547" s="444">
        <f t="shared" ca="1" si="54"/>
        <v>755612.79424800922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755612.79424800922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3115.4856511174539</v>
      </c>
      <c r="L548" s="444">
        <f t="shared" ca="1" si="54"/>
        <v>750832.04191930639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750832.04191930639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3095.5658497478589</v>
      </c>
      <c r="L549" s="444">
        <f t="shared" ca="1" si="54"/>
        <v>746031.36978923401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746031.36978923401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3075.5630492058908</v>
      </c>
      <c r="L550" s="444">
        <f t="shared" ca="1" si="54"/>
        <v>741210.69485861971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741210.69485861971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3055.4769036616644</v>
      </c>
      <c r="L551" s="444">
        <f t="shared" ca="1" si="54"/>
        <v>736369.9337824611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736369.9337824611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3035.3070658443371</v>
      </c>
      <c r="L552" s="444">
        <f t="shared" ca="1" si="54"/>
        <v>731509.00286848517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731509.00286848517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3015.0531870361037</v>
      </c>
      <c r="L553" s="444">
        <f t="shared" ca="1" si="54"/>
        <v>726627.81807570101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726627.81807570101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2994.7149170661701</v>
      </c>
      <c r="L554" s="444">
        <f t="shared" ca="1" si="54"/>
        <v>721726.29501294694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721726.29501294694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2974.2919043046945</v>
      </c>
      <c r="L555" s="444">
        <f t="shared" ca="1" si="54"/>
        <v>716804.34893743135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716804.34893743135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2953.7837956567128</v>
      </c>
      <c r="L556" s="444">
        <f t="shared" ca="1" si="54"/>
        <v>711861.89475326787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711861.89475326787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2933.1902365560318</v>
      </c>
      <c r="L557" s="444">
        <f t="shared" ca="1" si="54"/>
        <v>706898.84701000364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706898.84701000364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2912.5108709590977</v>
      </c>
      <c r="L558" s="444">
        <f t="shared" ca="1" si="54"/>
        <v>701915.11990114255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701915.11990114255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2891.745341338843</v>
      </c>
      <c r="L559" s="444">
        <f t="shared" ca="1" si="54"/>
        <v>696910.62726266112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696910.62726266112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2870.8932886785037</v>
      </c>
      <c r="L560" s="444">
        <f t="shared" ca="1" si="54"/>
        <v>691885.28257151938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691885.28257151938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2849.9543524654132</v>
      </c>
      <c r="L561" s="444">
        <f t="shared" ca="1" si="54"/>
        <v>686838.9989441646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686838.9989441646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2828.9281706847682</v>
      </c>
      <c r="L562" s="444">
        <f t="shared" ca="1" si="54"/>
        <v>681771.6891350291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681771.6891350291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2807.8143798133701</v>
      </c>
      <c r="L563" s="444">
        <f t="shared" ca="1" si="54"/>
        <v>676683.26553502225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676683.26553502225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2786.6126148133417</v>
      </c>
      <c r="L564" s="444">
        <f t="shared" ca="1" si="54"/>
        <v>671573.64017001539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671573.64017001539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2765.3225091258132</v>
      </c>
      <c r="L565" s="444">
        <f t="shared" ca="1" si="54"/>
        <v>666442.72469932097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666442.72469932097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2743.9436946645865</v>
      </c>
      <c r="L566" s="444">
        <f t="shared" ca="1" si="54"/>
        <v>661290.43041416537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661290.43041416537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2722.4758018097714</v>
      </c>
      <c r="L567" s="444">
        <f t="shared" ca="1" si="54"/>
        <v>656116.66823615495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656116.66823615495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2700.9184594013946</v>
      </c>
      <c r="L568" s="444">
        <f t="shared" ca="1" si="54"/>
        <v>650921.34871573607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650921.34871573607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2679.2712947329828</v>
      </c>
      <c r="L569" s="444">
        <f t="shared" ca="1" si="54"/>
        <v>645704.38203064876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645704.38203064876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2657.533933545119</v>
      </c>
      <c r="L570" s="444">
        <f t="shared" ca="1" si="54"/>
        <v>640465.67798437364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640465.67798437364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2635.7060000189726</v>
      </c>
      <c r="L571" s="444">
        <f t="shared" ca="1" si="54"/>
        <v>635205.14600457239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635205.14600457239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2613.7871167698008</v>
      </c>
      <c r="L572" s="444">
        <f t="shared" ca="1" si="54"/>
        <v>629922.69514152198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629922.69514152198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2591.7769048404239</v>
      </c>
      <c r="L573" s="444">
        <f t="shared" ca="1" si="54"/>
        <v>624618.23406654212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624618.23406654212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2569.6749836946747</v>
      </c>
      <c r="L574" s="444">
        <f t="shared" ca="1" si="54"/>
        <v>619291.67107041657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619291.67107041657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2547.4809712108181</v>
      </c>
      <c r="L575" s="444">
        <f t="shared" ca="1" si="54"/>
        <v>613942.91406180721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613942.91406180721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2525.1944836749458</v>
      </c>
      <c r="L576" s="444">
        <f t="shared" ca="1" si="54"/>
        <v>608571.87056566193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608571.87056566193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2502.8151357743404</v>
      </c>
      <c r="L577" s="444">
        <f t="shared" ca="1" si="54"/>
        <v>603178.44772161602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603178.44772161602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2480.3425405908156</v>
      </c>
      <c r="L578" s="444">
        <f t="shared" ca="1" si="54"/>
        <v>597762.55228238658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597762.55228238658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2457.7763095940263</v>
      </c>
      <c r="L579" s="444">
        <f t="shared" ca="1" si="54"/>
        <v>592324.09061216039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592324.09061216039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2435.1160526347508</v>
      </c>
      <c r="L580" s="444">
        <f t="shared" ca="1" si="54"/>
        <v>586862.96868497494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586862.96868497494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2412.3613779381444</v>
      </c>
      <c r="L581" s="444">
        <f t="shared" ca="1" si="54"/>
        <v>581379.0920830929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581379.0920830929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2389.5118920969694</v>
      </c>
      <c r="L582" s="444">
        <f t="shared" ca="1" si="54"/>
        <v>575872.36599536962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575872.36599536962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2366.5672000647892</v>
      </c>
      <c r="L583" s="444">
        <f t="shared" ca="1" si="54"/>
        <v>570342.69521561416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570342.69521561416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2343.5269051491414</v>
      </c>
      <c r="L584" s="444">
        <f t="shared" ca="1" si="54"/>
        <v>564789.98414094304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564789.98414094304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2320.3906090046785</v>
      </c>
      <c r="L585" s="444">
        <f t="shared" ca="1" si="54"/>
        <v>559214.13677012746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559214.13677012746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2297.1579116262801</v>
      </c>
      <c r="L586" s="444">
        <f t="shared" ca="1" si="54"/>
        <v>553615.0567019335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553615.0567019335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2273.8284113421387</v>
      </c>
      <c r="L587" s="444">
        <f t="shared" ca="1" si="54"/>
        <v>547992.64713345538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547992.64713345538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2250.4017048068131</v>
      </c>
      <c r="L588" s="444">
        <f t="shared" ca="1" si="54"/>
        <v>542346.81085844198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542346.81085844198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2226.8773869942574</v>
      </c>
      <c r="L589" s="444">
        <f t="shared" ca="1" si="54"/>
        <v>536677.45026561606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536677.45026561606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2203.2550511908157</v>
      </c>
      <c r="L590" s="444">
        <f t="shared" ca="1" si="54"/>
        <v>530984.46733698668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530984.46733698668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2179.5342889881936</v>
      </c>
      <c r="L591" s="444">
        <f t="shared" ca="1" si="54"/>
        <v>525267.76364615466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525267.76364615466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2155.7146902763939</v>
      </c>
      <c r="L592" s="444">
        <f t="shared" ca="1" si="54"/>
        <v>519527.24035661091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519527.24035661091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2131.7958432366277</v>
      </c>
      <c r="L593" s="444">
        <f t="shared" ca="1" si="54"/>
        <v>513762.79822002735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513762.79822002735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2107.7773343341964</v>
      </c>
      <c r="L594" s="444">
        <f t="shared" ca="1" si="54"/>
        <v>507974.33757454139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507974.33757454139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2083.6587483113385</v>
      </c>
      <c r="L595" s="444">
        <f t="shared" ca="1" si="54"/>
        <v>502161.75834303256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502161.75834303256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2059.4396681800517</v>
      </c>
      <c r="L596" s="444">
        <f t="shared" ca="1" si="54"/>
        <v>496324.96003139246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496324.96003139246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2035.1196752148844</v>
      </c>
      <c r="L597" s="444">
        <f t="shared" ca="1" si="54"/>
        <v>490463.84172678716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490463.84172678716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2010.6983489456959</v>
      </c>
      <c r="L598" s="444">
        <f t="shared" ca="1" si="54"/>
        <v>484578.30209591269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484578.30209591269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1986.1752671503853</v>
      </c>
      <c r="L599" s="444">
        <f t="shared" ca="1" si="54"/>
        <v>478668.23938324291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478668.23938324291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1961.5500058475948</v>
      </c>
      <c r="L600" s="444">
        <f t="shared" ca="1" si="54"/>
        <v>472733.55140927032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472733.55140927032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1936.8221392893756</v>
      </c>
      <c r="L601" s="444">
        <f t="shared" ca="1" si="54"/>
        <v>466774.1355687395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466774.1355687395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1911.9912399538305</v>
      </c>
      <c r="L602" s="444">
        <f t="shared" ca="1" si="54"/>
        <v>460789.88882887317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460789.88882887317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1887.0568785377209</v>
      </c>
      <c r="L603" s="444">
        <f t="shared" ca="1" si="54"/>
        <v>454780.70772759069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454780.70772759069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1862.0186239490438</v>
      </c>
      <c r="L604" s="444">
        <f t="shared" ca="1" si="54"/>
        <v>448746.48837171955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448746.48837171955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1836.8760432995807</v>
      </c>
      <c r="L605" s="444">
        <f t="shared" ca="1" si="54"/>
        <v>442687.12643519894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442687.12643519894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1811.6287018974117</v>
      </c>
      <c r="L606" s="444">
        <f t="shared" ca="1" si="54"/>
        <v>436602.51715727616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436602.51715727616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1786.2761632393999</v>
      </c>
      <c r="L607" s="444">
        <f t="shared" ca="1" si="54"/>
        <v>430492.55534069537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430492.55534069537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1760.8179890036465</v>
      </c>
      <c r="L608" s="444">
        <f t="shared" ca="1" si="54"/>
        <v>424357.13534987887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424357.13534987887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1735.2537390419109</v>
      </c>
      <c r="L609" s="444">
        <f t="shared" ca="1" si="54"/>
        <v>418196.15110910061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418196.15110910061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1709.5829713720018</v>
      </c>
      <c r="L610" s="444">
        <f t="shared" ca="1" si="54"/>
        <v>412009.49610065244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412009.49610065244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1683.8052421701343</v>
      </c>
      <c r="L611" s="444">
        <f t="shared" ca="1" si="54"/>
        <v>405797.06336300238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405797.06336300238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1657.9201057632592</v>
      </c>
      <c r="L612" s="444">
        <f t="shared" ca="1" si="54"/>
        <v>399558.74548894545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399558.74548894545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1631.9271146213553</v>
      </c>
      <c r="L613" s="444">
        <f t="shared" ca="1" si="54"/>
        <v>393294.43462374661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393294.43462374661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1605.8258193496936</v>
      </c>
      <c r="L614" s="444">
        <f t="shared" ca="1" si="54"/>
        <v>387004.02246327611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387004.02246327611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1579.6157686810664</v>
      </c>
      <c r="L615" s="444">
        <f t="shared" ca="1" si="54"/>
        <v>380687.40025213698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380687.40025213698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1553.2965094679867</v>
      </c>
      <c r="L616" s="444">
        <f t="shared" ca="1" si="54"/>
        <v>374344.45878178481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374344.45878178481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1526.8675866748526</v>
      </c>
      <c r="L617" s="444">
        <f t="shared" ca="1" si="54"/>
        <v>367975.0883886395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367975.0883886395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1500.3285433700805</v>
      </c>
      <c r="L618" s="444">
        <f t="shared" ca="1" si="54"/>
        <v>361579.1789521894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361579.1789521894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1473.6789207182051</v>
      </c>
      <c r="L619" s="444">
        <f t="shared" ca="1" si="54"/>
        <v>355156.61989308742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355156.61989308742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1446.9182579719468</v>
      </c>
      <c r="L620" s="444">
        <f t="shared" ca="1" si="54"/>
        <v>348707.30017123919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348707.30017123919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1420.0460924642459</v>
      </c>
      <c r="L621" s="444">
        <f t="shared" ca="1" si="54"/>
        <v>342231.10828388325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342231.10828388325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1393.0619596002628</v>
      </c>
      <c r="L622" s="444">
        <f t="shared" ca="1" si="54"/>
        <v>335727.93226366333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335727.93226366333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1365.9653928493465</v>
      </c>
      <c r="L623" s="444">
        <f t="shared" ca="1" si="54"/>
        <v>329197.65967669251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329197.65967669251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1338.755923736968</v>
      </c>
      <c r="L624" s="444">
        <f t="shared" ca="1" si="54"/>
        <v>322640.17762060929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322640.17762060929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1311.4330818366213</v>
      </c>
      <c r="L625" s="444">
        <f t="shared" ca="1" si="54"/>
        <v>316055.37272262573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316055.37272262573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1283.9963947616898</v>
      </c>
      <c r="L626" s="444">
        <f t="shared" ca="1" si="54"/>
        <v>309443.13113756722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309443.13113756722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1256.4453881572795</v>
      </c>
      <c r="L627" s="444">
        <f t="shared" ca="1" si="54"/>
        <v>302803.33854590432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302803.33854590432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1228.7795856920172</v>
      </c>
      <c r="L628" s="444">
        <f t="shared" ca="1" si="54"/>
        <v>296135.88015177619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296135.88015177619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1200.9985090498167</v>
      </c>
      <c r="L629" s="444">
        <f t="shared" ca="1" si="54"/>
        <v>289440.64068100584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289440.64068100584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1173.101677921607</v>
      </c>
      <c r="L630" s="444">
        <f t="shared" ca="1" si="54"/>
        <v>282717.50437910727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282717.50437910727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1145.0886099970296</v>
      </c>
      <c r="L631" s="444">
        <f t="shared" ca="1" si="54"/>
        <v>275966.3550092841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275966.3550092841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1116.9588209560998</v>
      </c>
      <c r="L632" s="444">
        <f t="shared" ca="1" si="54"/>
        <v>269187.07585042005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269187.07585042005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1088.7118244608328</v>
      </c>
      <c r="L633" s="444">
        <f t="shared" ca="1" si="54"/>
        <v>262379.5496950607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262379.5496950607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1060.3471321468357</v>
      </c>
      <c r="L634" s="444">
        <f t="shared" ca="1" si="54"/>
        <v>255543.65884738736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255543.65884738736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1031.8642536148632</v>
      </c>
      <c r="L635" s="444">
        <f t="shared" ca="1" si="54"/>
        <v>248679.28512118204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248679.28512118204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1003.2626964223413</v>
      </c>
      <c r="L636" s="444">
        <f t="shared" ca="1" si="54"/>
        <v>241786.30983778421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241786.30983778421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974.54196607485017</v>
      </c>
      <c r="L637" s="444">
        <f t="shared" ca="1" si="54"/>
        <v>234864.61382403888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234864.61382403888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945.70156601757787</v>
      </c>
      <c r="L638" s="444">
        <f t="shared" ca="1" si="54"/>
        <v>227914.07741023629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227914.07741023629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916.74099762673382</v>
      </c>
      <c r="L639" s="444">
        <f t="shared" ca="1" si="54"/>
        <v>220934.58042804286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220934.58042804286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887.65976020092785</v>
      </c>
      <c r="L640" s="444">
        <f t="shared" ca="1" si="54"/>
        <v>213926.00220842363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213926.00220842363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858.45735095251439</v>
      </c>
      <c r="L641" s="444">
        <f t="shared" ca="1" si="54"/>
        <v>206888.22157955598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206888.22157955598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829.13326499889911</v>
      </c>
      <c r="L642" s="444">
        <f t="shared" ca="1" si="54"/>
        <v>199821.11686473471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199821.11686473471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799.68699535381052</v>
      </c>
      <c r="L643" s="444">
        <f t="shared" ca="1" si="54"/>
        <v>192724.56588026835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192724.56588026835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770.11803291853403</v>
      </c>
      <c r="L644" s="444">
        <f t="shared" ca="1" si="54"/>
        <v>185598.44593336672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185598.44593336672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740.42586647311055</v>
      </c>
      <c r="L645" s="444">
        <f t="shared" ca="1" si="54"/>
        <v>178442.63382001966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178442.63382001966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710.60998266749789</v>
      </c>
      <c r="L646" s="444">
        <f t="shared" ca="1" si="54"/>
        <v>171257.00582286698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171257.00582286698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680.66986601269502</v>
      </c>
      <c r="L647" s="444">
        <f t="shared" ca="1" si="54"/>
        <v>164041.43770905951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164041.43770905951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650.6049988718305</v>
      </c>
      <c r="L648" s="444">
        <f t="shared" ca="1" si="54"/>
        <v>156795.80472811116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156795.80472811116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620.41486145121246</v>
      </c>
      <c r="L649" s="444">
        <f t="shared" ca="1" si="54"/>
        <v>149519.98160974222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149519.98160974222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590.09893179134178</v>
      </c>
      <c r="L650" s="444">
        <f t="shared" ca="1" si="54"/>
        <v>142213.84256171339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142213.84256171339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559.65668575788845</v>
      </c>
      <c r="L651" s="444">
        <f t="shared" ca="1" si="54"/>
        <v>134877.26126765111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134877.26126765111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529.08759703262876</v>
      </c>
      <c r="L652" s="444">
        <f t="shared" ca="1" si="54"/>
        <v>127510.11088486355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127510.11088486355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498.39113710434731</v>
      </c>
      <c r="L653" s="444">
        <f t="shared" ca="1" si="54"/>
        <v>120112.26404214771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120112.26404214771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467.56677525969803</v>
      </c>
      <c r="L654" s="444">
        <f t="shared" ca="1" si="54"/>
        <v>112683.59283758722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112683.59283758722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436.61397857402926</v>
      </c>
      <c r="L655" s="444">
        <f t="shared" ca="1" si="54"/>
        <v>105223.96883634105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105223.96883634105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405.53221190217027</v>
      </c>
      <c r="L656" s="444">
        <f t="shared" ca="1" si="54"/>
        <v>97733.263068423039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97733.263068423039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374.32093786917852</v>
      </c>
      <c r="L657" s="444">
        <f t="shared" ca="1" si="54"/>
        <v>90211.346026472034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90211.346026472034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342.97961686104935</v>
      </c>
      <c r="L658" s="444">
        <f t="shared" ca="1" si="54"/>
        <v>82658.087663512895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82658.087663512895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311.5077070153863</v>
      </c>
      <c r="L659" s="444">
        <f t="shared" ca="1" si="54"/>
        <v>75073.357390708101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75073.357390708101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279.90466421203297</v>
      </c>
      <c r="L660" s="444">
        <f t="shared" ca="1" si="54"/>
        <v>67457.024075099951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67457.024075099951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248.1699420636657</v>
      </c>
      <c r="L661" s="444">
        <f t="shared" ca="1" si="54"/>
        <v>59808.956037343429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59808.956037343429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216.30299190634682</v>
      </c>
      <c r="L662" s="444">
        <f t="shared" ca="1" si="54"/>
        <v>52129.02104942959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52129.02104942959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184.30326279003918</v>
      </c>
      <c r="L663" s="444">
        <f t="shared" ca="1" si="54"/>
        <v>44417.086332399442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44417.086332399442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152.17020146908021</v>
      </c>
      <c r="L664" s="444">
        <f t="shared" ca="1" si="54"/>
        <v>36673.018554048336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36673.018554048336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119.90325239261732</v>
      </c>
      <c r="L665" s="444">
        <f t="shared" ca="1" si="54"/>
        <v>28896.683826620771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28896.683826620771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87.501857695002442</v>
      </c>
      <c r="L666" s="444">
        <f t="shared" ca="1" si="54"/>
        <v>21087.947704495589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21087.947704495589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54.965457186147525</v>
      </c>
      <c r="L667" s="444">
        <f t="shared" ca="1" si="54"/>
        <v>13246.675181861554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13246.675181861554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22.293488341839037</v>
      </c>
      <c r="L668" s="444">
        <f t="shared" ca="1" si="54"/>
        <v>5372.7306903832086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5372.7306903832086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-10.514613705987399</v>
      </c>
      <c r="L669" s="444">
        <f t="shared" ca="1" si="54"/>
        <v>-2534.0219031429633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-2534.0219031429633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-43.459416179013118</v>
      </c>
      <c r="L670" s="444">
        <f t="shared" ca="1" si="54"/>
        <v>-10473.719299142162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-10473.719299142162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-76.541488662343099</v>
      </c>
      <c r="L671" s="444">
        <f t="shared" ca="1" si="54"/>
        <v>-18446.498767624689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-18446.498767624689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-109.76140311435364</v>
      </c>
      <c r="L672" s="444">
        <f t="shared" ca="1" si="54"/>
        <v>-26452.498150559226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-26452.498150559226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-143.11973387658088</v>
      </c>
      <c r="L673" s="444">
        <f t="shared" ca="1" si="54"/>
        <v>-34491.855864255987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-34491.855864255987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-176.61705768365073</v>
      </c>
      <c r="L674" s="444">
        <f t="shared" ca="1" si="54"/>
        <v>-42564.710901759827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-42564.710901759827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-210.25395367325007</v>
      </c>
      <c r="L675" s="444">
        <f t="shared" ca="1" si="54"/>
        <v>-50671.202835253265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-50671.202835253265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-244.03100339613937</v>
      </c>
      <c r="L676" s="444">
        <f t="shared" ca="1" si="54"/>
        <v>-58811.471818469588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-58811.471818469588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-277.94879082620736</v>
      </c>
      <c r="L677" s="444">
        <f t="shared" ca="1" si="54"/>
        <v>-66985.658589115978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-66985.658589115978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-312.00790237056736</v>
      </c>
      <c r="L678" s="444">
        <f t="shared" ca="1" si="54"/>
        <v>-75193.904471306727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-75193.904471306727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-346.20892687969547</v>
      </c>
      <c r="L679" s="444">
        <f t="shared" ca="1" si="54"/>
        <v>-83436.351378006613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-83436.351378006613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-380.55245565761169</v>
      </c>
      <c r="L680" s="444">
        <f t="shared" ca="1" si="54"/>
        <v>-91713.141813484413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-91713.141813484413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-415.03908247210251</v>
      </c>
      <c r="L681" s="444">
        <f t="shared" ca="1" si="54"/>
        <v>-100024.4188757767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-100024.4188757767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-449.66940356498702</v>
      </c>
      <c r="L682" s="444">
        <f t="shared" ca="1" si="54"/>
        <v>-108370.32625916187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-108370.32625916187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-484.44401766242515</v>
      </c>
      <c r="L683" s="444">
        <f t="shared" ca="1" si="54"/>
        <v>-116751.00825664448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-116751.00825664448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-519.36352598526946</v>
      </c>
      <c r="L684" s="444">
        <f t="shared" ca="1" si="54"/>
        <v>-125166.60976244994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-125166.60976244994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-554.42853225945885</v>
      </c>
      <c r="L685" s="444">
        <f t="shared" ca="1" si="54"/>
        <v>-133617.27627452958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-133617.27627452958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-589.63964272645728</v>
      </c>
      <c r="L686" s="444">
        <f t="shared" ca="1" si="54"/>
        <v>-142103.1538970762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-142103.1538970762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-624.99746615373488</v>
      </c>
      <c r="L687" s="444">
        <f t="shared" ca="1" si="54"/>
        <v>-150624.3893430501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-150624.3893430501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-660.50261384529279</v>
      </c>
      <c r="L688" s="444">
        <f t="shared" ca="1" si="54"/>
        <v>-159181.12993671556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-159181.12993671556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-696.15569965223222</v>
      </c>
      <c r="L689" s="444">
        <f t="shared" ca="1" si="54"/>
        <v>-167773.52361618797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-167773.52361618797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-731.95733998336732</v>
      </c>
      <c r="L690" s="444">
        <f t="shared" ca="1" si="54"/>
        <v>-176401.71893599152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-176401.71893599152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-767.90815381588209</v>
      </c>
      <c r="L691" s="444">
        <f t="shared" ca="1" si="54"/>
        <v>-185065.86506962759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-185065.86506962759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-804.00876270603237</v>
      </c>
      <c r="L692" s="444">
        <f t="shared" ca="1" si="54"/>
        <v>-193766.1118121538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-193766.1118121538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-840.25979079989156</v>
      </c>
      <c r="L693" s="444">
        <f t="shared" ca="1" si="54"/>
        <v>-202502.60958277388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-202502.60958277388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-876.66186484414186</v>
      </c>
      <c r="L694" s="444">
        <f t="shared" ca="1" si="54"/>
        <v>-211275.5094274382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-211275.5094274382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-913.21561419690988</v>
      </c>
      <c r="L695" s="444">
        <f t="shared" ca="1" si="54"/>
        <v>-220084.96302145527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-220084.96302145527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-949.92167083864763</v>
      </c>
      <c r="L696" s="444">
        <f t="shared" ca="1" si="54"/>
        <v>-228931.12267211408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-228931.12267211408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-986.78066938305938</v>
      </c>
      <c r="L697" s="444">
        <f t="shared" ca="1" si="54"/>
        <v>-237814.14132131732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-237814.14132131732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-1023.7932470880729</v>
      </c>
      <c r="L698" s="444">
        <f t="shared" ca="1" si="54"/>
        <v>-246734.17254822556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-246734.17254822556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-1060.9600438668572</v>
      </c>
      <c r="L699" s="444">
        <f t="shared" ca="1" si="54"/>
        <v>-255691.37057191259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-255691.37057191259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-1098.2817022988866</v>
      </c>
      <c r="L700" s="444">
        <f t="shared" ca="1" si="54"/>
        <v>-264685.89025403169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-264685.89025403169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-1135.7588676410494</v>
      </c>
      <c r="L701" s="444">
        <f t="shared" ca="1" si="54"/>
        <v>-273717.8871014929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-273717.8871014929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-1173.3921878388044</v>
      </c>
      <c r="L702" s="444">
        <f t="shared" ca="1" si="54"/>
        <v>-282787.51726915187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-282787.51726915187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-1211.1823135373834</v>
      </c>
      <c r="L703" s="444">
        <f t="shared" ca="1" si="54"/>
        <v>-291894.93756250944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-291894.93756250944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-1249.1298980930401</v>
      </c>
      <c r="L704" s="444">
        <f t="shared" ca="1" si="54"/>
        <v>-301040.30544042267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-301040.30544042267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-1287.2355975843452</v>
      </c>
      <c r="L705" s="444">
        <f t="shared" ca="1" si="54"/>
        <v>-310223.77901782718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-310223.77901782718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-1325.5000708235307</v>
      </c>
      <c r="L706" s="444">
        <f t="shared" ca="1" si="54"/>
        <v>-319445.51706847089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-319445.51706847089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-1363.9239793678794</v>
      </c>
      <c r="L707" s="444">
        <f t="shared" ca="1" si="54"/>
        <v>-328705.67902765895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-328705.67902765895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-1402.5079875311631</v>
      </c>
      <c r="L708" s="444">
        <f t="shared" ca="1" si="54"/>
        <v>-338004.42499501025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-338004.42499501025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-1441.2527623951269</v>
      </c>
      <c r="L709" s="444">
        <f t="shared" ca="1" si="54"/>
        <v>-347341.91573722556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-347341.91573722556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-1480.1589738210239</v>
      </c>
      <c r="L710" s="444">
        <f t="shared" ca="1" si="54"/>
        <v>-356718.31269086676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-356718.31269086676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-1519.2272944611955</v>
      </c>
      <c r="L711" s="444">
        <f t="shared" ca="1" si="54"/>
        <v>-366133.77796514815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-366133.77796514815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-1558.4583997707014</v>
      </c>
      <c r="L712" s="444">
        <f t="shared" ca="1" si="54"/>
        <v>-375588.47434473905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-375588.47434473905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-1597.8529680189968</v>
      </c>
      <c r="L713" s="444">
        <f t="shared" ca="1" si="54"/>
        <v>-385082.56529257819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-385082.56529257819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-1637.4116803016598</v>
      </c>
      <c r="L714" s="444">
        <f t="shared" ca="1" si="54"/>
        <v>-394616.21495270001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-394616.21495270001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-1677.1352205521673</v>
      </c>
      <c r="L715" s="444">
        <f t="shared" ca="1" si="54"/>
        <v>-404189.58815307234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-404189.58815307234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-1717.0242755537188</v>
      </c>
      <c r="L716" s="444">
        <f t="shared" ca="1" si="54"/>
        <v>-413802.85040844622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-413802.85040844622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-1757.07953495111</v>
      </c>
      <c r="L717" s="444">
        <f t="shared" ca="1" si="54"/>
        <v>-423456.16792321752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-423456.16792321752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-1797.301691262657</v>
      </c>
      <c r="L718" s="444">
        <f t="shared" ca="1" si="54"/>
        <v>-433149.70759430033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-433149.70759430033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-1837.6914398921688</v>
      </c>
      <c r="L719" s="444">
        <f t="shared" ca="1" si="54"/>
        <v>-442883.63701401267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-442883.63701401267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-1878.2494791409702</v>
      </c>
      <c r="L720" s="444">
        <f t="shared" ca="1" si="54"/>
        <v>-452658.12447297381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-452658.12447297381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-1918.9765102199749</v>
      </c>
      <c r="L721" s="444">
        <f t="shared" ca="1" si="54"/>
        <v>-462473.33896301396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-462473.33896301396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-1959.8732372618088</v>
      </c>
      <c r="L722" s="444">
        <f t="shared" ca="1" si="54"/>
        <v>-472329.45018009591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-472329.45018009591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-2000.9403673329837</v>
      </c>
      <c r="L723" s="444">
        <f t="shared" ca="1" si="54"/>
        <v>-482226.62852724909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-482226.62852724909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-2042.1786104461219</v>
      </c>
      <c r="L724" s="444">
        <f t="shared" ca="1" si="54"/>
        <v>-492165.04511751537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-492165.04511751537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-2083.5886795722313</v>
      </c>
      <c r="L725" s="444">
        <f t="shared" ca="1" si="54"/>
        <v>-502144.87177690776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-502144.87177690776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-2125.1712906530329</v>
      </c>
      <c r="L726" s="444">
        <f t="shared" ca="1" si="54"/>
        <v>-512166.281047381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-512166.281047381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-2166.9271626133377</v>
      </c>
      <c r="L727" s="444">
        <f t="shared" ca="1" si="54"/>
        <v>-522229.44618981448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-522229.44618981448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-2208.8570173734779</v>
      </c>
      <c r="L728" s="444">
        <f t="shared" ca="1" si="54"/>
        <v>-532334.54118700814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-532334.54118700814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-2250.9615798617847</v>
      </c>
      <c r="L729" s="444">
        <f t="shared" ca="1" si="54"/>
        <v>-542481.74074669019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-542481.74074669019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-2293.2415780271267</v>
      </c>
      <c r="L730" s="444">
        <f t="shared" ca="1" si="54"/>
        <v>-552671.22030453756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-552671.22030453756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-2335.6977428514906</v>
      </c>
      <c r="L731" s="444">
        <f t="shared" ca="1" si="54"/>
        <v>-562903.15602720925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-562903.15602720925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-2378.330808362623</v>
      </c>
      <c r="L732" s="444">
        <f t="shared" ca="1" si="54"/>
        <v>-573177.72481539205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-573177.72481539205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-2421.1415116467178</v>
      </c>
      <c r="L733" s="444">
        <f t="shared" ca="1" si="54"/>
        <v>-583495.10430685896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-583495.10430685896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-2464.1305928611632</v>
      </c>
      <c r="L734" s="444">
        <f t="shared" ca="1" si="54"/>
        <v>-593855.47287954041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-593855.47287954041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-2507.2987952473359</v>
      </c>
      <c r="L735" s="444">
        <f t="shared" ca="1" si="54"/>
        <v>-604259.00965460797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-604259.00965460797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-2550.6468651434507</v>
      </c>
      <c r="L736" s="444">
        <f t="shared" ca="1" si="54"/>
        <v>-614705.89449957164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-614705.89449957164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-2594.1755519974663</v>
      </c>
      <c r="L737" s="444">
        <f t="shared" ca="1" si="54"/>
        <v>-625196.30803138937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-625196.30803138937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-2637.8856083800401</v>
      </c>
      <c r="L738" s="444">
        <f t="shared" ca="1" si="54"/>
        <v>-635730.43161958968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-635730.43161958968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-2681.7777899975413</v>
      </c>
      <c r="L739" s="444">
        <f t="shared" ca="1" si="54"/>
        <v>-646308.44738940743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-646308.44738940743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-2725.8528557051154</v>
      </c>
      <c r="L740" s="444">
        <f t="shared" ca="1" si="54"/>
        <v>-656930.53822493274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-656930.53822493274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-2770.1115675198039</v>
      </c>
      <c r="L741" s="444">
        <f t="shared" ca="1" si="54"/>
        <v>-667596.88777227281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-667596.88777227281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-2814.5546906337208</v>
      </c>
      <c r="L742" s="444">
        <f t="shared" ca="1" si="54"/>
        <v>-678307.68044272671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-678307.68044272671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-2859.1829934272787</v>
      </c>
      <c r="L743" s="444">
        <f t="shared" ca="1" si="54"/>
        <v>-689063.1014159742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-689063.1014159742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-2903.9972474824767</v>
      </c>
      <c r="L744" s="444">
        <f t="shared" ca="1" si="54"/>
        <v>-699863.33664327697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-699863.33664327697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-2948.9982275962384</v>
      </c>
      <c r="L745" s="444">
        <f t="shared" ca="1" si="54"/>
        <v>-710708.57285069348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-710708.57285069348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-2994.1867117938073</v>
      </c>
      <c r="L746" s="444">
        <f t="shared" ca="1" si="54"/>
        <v>-721598.99754230748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-721598.99754230748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-3039.5634813421989</v>
      </c>
      <c r="L747" s="444">
        <f t="shared" ca="1" si="54"/>
        <v>-732534.79900346987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-732534.79900346987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-3085.1293207637086</v>
      </c>
      <c r="L748" s="444">
        <f t="shared" ca="1" si="54"/>
        <v>-743516.16630405386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-743516.16630405386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-3130.8850178494754</v>
      </c>
      <c r="L749" s="444">
        <f t="shared" ca="1" si="54"/>
        <v>-754543.28930172359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-754543.28930172359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-3176.8313636730991</v>
      </c>
      <c r="L750" s="444">
        <f t="shared" ca="1" si="54"/>
        <v>-765616.35864521691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-765616.35864521691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-3222.9691526043216</v>
      </c>
      <c r="L751" s="444">
        <f t="shared" ca="1" si="54"/>
        <v>-776735.56577764149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-776735.56577764149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-3269.2991823227571</v>
      </c>
      <c r="L752" s="444">
        <f t="shared" ca="1" si="54"/>
        <v>-787901.10293978453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-787901.10293978453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-3315.8222538316863</v>
      </c>
      <c r="L753" s="444">
        <f t="shared" ca="1" si="54"/>
        <v>-799113.16317343642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-799113.16317343642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-3362.5391714719026</v>
      </c>
      <c r="L754" s="444">
        <f t="shared" ca="1" si="54"/>
        <v>-810371.94032472861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-810371.94032472861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-3409.4507429356199</v>
      </c>
      <c r="L755" s="444">
        <f t="shared" ca="1" si="54"/>
        <v>-821677.62904748449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-821677.62904748449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-3456.5577792804365</v>
      </c>
      <c r="L756" s="444">
        <f t="shared" ca="1" si="54"/>
        <v>-833030.42480658519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-833030.42480658519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-3503.8610949433555</v>
      </c>
      <c r="L757" s="444">
        <f t="shared" ca="1" si="54"/>
        <v>-844430.52388134878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-844430.52388134878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-3551.3615077548707</v>
      </c>
      <c r="L758" s="444">
        <f t="shared" ca="1" si="54"/>
        <v>-855878.1233689239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-855878.1233689239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-3599.0598389531006</v>
      </c>
      <c r="L759" s="444">
        <f t="shared" ca="1" si="54"/>
        <v>-867373.42118769721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-867373.42118769721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-3646.9569131979893</v>
      </c>
      <c r="L760" s="444">
        <f t="shared" ca="1" si="54"/>
        <v>-878916.61608071544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-878916.61608071544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-3695.053558585565</v>
      </c>
      <c r="L761" s="444">
        <f t="shared" ca="1" si="54"/>
        <v>-890507.90761912125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-890507.90761912125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-3743.3506066622563</v>
      </c>
      <c r="L762" s="444">
        <f t="shared" ca="1" si="54"/>
        <v>-902147.4962056037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-902147.4962056037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-3791.8488924392664</v>
      </c>
      <c r="L763" s="444">
        <f t="shared" ca="1" si="54"/>
        <v>-913835.58307786321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-913835.58307786321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-3840.5492544070139</v>
      </c>
      <c r="L764" s="444">
        <f t="shared" ca="1" si="54"/>
        <v>-925572.3703120905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-925572.3703120905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-3889.4525345496281</v>
      </c>
      <c r="L765" s="444">
        <f t="shared" ca="1" si="54"/>
        <v>-937358.06082646037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-937358.06082646037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-3938.5595783595018</v>
      </c>
      <c r="L766" s="444">
        <f t="shared" ca="1" si="54"/>
        <v>-949192.85838464007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-949192.85838464007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-3987.8712348519184</v>
      </c>
      <c r="L767" s="444">
        <f t="shared" ca="1" si="54"/>
        <v>-961076.96759931219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-961076.96759931219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-4037.3883565797182</v>
      </c>
      <c r="L768" s="444">
        <f t="shared" ca="1" si="54"/>
        <v>-973010.59393571212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-973010.59393571212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-4087.1117996480516</v>
      </c>
      <c r="L769" s="444">
        <f t="shared" ca="1" si="54"/>
        <v>-984993.94371518039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-984993.94371518039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-4137.04242372917</v>
      </c>
      <c r="L770" s="444">
        <f t="shared" ca="1" si="54"/>
        <v>-997027.22411872982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-997027.22411872982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-4187.1810920772914</v>
      </c>
      <c r="L771" s="444">
        <f t="shared" ca="1" si="54"/>
        <v>-1009110.6431906273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-1009110.6431906273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-4237.5286715435313</v>
      </c>
      <c r="L772" s="444">
        <f t="shared" ca="1" si="54"/>
        <v>-1021244.4098419911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-1021244.4098419911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-4288.0860325908816</v>
      </c>
      <c r="L773" s="444">
        <f t="shared" ref="L773:L1027" ca="1" si="80">I773-J773+K773</f>
        <v>-1033428.7338544022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-1033428.7338544022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-4338.8540493092596</v>
      </c>
      <c r="L774" s="444">
        <f t="shared" ca="1" si="80"/>
        <v>-1045663.8258835317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-1045663.8258835317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-4389.8335994306326</v>
      </c>
      <c r="L775" s="444">
        <f t="shared" ca="1" si="80"/>
        <v>-1057949.8974627827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-1057949.8974627827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-4441.0255643441787</v>
      </c>
      <c r="L776" s="444">
        <f t="shared" ca="1" si="80"/>
        <v>-1070287.161006947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-1070287.161006947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-4492.4308291115303</v>
      </c>
      <c r="L777" s="444">
        <f t="shared" ca="1" si="80"/>
        <v>-1082675.8298158788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-1082675.8298158788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-4544.0502824820787</v>
      </c>
      <c r="L778" s="444">
        <f t="shared" ca="1" si="80"/>
        <v>-1095116.1180781811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-1095116.1180781811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-4595.8848169083385</v>
      </c>
      <c r="L779" s="444">
        <f t="shared" ca="1" si="80"/>
        <v>-1107608.2408749096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-1107608.2408749096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-4647.9353285613743</v>
      </c>
      <c r="L780" s="444">
        <f t="shared" ca="1" si="80"/>
        <v>-1120152.4141832911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-1120152.4141832911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-4700.2027173462975</v>
      </c>
      <c r="L781" s="444">
        <f t="shared" ca="1" si="80"/>
        <v>-1132748.8548804577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-1132748.8548804577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-4752.6878869178245</v>
      </c>
      <c r="L782" s="444">
        <f t="shared" ca="1" si="80"/>
        <v>-1145397.7807471957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-1145397.7807471957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-4805.3917446958994</v>
      </c>
      <c r="L783" s="444">
        <f t="shared" ca="1" si="80"/>
        <v>-1158099.4104717118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-1158099.4104717118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-4858.3152018813835</v>
      </c>
      <c r="L784" s="444">
        <f t="shared" ca="1" si="80"/>
        <v>-1170853.9636534133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-1170853.9636534133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-4911.4591734718069</v>
      </c>
      <c r="L785" s="444">
        <f t="shared" ca="1" si="80"/>
        <v>-1183661.6608067055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-1183661.6608067055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-4964.8245782771901</v>
      </c>
      <c r="L786" s="444">
        <f t="shared" ca="1" si="80"/>
        <v>-1196522.723364803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-1196522.723364803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-5018.4123389359302</v>
      </c>
      <c r="L787" s="444">
        <f t="shared" ca="1" si="80"/>
        <v>-1209437.3736835592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-1209437.3736835592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-5072.2233819307476</v>
      </c>
      <c r="L788" s="444">
        <f t="shared" ca="1" si="80"/>
        <v>-1222405.8350453102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-1222405.8350453102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-5126.2586376047102</v>
      </c>
      <c r="L789" s="444">
        <f t="shared" ca="1" si="80"/>
        <v>-1235428.3316627352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-1235428.3316627352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-5180.5190401773143</v>
      </c>
      <c r="L790" s="444">
        <f t="shared" ca="1" si="80"/>
        <v>-1248505.0886827328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-1248505.0886827328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-5235.0055277606371</v>
      </c>
      <c r="L791" s="444">
        <f t="shared" ca="1" si="80"/>
        <v>-1261636.3321903136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-1261636.3321903136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-5289.7190423755574</v>
      </c>
      <c r="L792" s="444">
        <f t="shared" ca="1" si="80"/>
        <v>-1274822.2892125093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-1274822.2892125093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-5344.6605299680396</v>
      </c>
      <c r="L793" s="444">
        <f t="shared" ca="1" si="80"/>
        <v>-1288063.1877222976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-1288063.1877222976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-5399.8309404254906</v>
      </c>
      <c r="L794" s="444">
        <f t="shared" ca="1" si="80"/>
        <v>-1301359.2566425432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-1301359.2566425432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-5455.2312275931808</v>
      </c>
      <c r="L795" s="444">
        <f t="shared" ca="1" si="80"/>
        <v>-1314710.7258499567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-1314710.7258499567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-5510.8623492907373</v>
      </c>
      <c r="L796" s="444">
        <f t="shared" ca="1" si="80"/>
        <v>-1328117.8261790676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-1328117.8261790676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-5566.7252673286994</v>
      </c>
      <c r="L797" s="444">
        <f t="shared" ca="1" si="80"/>
        <v>-1341580.7894262166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-1341580.7894262166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-5622.8209475251533</v>
      </c>
      <c r="L798" s="444">
        <f t="shared" ca="1" si="80"/>
        <v>-1355099.8483535619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-1355099.8483535619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-5679.1503597224255</v>
      </c>
      <c r="L799" s="444">
        <f t="shared" ca="1" si="80"/>
        <v>-1368675.2366931045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-1368675.2366931045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-5735.7144778038528</v>
      </c>
      <c r="L800" s="444">
        <f t="shared" ca="1" si="80"/>
        <v>-1382307.1891507285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-1382307.1891507285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-5792.51427971062</v>
      </c>
      <c r="L801" s="444">
        <f t="shared" ca="1" si="80"/>
        <v>-1395995.9414102593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-1395995.9414102593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-5849.5507474586648</v>
      </c>
      <c r="L802" s="444">
        <f t="shared" ca="1" si="80"/>
        <v>-1409741.7301375382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-1409741.7301375382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-5906.8248671556603</v>
      </c>
      <c r="L803" s="444">
        <f t="shared" ca="1" si="80"/>
        <v>-1423544.792984514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-1423544.792984514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-5964.3376290180595</v>
      </c>
      <c r="L804" s="444">
        <f t="shared" ca="1" si="80"/>
        <v>-1437405.3685933524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-1437405.3685933524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-6022.0900273882189</v>
      </c>
      <c r="L805" s="444">
        <f t="shared" ca="1" si="80"/>
        <v>-1451323.6966005608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-1451323.6966005608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-6080.0830607515873</v>
      </c>
      <c r="L806" s="444">
        <f t="shared" ca="1" si="80"/>
        <v>-1465300.0176411327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-1465300.0176411327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-6138.3177317539703</v>
      </c>
      <c r="L807" s="444">
        <f t="shared" ca="1" si="80"/>
        <v>-1479334.5733527069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-1479334.5733527069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-6196.7950472188631</v>
      </c>
      <c r="L808" s="444">
        <f t="shared" ca="1" si="80"/>
        <v>-1493427.606379746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-1493427.606379746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-6255.5160181648589</v>
      </c>
      <c r="L809" s="444">
        <f t="shared" ca="1" si="80"/>
        <v>-1507579.360377731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-1507579.360377731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-6314.48165982313</v>
      </c>
      <c r="L810" s="444">
        <f t="shared" ca="1" si="80"/>
        <v>-1521790.0800173744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-1521790.0800173744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-6373.692991654977</v>
      </c>
      <c r="L811" s="444">
        <f t="shared" ca="1" si="80"/>
        <v>-1536060.0109888497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-1536060.0109888497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-6433.1510373694582</v>
      </c>
      <c r="L812" s="444">
        <f t="shared" ca="1" si="80"/>
        <v>-1550389.4000060393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-1550389.4000060393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-6492.856824941081</v>
      </c>
      <c r="L813" s="444">
        <f t="shared" ca="1" si="80"/>
        <v>-1564778.4948108005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-1564778.4948108005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-6552.8113866275862</v>
      </c>
      <c r="L814" s="444">
        <f t="shared" ca="1" si="80"/>
        <v>-1579227.5441772484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-1579227.5441772484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-6613.0157589877854</v>
      </c>
      <c r="L815" s="444">
        <f t="shared" ca="1" si="80"/>
        <v>-1593736.7979160564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-1593736.7979160564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-6673.4709828994855</v>
      </c>
      <c r="L816" s="444">
        <f t="shared" ca="1" si="80"/>
        <v>-1608306.506878776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-1608306.506878776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-6734.1781035774839</v>
      </c>
      <c r="L817" s="444">
        <f t="shared" ca="1" si="80"/>
        <v>-1622936.9229621738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-1622936.9229621738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-6795.1381705916419</v>
      </c>
      <c r="L818" s="444">
        <f t="shared" ca="1" si="80"/>
        <v>-1637628.2991125856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-1637628.2991125856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-6856.352237885023</v>
      </c>
      <c r="L819" s="444">
        <f t="shared" ca="1" si="80"/>
        <v>-1652380.889330291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-1652380.889330291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-6917.8213637921299</v>
      </c>
      <c r="L820" s="444">
        <f t="shared" ca="1" si="80"/>
        <v>-1667194.9486739032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-1667194.9486739032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-6979.5466110571806</v>
      </c>
      <c r="L821" s="444">
        <f t="shared" ca="1" si="80"/>
        <v>-1682070.7332647806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-1682070.7332647806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-7041.5290468525036</v>
      </c>
      <c r="L822" s="444">
        <f t="shared" ca="1" si="80"/>
        <v>-1697008.5002914534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-1697008.5002914534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-7103.7697427969733</v>
      </c>
      <c r="L823" s="444">
        <f t="shared" ca="1" si="80"/>
        <v>-1712008.5080140706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-1712008.5080140706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-7166.2697749745448</v>
      </c>
      <c r="L824" s="444">
        <f t="shared" ca="1" si="80"/>
        <v>-1727071.0157688654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-1727071.0157688654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-7229.0302239528564</v>
      </c>
      <c r="L825" s="444">
        <f t="shared" ca="1" si="80"/>
        <v>-1742196.2839726384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-1742196.2839726384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-7292.052174801911</v>
      </c>
      <c r="L826" s="444">
        <f t="shared" ca="1" si="80"/>
        <v>-1757384.5741272606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-1757384.5741272606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-7355.3367171128357</v>
      </c>
      <c r="L827" s="444">
        <f t="shared" ca="1" si="80"/>
        <v>-1772636.1488241937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-1772636.1488241937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-7418.8849450167245</v>
      </c>
      <c r="L828" s="444">
        <f t="shared" ca="1" si="80"/>
        <v>-1787951.2717490308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-1787951.2717490308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-7482.6979572035461</v>
      </c>
      <c r="L829" s="444">
        <f t="shared" ca="1" si="80"/>
        <v>-1803330.2076860545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-1803330.2076860545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-7546.7768569411446</v>
      </c>
      <c r="L830" s="444">
        <f t="shared" ca="1" si="80"/>
        <v>-1818773.2225228159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-1818773.2225228159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-7611.1227520943175</v>
      </c>
      <c r="L831" s="444">
        <f t="shared" ca="1" si="80"/>
        <v>-1834280.5832547306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-1834280.5832547306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-7675.7367551439629</v>
      </c>
      <c r="L832" s="444">
        <f t="shared" ca="1" si="80"/>
        <v>-1849852.5579896946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-1849852.5579896946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-7740.619983206313</v>
      </c>
      <c r="L833" s="444">
        <f t="shared" ca="1" si="80"/>
        <v>-1865489.4159527211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-1865489.4159527211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-7805.7735580522558</v>
      </c>
      <c r="L834" s="444">
        <f t="shared" ca="1" si="80"/>
        <v>-1881191.4274905936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-1881191.4274905936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-7871.1986061267253</v>
      </c>
      <c r="L835" s="444">
        <f t="shared" ca="1" si="80"/>
        <v>-1896958.8640765406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-1896958.8640765406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-7936.8962585681702</v>
      </c>
      <c r="L836" s="444">
        <f t="shared" ca="1" si="80"/>
        <v>-1912791.998314929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-1912791.998314929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-8002.8676512281218</v>
      </c>
      <c r="L837" s="444">
        <f t="shared" ca="1" si="80"/>
        <v>-1928691.1039459773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-1928691.1039459773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-8069.1139246908233</v>
      </c>
      <c r="L838" s="444">
        <f t="shared" ca="1" si="80"/>
        <v>-1944656.4558504883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-1944656.4558504883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-8135.6362242929526</v>
      </c>
      <c r="L839" s="444">
        <f t="shared" ca="1" si="80"/>
        <v>-1960688.3300546014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-1960688.3300546014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-8202.4357001434237</v>
      </c>
      <c r="L840" s="444">
        <f t="shared" ca="1" si="80"/>
        <v>-1976787.0037345651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-1976787.0037345651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-8269.5135071432724</v>
      </c>
      <c r="L841" s="444">
        <f t="shared" ca="1" si="80"/>
        <v>-1992952.7552215287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-1992952.7552215287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-8336.8708050056212</v>
      </c>
      <c r="L842" s="444">
        <f t="shared" ca="1" si="80"/>
        <v>-2009185.8640063545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-2009185.8640063545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-8404.5087582757278</v>
      </c>
      <c r="L843" s="444">
        <f t="shared" ca="1" si="80"/>
        <v>-2025486.6107444505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-2025486.6107444505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-8472.4285363511281</v>
      </c>
      <c r="L844" s="444">
        <f t="shared" ca="1" si="80"/>
        <v>-2041855.2772606218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-2041855.2772606218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-8540.6313135018409</v>
      </c>
      <c r="L845" s="444">
        <f t="shared" ca="1" si="80"/>
        <v>-2058292.1465539439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-2058292.1465539439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-8609.1182688906829</v>
      </c>
      <c r="L846" s="444">
        <f t="shared" ca="1" si="80"/>
        <v>-2074797.5028026549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-2074797.5028026549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-8677.8905865936467</v>
      </c>
      <c r="L847" s="444">
        <f t="shared" ca="1" si="80"/>
        <v>-2091371.6313690688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-2091371.6313690688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-8746.9494556203699</v>
      </c>
      <c r="L848" s="444">
        <f t="shared" ca="1" si="80"/>
        <v>-2108014.818804509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-2108014.818804509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-8816.2960699347041</v>
      </c>
      <c r="L849" s="444">
        <f t="shared" ca="1" si="80"/>
        <v>-2124727.3528542635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-2124727.3528542635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-8885.9316284753477</v>
      </c>
      <c r="L850" s="444">
        <f t="shared" ca="1" si="80"/>
        <v>-2141509.5224625589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-2141509.5224625589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-8955.857335176579</v>
      </c>
      <c r="L851" s="444">
        <f t="shared" ca="1" si="80"/>
        <v>-2158361.6177775557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-2158361.6177775557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-9026.0743989890652</v>
      </c>
      <c r="L852" s="444">
        <f t="shared" ca="1" si="80"/>
        <v>-2175283.9301563646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-2175283.9301563646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-9096.5840339007682</v>
      </c>
      <c r="L853" s="444">
        <f t="shared" ca="1" si="80"/>
        <v>-2192276.7521700854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-2192276.7521700854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-9167.3874589579391</v>
      </c>
      <c r="L854" s="444">
        <f t="shared" ca="1" si="80"/>
        <v>-2209340.3776088632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-2209340.3776088632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-9238.4858982861806</v>
      </c>
      <c r="L855" s="444">
        <f t="shared" ca="1" si="80"/>
        <v>-2226475.1014869693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-2226475.1014869693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-9309.8805811116217</v>
      </c>
      <c r="L856" s="444">
        <f t="shared" ca="1" si="80"/>
        <v>-2243681.2200479009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-2243681.2200479009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-9381.5727417821709</v>
      </c>
      <c r="L857" s="444">
        <f t="shared" ca="1" si="80"/>
        <v>-2260959.0307695032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-2260959.0307695032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-9453.5636197888471</v>
      </c>
      <c r="L858" s="444">
        <f t="shared" ca="1" si="80"/>
        <v>-2278308.8323691119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-2278308.8323691119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-9525.8544597872169</v>
      </c>
      <c r="L859" s="444">
        <f t="shared" ca="1" si="80"/>
        <v>-2295730.9248087192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-2295730.9248087192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-9598.4465116189131</v>
      </c>
      <c r="L860" s="444">
        <f t="shared" ca="1" si="80"/>
        <v>-2313225.609300158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-2313225.609300158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-9671.3410303332421</v>
      </c>
      <c r="L861" s="444">
        <f t="shared" ca="1" si="80"/>
        <v>-2330793.1883103112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-2330793.1883103112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-9744.5392762088795</v>
      </c>
      <c r="L862" s="444">
        <f t="shared" ca="1" si="80"/>
        <v>-2348433.9655663399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-2348433.9655663399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-9818.0425147756669</v>
      </c>
      <c r="L863" s="444">
        <f t="shared" ca="1" si="80"/>
        <v>-2366148.2460609358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-2366148.2460609358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-9891.852016836483</v>
      </c>
      <c r="L864" s="444">
        <f t="shared" ca="1" si="80"/>
        <v>-2383936.3360575922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-2383936.3360575922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-9965.9690584892178</v>
      </c>
      <c r="L865" s="444">
        <f t="shared" ca="1" si="80"/>
        <v>-2401798.5430959016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-2401798.5430959016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-10040.39492114884</v>
      </c>
      <c r="L866" s="444">
        <f t="shared" ca="1" si="80"/>
        <v>-2419735.1759968703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-2419735.1759968703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-10115.130891569543</v>
      </c>
      <c r="L867" s="444">
        <f t="shared" ca="1" si="80"/>
        <v>-2437746.5448682597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-2437746.5448682597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-10190.178261866999</v>
      </c>
      <c r="L868" s="444">
        <f t="shared" ca="1" si="80"/>
        <v>-2455832.9611099465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-2455832.9611099465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-10265.538329540694</v>
      </c>
      <c r="L869" s="444">
        <f t="shared" ca="1" si="80"/>
        <v>-2473994.7374193072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-2473994.7374193072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-10341.212397496363</v>
      </c>
      <c r="L870" s="444">
        <f t="shared" ca="1" si="80"/>
        <v>-2492232.1877966234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-2492232.1877966234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-10417.201774068515</v>
      </c>
      <c r="L871" s="444">
        <f t="shared" ca="1" si="80"/>
        <v>-2510545.6275505121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-2510545.6275505121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-10493.507773043049</v>
      </c>
      <c r="L872" s="444">
        <f t="shared" ca="1" si="80"/>
        <v>-2528935.3733033752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-2528935.3733033752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-10570.131713679981</v>
      </c>
      <c r="L873" s="444">
        <f t="shared" ca="1" si="80"/>
        <v>-2547401.7429968752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-2547401.7429968752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-10647.07492073623</v>
      </c>
      <c r="L874" s="444">
        <f t="shared" ca="1" si="80"/>
        <v>-2565945.0558974314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-2565945.0558974314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-10724.338724488547</v>
      </c>
      <c r="L875" s="444">
        <f t="shared" ca="1" si="80"/>
        <v>-2584565.6326017398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-2584565.6326017398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-10801.9244607565</v>
      </c>
      <c r="L876" s="444">
        <f t="shared" ca="1" si="80"/>
        <v>-2603263.7950423164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-2603263.7950423164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-10879.833470925569</v>
      </c>
      <c r="L877" s="444">
        <f t="shared" ca="1" si="80"/>
        <v>-2622039.8664930621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-2622039.8664930621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-10958.067101970342</v>
      </c>
      <c r="L878" s="444">
        <f t="shared" ca="1" si="80"/>
        <v>-2640894.1715748524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-2640894.1715748524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-11036.626706477802</v>
      </c>
      <c r="L879" s="444">
        <f t="shared" ca="1" si="80"/>
        <v>-2659827.0362611501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-2659827.0362611501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-11115.513642670709</v>
      </c>
      <c r="L880" s="444">
        <f t="shared" ca="1" si="80"/>
        <v>-2678838.7878836407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-2678838.7878836407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-11194.729274431087</v>
      </c>
      <c r="L881" s="444">
        <f t="shared" ca="1" si="80"/>
        <v>-2697929.755137892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-2697929.755137892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-11274.274971323799</v>
      </c>
      <c r="L882" s="444">
        <f t="shared" ca="1" si="80"/>
        <v>-2717100.268089036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-2717100.268089036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-11354.152108620234</v>
      </c>
      <c r="L883" s="444">
        <f t="shared" ca="1" si="80"/>
        <v>-2736350.6581774764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-2736350.6581774764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-11434.362067322068</v>
      </c>
      <c r="L884" s="444">
        <f t="shared" ca="1" si="80"/>
        <v>-2755681.2582246186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-2755681.2582246186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-11514.90623418516</v>
      </c>
      <c r="L885" s="444">
        <f t="shared" ca="1" si="80"/>
        <v>-2775092.4024386238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-2775092.4024386238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-11595.786001743516</v>
      </c>
      <c r="L886" s="444">
        <f t="shared" ca="1" si="80"/>
        <v>-2794584.4264201876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-2794584.4264201876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-11677.002768333365</v>
      </c>
      <c r="L887" s="444">
        <f t="shared" ca="1" si="80"/>
        <v>-2814157.6671683411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-2814157.6671683411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-11758.557938117337</v>
      </c>
      <c r="L888" s="444">
        <f t="shared" ca="1" si="80"/>
        <v>-2833812.4630862786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-2833812.4630862786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-11840.452921108745</v>
      </c>
      <c r="L889" s="444">
        <f t="shared" ca="1" si="80"/>
        <v>-2853549.1539872074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-2853549.1539872074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-11922.689133195947</v>
      </c>
      <c r="L890" s="444">
        <f t="shared" ca="1" si="80"/>
        <v>-2873368.0811002236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-2873368.0811002236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-12005.267996166847</v>
      </c>
      <c r="L891" s="444">
        <f t="shared" ca="1" si="80"/>
        <v>-2893269.5870762104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-2893269.5870762104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-12088.19093773346</v>
      </c>
      <c r="L892" s="444">
        <f t="shared" ca="1" si="80"/>
        <v>-2913254.0159937637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-2913254.0159937637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-12171.459391556598</v>
      </c>
      <c r="L893" s="444">
        <f t="shared" ca="1" si="80"/>
        <v>-2933321.7133651404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-2933321.7133651404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-12255.074797270669</v>
      </c>
      <c r="L894" s="444">
        <f t="shared" ca="1" si="80"/>
        <v>-2953473.0261422312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-2953473.0261422312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-12339.038600508546</v>
      </c>
      <c r="L895" s="444">
        <f t="shared" ca="1" si="80"/>
        <v>-2973708.3027225598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-2973708.3027225598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-12423.352252926583</v>
      </c>
      <c r="L896" s="444">
        <f t="shared" ca="1" si="80"/>
        <v>-2994027.8929553065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-2994027.8929553065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-12508.017212229694</v>
      </c>
      <c r="L897" s="444">
        <f t="shared" ca="1" si="80"/>
        <v>-3014432.1481473562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-3014432.1481473562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-12593.034942196567</v>
      </c>
      <c r="L898" s="444">
        <f t="shared" ca="1" si="80"/>
        <v>-3034921.4210693729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-3034921.4210693729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-12678.40691270497</v>
      </c>
      <c r="L899" s="444">
        <f t="shared" ca="1" si="80"/>
        <v>-3055496.0659618978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-3055496.0659618978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-12764.134599757157</v>
      </c>
      <c r="L900" s="444">
        <f t="shared" ca="1" si="80"/>
        <v>-3076156.4385414752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-3076156.4385414752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-12850.219485505397</v>
      </c>
      <c r="L901" s="444">
        <f t="shared" ca="1" si="80"/>
        <v>-3096902.8960068007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-3096902.8960068007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-12936.663058277587</v>
      </c>
      <c r="L902" s="444">
        <f t="shared" ca="1" si="80"/>
        <v>-3117735.7970448984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-3117735.7970448984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-13023.466812602994</v>
      </c>
      <c r="L903" s="444">
        <f t="shared" ca="1" si="80"/>
        <v>-3138655.5018373216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-3138655.5018373216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-13110.63224923809</v>
      </c>
      <c r="L904" s="444">
        <f t="shared" ca="1" si="80"/>
        <v>-3159662.3720663795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-3159662.3720663795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-13198.160875192498</v>
      </c>
      <c r="L905" s="444">
        <f t="shared" ca="1" si="80"/>
        <v>-3180756.7709213919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-3180756.7709213919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-13286.054203755049</v>
      </c>
      <c r="L906" s="444">
        <f t="shared" ca="1" si="80"/>
        <v>-3201939.0631049671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-3201939.0631049671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-13374.313754519946</v>
      </c>
      <c r="L907" s="444">
        <f t="shared" ca="1" si="80"/>
        <v>-3223209.614839307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-3223209.614839307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-13462.941053413029</v>
      </c>
      <c r="L908" s="444">
        <f t="shared" ca="1" si="80"/>
        <v>-3244568.7938725399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-3244568.7938725399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-13551.937632718165</v>
      </c>
      <c r="L909" s="444">
        <f t="shared" ca="1" si="80"/>
        <v>-3266016.969485078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-3266016.969485078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-13641.305031103744</v>
      </c>
      <c r="L910" s="444">
        <f t="shared" ca="1" si="80"/>
        <v>-3287554.5124960016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-3287554.5124960016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-13731.044793649255</v>
      </c>
      <c r="L911" s="444">
        <f t="shared" ca="1" si="80"/>
        <v>-3309181.7952694707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-3309181.7952694707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-13821.158471872042</v>
      </c>
      <c r="L912" s="444">
        <f t="shared" ca="1" si="80"/>
        <v>-3330899.1917211628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-3330899.1917211628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-13911.647623754094</v>
      </c>
      <c r="L913" s="444">
        <f t="shared" ca="1" si="80"/>
        <v>-3352707.0773247369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-3352707.0773247369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-14002.513813768985</v>
      </c>
      <c r="L914" s="444">
        <f t="shared" ca="1" si="80"/>
        <v>-3374605.8291183258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-3374605.8291183258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-14093.758612908941</v>
      </c>
      <c r="L915" s="444">
        <f t="shared" ca="1" si="80"/>
        <v>-3396595.8257110547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-3396595.8257110547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-14185.38359871198</v>
      </c>
      <c r="L916" s="444">
        <f t="shared" ca="1" si="80"/>
        <v>-3418677.4472895865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-3418677.4472895865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-14277.390355289195</v>
      </c>
      <c r="L917" s="444">
        <f t="shared" ca="1" si="80"/>
        <v>-3440851.0756246955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-3440851.0756246955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-14369.780473352148</v>
      </c>
      <c r="L918" s="444">
        <f t="shared" ca="1" si="80"/>
        <v>-3463117.0940778675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-3463117.0940778675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-14462.555550240362</v>
      </c>
      <c r="L919" s="444">
        <f t="shared" ca="1" si="80"/>
        <v>-3485475.8876079279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-3485475.8876079279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-14555.717189948951</v>
      </c>
      <c r="L920" s="444">
        <f t="shared" ca="1" si="80"/>
        <v>-3507927.8427776969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-3507927.8427776969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-14649.267003156319</v>
      </c>
      <c r="L921" s="444">
        <f t="shared" ca="1" si="80"/>
        <v>-3530473.3477606731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-3530473.3477606731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-14743.206607252054</v>
      </c>
      <c r="L922" s="444">
        <f t="shared" ca="1" si="80"/>
        <v>-3553112.792347745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-3553112.792347745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-14837.537626364854</v>
      </c>
      <c r="L923" s="444">
        <f t="shared" ca="1" si="80"/>
        <v>-3575846.5679539298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-3575846.5679539298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-14932.261691390624</v>
      </c>
      <c r="L924" s="444">
        <f t="shared" ca="1" si="80"/>
        <v>-3598675.0676251403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-3598675.0676251403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-15027.380440020666</v>
      </c>
      <c r="L925" s="444">
        <f t="shared" ca="1" si="80"/>
        <v>-3621598.6860449808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-3621598.6860449808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-15122.895516770004</v>
      </c>
      <c r="L926" s="444">
        <f t="shared" ca="1" si="80"/>
        <v>-3644617.8195415707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-3644617.8195415707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-15218.808573005794</v>
      </c>
      <c r="L927" s="444">
        <f t="shared" ca="1" si="80"/>
        <v>-3667732.8660943964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-3667732.8660943964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-15315.121266975904</v>
      </c>
      <c r="L928" s="444">
        <f t="shared" ca="1" si="80"/>
        <v>-3690944.2253411924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-3690944.2253411924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-15411.835263837551</v>
      </c>
      <c r="L929" s="444">
        <f t="shared" ca="1" si="80"/>
        <v>-3714252.29858485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-3714252.29858485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-15508.952235686127</v>
      </c>
      <c r="L930" s="444">
        <f t="shared" ca="1" si="80"/>
        <v>-3737657.4888003562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-3737657.4888003562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-15606.473861584067</v>
      </c>
      <c r="L931" s="444">
        <f t="shared" ca="1" si="80"/>
        <v>-3761160.2006417601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-3761160.2006417601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-15704.401827589916</v>
      </c>
      <c r="L932" s="444">
        <f t="shared" ca="1" si="80"/>
        <v>-3784760.8404491702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-3784760.8404491702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-15802.737826787461</v>
      </c>
      <c r="L933" s="444">
        <f t="shared" ca="1" si="80"/>
        <v>-3808459.8162557776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-3808459.8162557776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-15901.483559314987</v>
      </c>
      <c r="L934" s="444">
        <f t="shared" ca="1" si="80"/>
        <v>-3832257.5377949127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-3832257.5377949127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-16000.640732394717</v>
      </c>
      <c r="L935" s="444">
        <f t="shared" ca="1" si="80"/>
        <v>-3856154.4165071272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-3856154.4165071272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-16100.21106036228</v>
      </c>
      <c r="L936" s="444">
        <f t="shared" ca="1" si="80"/>
        <v>-3880150.8655473096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-3880150.8655473096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-16200.196264696371</v>
      </c>
      <c r="L937" s="444">
        <f t="shared" ca="1" si="80"/>
        <v>-3904247.2997918259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-3904247.2997918259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-16300.598074048525</v>
      </c>
      <c r="L938" s="444">
        <f t="shared" ca="1" si="80"/>
        <v>-3928444.1358456947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-3928444.1358456947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-16401.418224272977</v>
      </c>
      <c r="L939" s="444">
        <f t="shared" ca="1" si="80"/>
        <v>-3952741.7920497875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-3952741.7920497875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-16502.658458456699</v>
      </c>
      <c r="L940" s="444">
        <f t="shared" ca="1" si="80"/>
        <v>-3977140.6884880643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-3977140.6884880643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-16604.320526949519</v>
      </c>
      <c r="L941" s="444">
        <f t="shared" ca="1" si="80"/>
        <v>-4001641.2469948339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-4001641.2469948339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-16706.40618739439</v>
      </c>
      <c r="L942" s="444">
        <f t="shared" ca="1" si="80"/>
        <v>-4026243.8911620481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-4026243.8911620481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-16808.917204757785</v>
      </c>
      <c r="L943" s="444">
        <f t="shared" ca="1" si="80"/>
        <v>-4050949.0463466258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-4050949.0463466258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-16911.855351360191</v>
      </c>
      <c r="L944" s="444">
        <f t="shared" ca="1" si="80"/>
        <v>-4075757.1396778058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-4075757.1396778058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-17015.222406906774</v>
      </c>
      <c r="L945" s="444">
        <f t="shared" ca="1" si="80"/>
        <v>-4100668.6000645328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-4100668.6000645328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-17119.020158518135</v>
      </c>
      <c r="L946" s="444">
        <f t="shared" ca="1" si="80"/>
        <v>-4125683.8582028709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-4125683.8582028709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-17223.250400761215</v>
      </c>
      <c r="L947" s="444">
        <f t="shared" ca="1" si="80"/>
        <v>-4150803.3465834521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-4150803.3465834521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-17327.914935680299</v>
      </c>
      <c r="L948" s="444">
        <f t="shared" ca="1" si="80"/>
        <v>-4176027.4994989522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-4176027.4994989522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-17433.015572828219</v>
      </c>
      <c r="L949" s="444">
        <f t="shared" ca="1" si="80"/>
        <v>-4201356.7530516004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-4201356.7530516004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-17538.554129297583</v>
      </c>
      <c r="L950" s="444">
        <f t="shared" ca="1" si="80"/>
        <v>-4226791.5451607183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-4226791.5451607183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-17644.532429752242</v>
      </c>
      <c r="L951" s="444">
        <f t="shared" ca="1" si="80"/>
        <v>-4252332.3155702902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-4252332.3155702902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-17750.952306458792</v>
      </c>
      <c r="L952" s="444">
        <f t="shared" ca="1" si="80"/>
        <v>-4277979.5058565689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-4277979.5058565689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-17857.815599318288</v>
      </c>
      <c r="L953" s="444">
        <f t="shared" ca="1" si="80"/>
        <v>-4303733.5594357075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-4303733.5594357075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-17965.124155898033</v>
      </c>
      <c r="L954" s="444">
        <f t="shared" ca="1" si="80"/>
        <v>-4329594.9215714252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-4329594.9215714252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-18072.879831463521</v>
      </c>
      <c r="L955" s="444">
        <f t="shared" ca="1" si="80"/>
        <v>-4355564.0393827083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-4355564.0393827083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-18181.084489010533</v>
      </c>
      <c r="L956" s="444">
        <f t="shared" ca="1" si="80"/>
        <v>-4381641.3618515385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-4381641.3618515385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-18289.739999297326</v>
      </c>
      <c r="L957" s="444">
        <f t="shared" ca="1" si="80"/>
        <v>-4407827.3398306556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-4407827.3398306556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-18398.848240876981</v>
      </c>
      <c r="L958" s="444">
        <f t="shared" ca="1" si="80"/>
        <v>-4434122.4260513522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-4434122.4260513522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-18508.411100129884</v>
      </c>
      <c r="L959" s="444">
        <f t="shared" ca="1" si="80"/>
        <v>-4460527.0751313018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-4460527.0751313018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-18618.430471296342</v>
      </c>
      <c r="L960" s="444">
        <f t="shared" ca="1" si="80"/>
        <v>-4487041.7435824182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-4487041.7435824182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-18728.908256509327</v>
      </c>
      <c r="L961" s="444">
        <f t="shared" ca="1" si="80"/>
        <v>-4513666.8898187475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-4513666.8898187475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-18839.846365827365</v>
      </c>
      <c r="L962" s="444">
        <f t="shared" ca="1" si="80"/>
        <v>-4540402.9741643947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-4540402.9741643947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-18951.246717267561</v>
      </c>
      <c r="L963" s="444">
        <f t="shared" ca="1" si="80"/>
        <v>-4567250.4588614823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-4567250.4588614823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-19063.111236838758</v>
      </c>
      <c r="L964" s="444">
        <f t="shared" ca="1" si="80"/>
        <v>-4594209.808078141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-4594209.808078141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-19175.441858574835</v>
      </c>
      <c r="L965" s="444">
        <f t="shared" ca="1" si="80"/>
        <v>-4621281.4879165357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-4621281.4879165357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-19288.240524568148</v>
      </c>
      <c r="L966" s="444">
        <f t="shared" ca="1" si="80"/>
        <v>-4648465.9664209243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-4648465.9664209243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-19401.509185003102</v>
      </c>
      <c r="L967" s="444">
        <f t="shared" ca="1" si="80"/>
        <v>-4675763.7135857474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-4675763.7135857474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-19515.249798189863</v>
      </c>
      <c r="L968" s="444">
        <f t="shared" ca="1" si="80"/>
        <v>-4703175.2013637573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-4703175.2013637573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-19629.464330598239</v>
      </c>
      <c r="L969" s="444">
        <f t="shared" ca="1" si="80"/>
        <v>-4730700.903674175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-4730700.903674175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-19744.154756891647</v>
      </c>
      <c r="L970" s="444">
        <f t="shared" ca="1" si="80"/>
        <v>-4758341.2964108866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-4758341.2964108866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-19859.323059961276</v>
      </c>
      <c r="L971" s="444">
        <f t="shared" ca="1" si="80"/>
        <v>-4786096.8574506678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-4786096.8574506678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-19974.971230960364</v>
      </c>
      <c r="L972" s="444">
        <f t="shared" ca="1" si="80"/>
        <v>-4813968.0666614482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-4813968.0666614482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-20091.101269338618</v>
      </c>
      <c r="L973" s="444">
        <f t="shared" ca="1" si="80"/>
        <v>-4841955.4059106065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-4841955.4059106065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-20207.715182876778</v>
      </c>
      <c r="L974" s="444">
        <f t="shared" ca="1" si="80"/>
        <v>-4870059.3590733036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-4870059.3590733036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-20324.814987721347</v>
      </c>
      <c r="L975" s="444">
        <f t="shared" ca="1" si="80"/>
        <v>-4898280.4120408446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-4898280.4120408446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-20442.402708419435</v>
      </c>
      <c r="L976" s="444">
        <f t="shared" ca="1" si="80"/>
        <v>-4926619.0527290842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-4926619.0527290842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-20560.480377953769</v>
      </c>
      <c r="L977" s="444">
        <f t="shared" ca="1" si="80"/>
        <v>-4955075.7710868577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-4955075.7710868577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-20679.050037777823</v>
      </c>
      <c r="L978" s="444">
        <f t="shared" ca="1" si="80"/>
        <v>-4983651.0591044556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-4983651.0591044556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-20798.113737851148</v>
      </c>
      <c r="L979" s="444">
        <f t="shared" ca="1" si="80"/>
        <v>-5012345.410822127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-5012345.410822127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-20917.673536674778</v>
      </c>
      <c r="L980" s="444">
        <f t="shared" ca="1" si="80"/>
        <v>-5041159.3223386221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-5041159.3223386221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-21037.731501326842</v>
      </c>
      <c r="L981" s="444">
        <f t="shared" ca="1" si="80"/>
        <v>-5070093.291819769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-5070093.291819769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-21158.289707498287</v>
      </c>
      <c r="L982" s="444">
        <f t="shared" ca="1" si="80"/>
        <v>-5099147.8195070876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-5099147.8195070876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-21279.35023952878</v>
      </c>
      <c r="L983" s="444">
        <f t="shared" ca="1" si="80"/>
        <v>-5128323.4077264359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-5128323.4077264359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-21400.915190442734</v>
      </c>
      <c r="L984" s="444">
        <f t="shared" ca="1" si="80"/>
        <v>-5157620.5608966984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-5157620.5608966984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-21522.986661985495</v>
      </c>
      <c r="L985" s="444">
        <f t="shared" ca="1" si="80"/>
        <v>-5187039.7855385039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-5187039.7855385039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-21645.566764659681</v>
      </c>
      <c r="L986" s="444">
        <f t="shared" ca="1" si="80"/>
        <v>-5216581.5902829831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-5216581.5902829831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-21768.657617761681</v>
      </c>
      <c r="L987" s="444">
        <f t="shared" ca="1" si="80"/>
        <v>-5246246.4858805649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-5246246.4858805649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-21892.26134941827</v>
      </c>
      <c r="L988" s="444">
        <f t="shared" ca="1" si="80"/>
        <v>-5276034.9852098031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-5276034.9852098031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-22016.38009662343</v>
      </c>
      <c r="L989" s="444">
        <f t="shared" ca="1" si="80"/>
        <v>-5305947.6032862468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-5305947.6032862468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-22141.016005275276</v>
      </c>
      <c r="L990" s="444">
        <f t="shared" ca="1" si="80"/>
        <v>-5335984.8572713416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-5335984.8572713416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-22266.171230213175</v>
      </c>
      <c r="L991" s="444">
        <f t="shared" ca="1" si="80"/>
        <v>-5366147.2664813744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-5366147.2664813744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-22391.847935254977</v>
      </c>
      <c r="L992" s="444">
        <f t="shared" ca="1" si="80"/>
        <v>-5396435.3523964491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-5396435.3523964491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-22518.048293234453</v>
      </c>
      <c r="L993" s="444">
        <f t="shared" ca="1" si="80"/>
        <v>-5426849.6386695039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-5426849.6386695039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-22644.774486038848</v>
      </c>
      <c r="L994" s="444">
        <f t="shared" ca="1" si="80"/>
        <v>-5457390.6511353627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-5457390.6511353627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-22772.028704646593</v>
      </c>
      <c r="L995" s="444">
        <f t="shared" ca="1" si="80"/>
        <v>-5488058.9178198297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-5488058.9178198297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-22899.813149165206</v>
      </c>
      <c r="L996" s="444">
        <f t="shared" ca="1" si="80"/>
        <v>-5518854.968948815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-5518854.968948815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-23028.130028869313</v>
      </c>
      <c r="L997" s="444">
        <f t="shared" ca="1" si="80"/>
        <v>-5549779.336957504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-5549779.336957504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-23156.981562238849</v>
      </c>
      <c r="L998" s="444">
        <f t="shared" ca="1" si="80"/>
        <v>-5580832.5564995632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-5580832.5564995632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-23286.36997699743</v>
      </c>
      <c r="L999" s="444">
        <f t="shared" ca="1" si="80"/>
        <v>-5612015.1644563805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-5612015.1644563805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-23416.297510150835</v>
      </c>
      <c r="L1000" s="444">
        <f t="shared" ca="1" si="80"/>
        <v>-5643327.6999463513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-5643327.6999463513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-23546.766408025713</v>
      </c>
      <c r="L1001" s="444">
        <f t="shared" ca="1" si="80"/>
        <v>-5674770.7043341966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-5674770.7043341966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-23677.778926308401</v>
      </c>
      <c r="L1002" s="444">
        <f t="shared" ca="1" si="80"/>
        <v>-5706344.7212403249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-5706344.7212403249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-23809.337330083938</v>
      </c>
      <c r="L1003" s="444">
        <f t="shared" ca="1" si="80"/>
        <v>-5738050.2965502292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-5738050.2965502292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-23941.443893875206</v>
      </c>
      <c r="L1004" s="444">
        <f t="shared" ca="1" si="80"/>
        <v>-5769887.9784239242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-5769887.9784239242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-24074.100901682268</v>
      </c>
      <c r="L1005" s="444">
        <f t="shared" ca="1" si="80"/>
        <v>-5801858.3173054261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-5801858.3173054261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-24207.310647021859</v>
      </c>
      <c r="L1006" s="444">
        <f t="shared" ca="1" si="80"/>
        <v>-5833961.8659322681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-5833961.8659322681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-24341.075432967034</v>
      </c>
      <c r="L1007" s="444">
        <f t="shared" ca="1" si="80"/>
        <v>-5866199.1793450555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-5866199.1793450555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-24475.397572186979</v>
      </c>
      <c r="L1008" s="444">
        <f t="shared" ca="1" si="80"/>
        <v>-5898570.8148970623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-5898570.8148970623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-24610.279386987007</v>
      </c>
      <c r="L1009" s="444">
        <f t="shared" ca="1" si="80"/>
        <v>-5931077.3322638692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-5931077.3322638692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-24745.723209348704</v>
      </c>
      <c r="L1010" s="444">
        <f t="shared" ca="1" si="80"/>
        <v>-5963719.2934530377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-5963719.2934530377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-24881.731380970239</v>
      </c>
      <c r="L1011" s="444">
        <f t="shared" ca="1" si="80"/>
        <v>-5996497.262813828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-5996497.262813828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-25018.306253306866</v>
      </c>
      <c r="L1012" s="444">
        <f t="shared" ca="1" si="80"/>
        <v>-6029411.8070469545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-6029411.8070469545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-25155.450187611561</v>
      </c>
      <c r="L1013" s="444">
        <f t="shared" ca="1" si="80"/>
        <v>-6062463.4952143859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-6062463.4952143859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-25293.165554975858</v>
      </c>
      <c r="L1014" s="444">
        <f t="shared" ca="1" si="80"/>
        <v>-6095652.898749182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-6095652.898749182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-25431.454736370841</v>
      </c>
      <c r="L1015" s="444">
        <f t="shared" ca="1" si="80"/>
        <v>-6128980.5914653726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-6128980.5914653726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-25570.320122688303</v>
      </c>
      <c r="L1016" s="444">
        <f t="shared" ca="1" si="80"/>
        <v>-6162447.1495678807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-6162447.1495678807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-25709.764114782087</v>
      </c>
      <c r="L1017" s="444">
        <f t="shared" ca="1" si="80"/>
        <v>-6196053.1516624829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-6196053.1516624829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-25849.789123509596</v>
      </c>
      <c r="L1018" s="444">
        <f t="shared" ca="1" si="80"/>
        <v>-6229799.1787658129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-6229799.1787658129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-25990.397569773471</v>
      </c>
      <c r="L1019" s="444">
        <f t="shared" ca="1" si="80"/>
        <v>-6263685.8143154066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-6263685.8143154066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-26131.591884563444</v>
      </c>
      <c r="L1020" s="444">
        <f t="shared" ca="1" si="80"/>
        <v>-6297713.6441797903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-6297713.6441797903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-26273.374508998375</v>
      </c>
      <c r="L1021" s="444">
        <f t="shared" ca="1" si="80"/>
        <v>-6331883.2566686086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-6331883.2566686086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-26415.747894368451</v>
      </c>
      <c r="L1022" s="444">
        <f t="shared" ca="1" si="80"/>
        <v>-6366195.2425427968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-6366195.2425427968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-26558.714502177569</v>
      </c>
      <c r="L1023" s="444">
        <f t="shared" ca="1" si="80"/>
        <v>-6400650.195024794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-6400650.195024794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-26702.276804185891</v>
      </c>
      <c r="L1024" s="444">
        <f t="shared" ca="1" si="80"/>
        <v>-6435248.7098087994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-6435248.7098087994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-26846.437282452582</v>
      </c>
      <c r="L1025" s="444">
        <f t="shared" ca="1" si="80"/>
        <v>-6469991.3850710718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-6469991.3850710718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-26991.198429378714</v>
      </c>
      <c r="L1026" s="444">
        <f t="shared" ca="1" si="80"/>
        <v>-6504878.8214802705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-6504878.8214802705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-27136.562747750377</v>
      </c>
      <c r="L1027" s="444">
        <f t="shared" ca="1" si="80"/>
        <v>-6539911.6222078409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-6539911.6222078409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-27282.53275078192</v>
      </c>
      <c r="L1028" s="444">
        <f t="shared" ref="L1028:L1282" ca="1" si="106">I1028-J1028+K1028</f>
        <v>-6575090.3929384425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-6575090.3929384425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-27429.110962159426</v>
      </c>
      <c r="L1029" s="444">
        <f t="shared" ca="1" si="106"/>
        <v>-6610415.7418804215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-6610415.7418804215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-27576.299916084343</v>
      </c>
      <c r="L1030" s="444">
        <f t="shared" ca="1" si="106"/>
        <v>-6645888.2797763254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-6645888.2797763254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-27724.102157317273</v>
      </c>
      <c r="L1031" s="444">
        <f t="shared" ca="1" si="106"/>
        <v>-6681508.6199134625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-6681508.6199134625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-27872.52024122201</v>
      </c>
      <c r="L1032" s="444">
        <f t="shared" ca="1" si="106"/>
        <v>-6717277.3781345049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-6717277.3781345049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-28021.556733809688</v>
      </c>
      <c r="L1033" s="444">
        <f t="shared" ca="1" si="106"/>
        <v>-6753195.1728481343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-6753195.1728481343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-28171.214211783143</v>
      </c>
      <c r="L1034" s="444">
        <f t="shared" ca="1" si="106"/>
        <v>-6789262.6250397377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-6789262.6250397377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-28321.495262581491</v>
      </c>
      <c r="L1035" s="444">
        <f t="shared" ca="1" si="106"/>
        <v>-6825480.3582821395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-6825480.3582821395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-28472.402484424831</v>
      </c>
      <c r="L1036" s="444">
        <f t="shared" ca="1" si="106"/>
        <v>-6861848.9987463839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-6861848.9987463839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-28623.938486359184</v>
      </c>
      <c r="L1037" s="444">
        <f t="shared" ca="1" si="106"/>
        <v>-6898369.175212563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-6898369.175212563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-28776.105888301594</v>
      </c>
      <c r="L1038" s="444">
        <f t="shared" ca="1" si="106"/>
        <v>-6935041.5190806845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-6935041.5190806845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-28928.907321085437</v>
      </c>
      <c r="L1039" s="444">
        <f t="shared" ca="1" si="106"/>
        <v>-6971866.6643815897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-6971866.6643815897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-29082.345426505872</v>
      </c>
      <c r="L1040" s="444">
        <f t="shared" ca="1" si="106"/>
        <v>-7008845.2477879152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-7008845.2477879152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-29236.42285736556</v>
      </c>
      <c r="L1041" s="444">
        <f t="shared" ca="1" si="106"/>
        <v>-7045977.9086251007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-7045977.9086251007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-29391.142277520503</v>
      </c>
      <c r="L1042" s="444">
        <f t="shared" ca="1" si="106"/>
        <v>-7083265.2888824409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-7083265.2888824409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-29546.506361926087</v>
      </c>
      <c r="L1043" s="444">
        <f t="shared" ca="1" si="106"/>
        <v>-7120708.0332241869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-7120708.0332241869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-29702.517796683362</v>
      </c>
      <c r="L1044" s="444">
        <f t="shared" ca="1" si="106"/>
        <v>-7158306.78900069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-7158306.78900069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-29859.179279085452</v>
      </c>
      <c r="L1045" s="444">
        <f t="shared" ca="1" si="106"/>
        <v>-7196062.2062595952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-7196062.2062595952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-30016.493517664225</v>
      </c>
      <c r="L1046" s="444">
        <f t="shared" ca="1" si="106"/>
        <v>-7233974.9377570795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-7233974.9377570795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-30174.463232237078</v>
      </c>
      <c r="L1047" s="444">
        <f t="shared" ca="1" si="106"/>
        <v>-7272045.6389691364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-7272045.6389691364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-30333.091153953985</v>
      </c>
      <c r="L1048" s="444">
        <f t="shared" ca="1" si="106"/>
        <v>-7310274.9681029106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-7310274.9681029106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-30492.380025344712</v>
      </c>
      <c r="L1049" s="444">
        <f t="shared" ca="1" si="106"/>
        <v>-7348663.5861080755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-7348663.5861080755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-30652.332600366233</v>
      </c>
      <c r="L1050" s="444">
        <f t="shared" ca="1" si="106"/>
        <v>-7387212.1566882618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-7387212.1566882618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-30812.951644450342</v>
      </c>
      <c r="L1051" s="444">
        <f t="shared" ca="1" si="106"/>
        <v>-7425921.3463125322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-7425921.3463125322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-30974.239934551468</v>
      </c>
      <c r="L1052" s="444">
        <f t="shared" ca="1" si="106"/>
        <v>-7464791.8242269037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-7464791.8242269037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-31136.200259194684</v>
      </c>
      <c r="L1053" s="444">
        <f t="shared" ca="1" si="106"/>
        <v>-7503824.2624659184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-7503824.2624659184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-31298.835418523911</v>
      </c>
      <c r="L1054" s="444">
        <f t="shared" ca="1" si="106"/>
        <v>-7543019.3358642627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-7543019.3358642627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-31462.148224350349</v>
      </c>
      <c r="L1055" s="444">
        <f t="shared" ca="1" si="106"/>
        <v>-7582377.7220684327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-7582377.7220684327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-31626.141500201058</v>
      </c>
      <c r="L1056" s="444">
        <f t="shared" ca="1" si="106"/>
        <v>-7621900.1015484538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-7621900.1015484538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-31790.818081367808</v>
      </c>
      <c r="L1057" s="444">
        <f t="shared" ca="1" si="106"/>
        <v>-7661587.1576096416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-7661587.1576096416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-31956.180814956093</v>
      </c>
      <c r="L1058" s="444">
        <f t="shared" ca="1" si="106"/>
        <v>-7701439.5764044179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-7701439.5764044179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-32122.232559934328</v>
      </c>
      <c r="L1059" s="444">
        <f t="shared" ca="1" si="106"/>
        <v>-7741458.0469441721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-7741458.0469441721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-32288.9761871833</v>
      </c>
      <c r="L1060" s="444">
        <f t="shared" ca="1" si="106"/>
        <v>-7781643.2611111756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-7781643.2611111756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-32456.41457954581</v>
      </c>
      <c r="L1061" s="444">
        <f t="shared" ca="1" si="106"/>
        <v>-7821995.9136705417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-7821995.9136705417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-32624.550631876507</v>
      </c>
      <c r="L1062" s="444">
        <f t="shared" ca="1" si="106"/>
        <v>-7862516.7022822378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-7862516.7022822378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-32793.38725109191</v>
      </c>
      <c r="L1063" s="444">
        <f t="shared" ca="1" si="106"/>
        <v>-7903206.3275131499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-7903206.3275131499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-32962.927356220709</v>
      </c>
      <c r="L1064" s="444">
        <f t="shared" ca="1" si="106"/>
        <v>-7944065.4928491907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-7944065.4928491907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-33133.17387845421</v>
      </c>
      <c r="L1065" s="444">
        <f t="shared" ca="1" si="106"/>
        <v>-7985094.9047074653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-7985094.9047074653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-33304.129761197022</v>
      </c>
      <c r="L1066" s="444">
        <f t="shared" ca="1" si="106"/>
        <v>-8026295.272448482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-8026295.272448482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-33475.797960117925</v>
      </c>
      <c r="L1067" s="444">
        <f t="shared" ca="1" si="106"/>
        <v>-8067667.3083884194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-8067667.3083884194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-33648.181443201</v>
      </c>
      <c r="L1068" s="444">
        <f t="shared" ca="1" si="106"/>
        <v>-8109211.7278114408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-8109211.7278114408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-33821.283190796923</v>
      </c>
      <c r="L1069" s="444">
        <f t="shared" ca="1" si="106"/>
        <v>-8150929.2489820579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-8150929.2489820579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-33995.106195674489</v>
      </c>
      <c r="L1070" s="444">
        <f t="shared" ca="1" si="106"/>
        <v>-8192820.5931575522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-8192820.5931575522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-34169.653463072384</v>
      </c>
      <c r="L1071" s="444">
        <f t="shared" ca="1" si="106"/>
        <v>-8234886.4846004443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-8234886.4846004443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-34344.9280107511</v>
      </c>
      <c r="L1072" s="444">
        <f t="shared" ca="1" si="106"/>
        <v>-8277127.6505910158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-8277127.6505910158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-34520.932869045151</v>
      </c>
      <c r="L1073" s="444">
        <f t="shared" ca="1" si="106"/>
        <v>-8319544.8214398809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-8319544.8214398809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-34697.671080915417</v>
      </c>
      <c r="L1074" s="444">
        <f t="shared" ca="1" si="106"/>
        <v>-8362138.7305006161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-8362138.7305006161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-34875.145702001813</v>
      </c>
      <c r="L1075" s="444">
        <f t="shared" ca="1" si="106"/>
        <v>-8404910.1141824387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-8404910.1141824387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-35053.35980067608</v>
      </c>
      <c r="L1076" s="444">
        <f t="shared" ca="1" si="106"/>
        <v>-8447859.7119629346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-8447859.7119629346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-35232.316458094807</v>
      </c>
      <c r="L1077" s="444">
        <f t="shared" ca="1" si="106"/>
        <v>-8490988.2664008494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-8490988.2664008494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-35412.01876825279</v>
      </c>
      <c r="L1078" s="444">
        <f t="shared" ca="1" si="106"/>
        <v>-8534296.5231489222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-8534296.5231489222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-35592.469838036428</v>
      </c>
      <c r="L1079" s="444">
        <f t="shared" ca="1" si="106"/>
        <v>-8577785.2309667785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-8577785.2309667785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-35773.672787277494</v>
      </c>
      <c r="L1080" s="444">
        <f t="shared" ca="1" si="106"/>
        <v>-8621455.1417338755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-8621455.1417338755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-35955.630748807067</v>
      </c>
      <c r="L1081" s="444">
        <f t="shared" ca="1" si="106"/>
        <v>-8665307.010462502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-8665307.010462502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-36138.346868509674</v>
      </c>
      <c r="L1082" s="444">
        <f t="shared" ca="1" si="106"/>
        <v>-8709341.5953108314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-8709341.5953108314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-36321.824305377711</v>
      </c>
      <c r="L1083" s="444">
        <f t="shared" ca="1" si="106"/>
        <v>-8753559.6575960293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-8753559.6575960293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-36506.066231566037</v>
      </c>
      <c r="L1084" s="444">
        <f t="shared" ca="1" si="106"/>
        <v>-8797961.9618074149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-8797961.9618074149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-36691.075832446812</v>
      </c>
      <c r="L1085" s="444">
        <f t="shared" ca="1" si="106"/>
        <v>-8842549.2756196819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-8842549.2756196819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-36876.856306664587</v>
      </c>
      <c r="L1086" s="444">
        <f t="shared" ca="1" si="106"/>
        <v>-8887322.3699061666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-8887322.3699061666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-37063.410866191611</v>
      </c>
      <c r="L1087" s="444">
        <f t="shared" ca="1" si="106"/>
        <v>-8932282.0187521782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-8932282.0187521782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-37250.742736383327</v>
      </c>
      <c r="L1088" s="444">
        <f t="shared" ca="1" si="106"/>
        <v>-8977428.9994683806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-8977428.9994683806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-37438.855156034166</v>
      </c>
      <c r="L1089" s="444">
        <f t="shared" ca="1" si="106"/>
        <v>-9022764.0926042348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-9022764.0926042348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-37627.75137743356</v>
      </c>
      <c r="L1090" s="444">
        <f t="shared" ca="1" si="106"/>
        <v>-9068288.0819614884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-9068288.0819614884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-37817.434666422116</v>
      </c>
      <c r="L1091" s="444">
        <f t="shared" ca="1" si="106"/>
        <v>-9114001.7546077296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-9114001.7546077296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-38007.908302448122</v>
      </c>
      <c r="L1092" s="444">
        <f t="shared" ca="1" si="106"/>
        <v>-9159905.9008899983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-9159905.9008899983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-38199.175578624243</v>
      </c>
      <c r="L1093" s="444">
        <f t="shared" ca="1" si="106"/>
        <v>-9206001.3144484423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-9206001.3144484423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-38391.239801784424</v>
      </c>
      <c r="L1094" s="444">
        <f t="shared" ca="1" si="106"/>
        <v>-9252288.7922300473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-9252288.7922300473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-38584.104292541117</v>
      </c>
      <c r="L1095" s="444">
        <f t="shared" ca="1" si="106"/>
        <v>-9298769.134502409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-9298769.134502409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-38777.772385342621</v>
      </c>
      <c r="L1096" s="444">
        <f t="shared" ca="1" si="106"/>
        <v>-9345443.1448675711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-9345443.1448675711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-38972.247428530798</v>
      </c>
      <c r="L1097" s="444">
        <f t="shared" ca="1" si="106"/>
        <v>-9392311.6302759219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-9392311.6302759219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-39167.532784398922</v>
      </c>
      <c r="L1098" s="444">
        <f t="shared" ca="1" si="106"/>
        <v>-9439375.4010401405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-9439375.4010401405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-39363.631829249833</v>
      </c>
      <c r="L1099" s="444">
        <f t="shared" ca="1" si="106"/>
        <v>-9486635.2708492111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-9486635.2708492111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-39560.547953454297</v>
      </c>
      <c r="L1100" s="444">
        <f t="shared" ca="1" si="106"/>
        <v>-9534092.0567824859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-9534092.0567824859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-39758.284561509608</v>
      </c>
      <c r="L1101" s="444">
        <f t="shared" ca="1" si="106"/>
        <v>-9581746.5793238152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-9581746.5793238152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-39956.845072098477</v>
      </c>
      <c r="L1102" s="444">
        <f t="shared" ca="1" si="106"/>
        <v>-9629599.6623757333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-9629599.6623757333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-40156.23291814814</v>
      </c>
      <c r="L1103" s="444">
        <f t="shared" ca="1" si="106"/>
        <v>-9677652.1332737021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-9677652.1332737021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-40356.451546889672</v>
      </c>
      <c r="L1104" s="444">
        <f t="shared" ca="1" si="106"/>
        <v>-9725904.8228004109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-9725904.8228004109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-40557.504419917626</v>
      </c>
      <c r="L1105" s="444">
        <f t="shared" ca="1" si="106"/>
        <v>-9774358.5652001482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-9774358.5652001482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-40759.395013249865</v>
      </c>
      <c r="L1106" s="444">
        <f t="shared" ca="1" si="106"/>
        <v>-9823014.1981932186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-9823014.1981932186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-40962.12681738766</v>
      </c>
      <c r="L1107" s="444">
        <f t="shared" ca="1" si="106"/>
        <v>-9871872.562990427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-9871872.562990427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-41165.703337376028</v>
      </c>
      <c r="L1108" s="444">
        <f t="shared" ca="1" si="106"/>
        <v>-9920934.504307624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-9920934.504307624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-41370.128092864346</v>
      </c>
      <c r="L1109" s="444">
        <f t="shared" ca="1" si="106"/>
        <v>-9970200.8703803085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-9970200.8703803085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-41575.404618167202</v>
      </c>
      <c r="L1110" s="444">
        <f t="shared" ca="1" si="106"/>
        <v>-10019672.512978295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-10019672.512978295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-41781.536462325479</v>
      </c>
      <c r="L1111" s="444">
        <f t="shared" ca="1" si="106"/>
        <v>-10069350.28742044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-10069350.28742044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-41988.527189167755</v>
      </c>
      <c r="L1112" s="444">
        <f t="shared" ca="1" si="106"/>
        <v>-10119235.052589428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-10119235.052589428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-42196.380377371868</v>
      </c>
      <c r="L1113" s="444">
        <f t="shared" ca="1" si="106"/>
        <v>-10169327.67094662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-10169327.67094662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-42405.099620526831</v>
      </c>
      <c r="L1114" s="444">
        <f t="shared" ca="1" si="106"/>
        <v>-10219629.008546967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-10219629.008546967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-42614.688527194943</v>
      </c>
      <c r="L1115" s="444">
        <f t="shared" ca="1" si="106"/>
        <v>-10270139.935053982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-10270139.935053982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-42825.150720974176</v>
      </c>
      <c r="L1116" s="444">
        <f t="shared" ca="1" si="106"/>
        <v>-10320861.323754776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-10320861.323754776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-43036.489840560818</v>
      </c>
      <c r="L1117" s="444">
        <f t="shared" ca="1" si="106"/>
        <v>-10371794.051575158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-10371794.051575158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-43248.709539812407</v>
      </c>
      <c r="L1118" s="444">
        <f t="shared" ca="1" si="106"/>
        <v>-10422938.99909479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-10422938.99909479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-43461.813487810876</v>
      </c>
      <c r="L1119" s="444">
        <f t="shared" ca="1" si="106"/>
        <v>-10474297.050562421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-10474297.050562421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-43675.805368926005</v>
      </c>
      <c r="L1120" s="444">
        <f t="shared" ca="1" si="106"/>
        <v>-10525869.093911167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-10525869.093911167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-43890.688882879112</v>
      </c>
      <c r="L1121" s="444">
        <f t="shared" ca="1" si="106"/>
        <v>-10577656.020773867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-10577656.020773867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-44106.467744807029</v>
      </c>
      <c r="L1122" s="444">
        <f t="shared" ca="1" si="106"/>
        <v>-10629658.726498494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-10629658.726498494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-44323.145685326308</v>
      </c>
      <c r="L1123" s="444">
        <f t="shared" ca="1" si="106"/>
        <v>-10681878.11016364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-10681878.11016364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-44540.726450597751</v>
      </c>
      <c r="L1124" s="444">
        <f t="shared" ca="1" si="106"/>
        <v>-10734315.074594058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-10734315.074594058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-44759.213802391161</v>
      </c>
      <c r="L1125" s="444">
        <f t="shared" ca="1" si="106"/>
        <v>-10786970.52637627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-10786970.52637627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-44978.61151815037</v>
      </c>
      <c r="L1126" s="444">
        <f t="shared" ca="1" si="106"/>
        <v>-10839845.37587424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-10839845.37587424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-45198.923391058583</v>
      </c>
      <c r="L1127" s="444">
        <f t="shared" ca="1" si="106"/>
        <v>-10892940.537245119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-10892940.537245119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-45420.153230103911</v>
      </c>
      <c r="L1128" s="444">
        <f t="shared" ca="1" si="106"/>
        <v>-10946256.928455044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-10946256.928455044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-45642.304860145261</v>
      </c>
      <c r="L1129" s="444">
        <f t="shared" ca="1" si="106"/>
        <v>-10999795.471295008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-10999795.471295008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-45865.382121978451</v>
      </c>
      <c r="L1130" s="444">
        <f t="shared" ca="1" si="106"/>
        <v>-11053557.091396807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-11053557.091396807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-46089.388872402611</v>
      </c>
      <c r="L1131" s="444">
        <f t="shared" ca="1" si="106"/>
        <v>-11107542.718249029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-11107542.718249029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-46314.328984286869</v>
      </c>
      <c r="L1132" s="444">
        <f t="shared" ca="1" si="106"/>
        <v>-11161753.285213135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-11161753.285213135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-46540.206346637315</v>
      </c>
      <c r="L1133" s="444">
        <f t="shared" ca="1" si="106"/>
        <v>-11216189.729539592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-11216189.729539592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-46767.024864664214</v>
      </c>
      <c r="L1134" s="444">
        <f t="shared" ca="1" si="106"/>
        <v>-11270852.992384076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-11270852.992384076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-46994.788459849566</v>
      </c>
      <c r="L1135" s="444">
        <f t="shared" ca="1" si="106"/>
        <v>-11325744.018823747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-11325744.018823747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-47223.501070014863</v>
      </c>
      <c r="L1136" s="444">
        <f t="shared" ca="1" si="106"/>
        <v>-11380863.757873582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-11380863.757873582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-47453.166649389175</v>
      </c>
      <c r="L1137" s="444">
        <f t="shared" ca="1" si="106"/>
        <v>-11436213.162502792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-11436213.162502792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-47683.789168677547</v>
      </c>
      <c r="L1138" s="444">
        <f t="shared" ca="1" si="106"/>
        <v>-11491793.18965129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-11491793.18965129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-47915.372615129621</v>
      </c>
      <c r="L1139" s="444">
        <f t="shared" ca="1" si="106"/>
        <v>-11547604.800246239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-11547604.800246239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-48147.920992608575</v>
      </c>
      <c r="L1140" s="444">
        <f t="shared" ca="1" si="106"/>
        <v>-11603648.959218668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-11603648.959218668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-48381.438321660367</v>
      </c>
      <c r="L1141" s="444">
        <f t="shared" ca="1" si="106"/>
        <v>-11659926.635520149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-11659926.635520149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-48615.928639583202</v>
      </c>
      <c r="L1142" s="444">
        <f t="shared" ca="1" si="106"/>
        <v>-11716438.802139552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-11716438.802139552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-48851.396000497385</v>
      </c>
      <c r="L1143" s="444">
        <f t="shared" ca="1" si="106"/>
        <v>-11773186.436119869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-11773186.436119869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-49087.844475415375</v>
      </c>
      <c r="L1144" s="444">
        <f t="shared" ca="1" si="106"/>
        <v>-11830170.518575104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-11830170.518575104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-49325.278152312181</v>
      </c>
      <c r="L1145" s="444">
        <f t="shared" ca="1" si="106"/>
        <v>-11887392.034707237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-11887392.034707237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-49563.701136196069</v>
      </c>
      <c r="L1146" s="444">
        <f t="shared" ca="1" si="106"/>
        <v>-11944851.973823253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-11944851.973823253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-49803.117549179471</v>
      </c>
      <c r="L1147" s="444">
        <f t="shared" ca="1" si="106"/>
        <v>-12002551.329352252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-12002551.329352252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-50043.531530550303</v>
      </c>
      <c r="L1148" s="444">
        <f t="shared" ca="1" si="106"/>
        <v>-12060491.098862622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-12060491.098862622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-50284.947236843509</v>
      </c>
      <c r="L1149" s="444">
        <f t="shared" ca="1" si="106"/>
        <v>-12118672.284079285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-12118672.284079285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-50527.368841912939</v>
      </c>
      <c r="L1150" s="444">
        <f t="shared" ca="1" si="106"/>
        <v>-12177095.890901018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-12177095.890901018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-50770.800537003488</v>
      </c>
      <c r="L1151" s="444">
        <f t="shared" ca="1" si="106"/>
        <v>-12235762.929417841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-12235762.929417841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-51015.246530823584</v>
      </c>
      <c r="L1152" s="444">
        <f t="shared" ca="1" si="106"/>
        <v>-12294674.413928485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-12294674.413928485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-51260.711049617938</v>
      </c>
      <c r="L1153" s="444">
        <f t="shared" ca="1" si="106"/>
        <v>-12353831.362957923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-12353831.362957923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-51507.198337240596</v>
      </c>
      <c r="L1154" s="444">
        <f t="shared" ca="1" si="106"/>
        <v>-12413234.799274983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-12413234.799274983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-51754.712655228344</v>
      </c>
      <c r="L1155" s="444">
        <f t="shared" ca="1" si="106"/>
        <v>-12472885.749910031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-12472885.749910031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-52003.258282874376</v>
      </c>
      <c r="L1156" s="444">
        <f t="shared" ca="1" si="106"/>
        <v>-12532785.246172724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-12532785.246172724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-52252.839517302265</v>
      </c>
      <c r="L1157" s="444">
        <f t="shared" ca="1" si="106"/>
        <v>-12592934.323669847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-12592934.323669847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-52503.460673540278</v>
      </c>
      <c r="L1158" s="444">
        <f t="shared" ca="1" si="106"/>
        <v>-12653334.022323208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-12653334.022323208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-52755.126084595948</v>
      </c>
      <c r="L1159" s="444">
        <f t="shared" ca="1" si="106"/>
        <v>-12713985.386387624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-12713985.386387624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-53007.840101531016</v>
      </c>
      <c r="L1160" s="444">
        <f t="shared" ca="1" si="106"/>
        <v>-12774889.464468975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-12774889.464468975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-53261.607093536644</v>
      </c>
      <c r="L1161" s="444">
        <f t="shared" ca="1" si="106"/>
        <v>-12836047.309542332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-12836047.309542332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-53516.431448008967</v>
      </c>
      <c r="L1162" s="444">
        <f t="shared" ca="1" si="106"/>
        <v>-12897459.978970161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-12897459.978970161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-53772.317570624917</v>
      </c>
      <c r="L1163" s="444">
        <f t="shared" ca="1" si="106"/>
        <v>-12959128.534520606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-12959128.534520606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-54029.269885418442</v>
      </c>
      <c r="L1164" s="444">
        <f t="shared" ca="1" si="106"/>
        <v>-13021054.042385845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-13021054.042385845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-54287.292834856933</v>
      </c>
      <c r="L1165" s="444">
        <f t="shared" ca="1" si="106"/>
        <v>-13083237.573200522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-13083237.573200522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-54546.390879918094</v>
      </c>
      <c r="L1166" s="444">
        <f t="shared" ca="1" si="106"/>
        <v>-13145680.20206026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-13145680.20206026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-54806.568500166999</v>
      </c>
      <c r="L1167" s="444">
        <f t="shared" ca="1" si="106"/>
        <v>-13208383.008540247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-13208383.008540247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-55067.830193833608</v>
      </c>
      <c r="L1168" s="444">
        <f t="shared" ca="1" si="106"/>
        <v>-13271347.076713901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-13271347.076713901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-55297.279486307918</v>
      </c>
      <c r="L1169" s="444">
        <f t="shared" ca="1" si="106"/>
        <v>-13326644.356200209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-13326644.356200209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-55527.684817500871</v>
      </c>
      <c r="L1170" s="444">
        <f t="shared" ca="1" si="106"/>
        <v>-13382172.041017709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-13382172.041017709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-55759.050170907118</v>
      </c>
      <c r="L1171" s="444">
        <f t="shared" ca="1" si="106"/>
        <v>-13437931.091188617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-13437931.091188617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-55991.379546619239</v>
      </c>
      <c r="L1172" s="444">
        <f t="shared" ca="1" si="106"/>
        <v>-13493922.470735237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-13493922.470735237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-56224.676961396828</v>
      </c>
      <c r="L1173" s="444">
        <f t="shared" ca="1" si="106"/>
        <v>-13550147.147696635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-13550147.147696635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-56458.94644873598</v>
      </c>
      <c r="L1174" s="444">
        <f t="shared" ca="1" si="106"/>
        <v>-13606606.094145371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-13606606.094145371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-56694.192058939036</v>
      </c>
      <c r="L1175" s="444">
        <f t="shared" ca="1" si="106"/>
        <v>-13663300.28620431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-13663300.28620431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-56930.417859184636</v>
      </c>
      <c r="L1176" s="444">
        <f t="shared" ca="1" si="106"/>
        <v>-13720230.704063496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-13720230.704063496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-57167.627933597898</v>
      </c>
      <c r="L1177" s="444">
        <f t="shared" ca="1" si="106"/>
        <v>-13777398.331997093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-13777398.331997093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-57405.826383321219</v>
      </c>
      <c r="L1178" s="444">
        <f t="shared" ca="1" si="106"/>
        <v>-13834804.158380413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-13834804.158380413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-57645.017326585061</v>
      </c>
      <c r="L1179" s="444">
        <f t="shared" ca="1" si="106"/>
        <v>-13892449.175706999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-13892449.175706999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-57885.204898779157</v>
      </c>
      <c r="L1180" s="444">
        <f t="shared" ca="1" si="106"/>
        <v>-13950334.380605778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-13950334.380605778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-58126.393252524074</v>
      </c>
      <c r="L1181" s="444">
        <f t="shared" ca="1" si="106"/>
        <v>-14008460.773858301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-14008460.773858301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-58368.586557742914</v>
      </c>
      <c r="L1182" s="444">
        <f t="shared" ca="1" si="106"/>
        <v>-14066829.360416044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-14066829.360416044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-58611.789001733516</v>
      </c>
      <c r="L1183" s="444">
        <f t="shared" ca="1" si="106"/>
        <v>-14125441.149417777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-14125441.149417777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-58856.004789240746</v>
      </c>
      <c r="L1184" s="444">
        <f t="shared" ca="1" si="106"/>
        <v>-14184297.154207017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-14184297.154207017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-59101.238142529241</v>
      </c>
      <c r="L1185" s="444">
        <f t="shared" ca="1" si="106"/>
        <v>-14243398.392349547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-14243398.392349547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-59347.493301456445</v>
      </c>
      <c r="L1186" s="444">
        <f t="shared" ca="1" si="106"/>
        <v>-14302745.885651004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-14302745.885651004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-59594.77452354585</v>
      </c>
      <c r="L1187" s="444">
        <f t="shared" ca="1" si="106"/>
        <v>-14362340.660174549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-14362340.660174549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-59843.086084060618</v>
      </c>
      <c r="L1188" s="444">
        <f t="shared" ca="1" si="106"/>
        <v>-14422183.746258609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-14422183.746258609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-60092.432276077547</v>
      </c>
      <c r="L1189" s="444">
        <f t="shared" ca="1" si="106"/>
        <v>-14482276.178534687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-14482276.178534687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-60342.817410561183</v>
      </c>
      <c r="L1190" s="444">
        <f t="shared" ca="1" si="106"/>
        <v>-14542618.995945247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-14542618.995945247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-60594.245816438524</v>
      </c>
      <c r="L1191" s="444">
        <f t="shared" ca="1" si="106"/>
        <v>-14603213.241761686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-14603213.241761686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-60846.721840673687</v>
      </c>
      <c r="L1192" s="444">
        <f t="shared" ca="1" si="106"/>
        <v>-14664059.96360236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-14664059.96360236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-61100.24984834317</v>
      </c>
      <c r="L1193" s="444">
        <f t="shared" ca="1" si="106"/>
        <v>-14725160.213450704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-14725160.213450704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-61354.834222711273</v>
      </c>
      <c r="L1194" s="444">
        <f t="shared" ca="1" si="106"/>
        <v>-14786515.047673415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-14786515.047673415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-61610.479365305888</v>
      </c>
      <c r="L1195" s="444">
        <f t="shared" ca="1" si="106"/>
        <v>-14848125.527038721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-14848125.527038721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-61867.189695994668</v>
      </c>
      <c r="L1196" s="444">
        <f t="shared" ca="1" si="106"/>
        <v>-14909992.716734717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-14909992.716734717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-62124.969653061307</v>
      </c>
      <c r="L1197" s="444">
        <f t="shared" ca="1" si="106"/>
        <v>-14972117.686387777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-14972117.686387777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-62383.823693282407</v>
      </c>
      <c r="L1198" s="444">
        <f t="shared" ca="1" si="106"/>
        <v>-15034501.51008106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-15034501.51008106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-62643.756292004422</v>
      </c>
      <c r="L1199" s="444">
        <f t="shared" ca="1" si="106"/>
        <v>-15097145.266373064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-15097145.266373064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-62904.771943221102</v>
      </c>
      <c r="L1200" s="444">
        <f t="shared" ca="1" si="106"/>
        <v>-15160050.038316285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-15160050.038316285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-63166.875159651194</v>
      </c>
      <c r="L1201" s="444">
        <f t="shared" ca="1" si="106"/>
        <v>-15223216.913475936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-15223216.913475936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-63430.070472816398</v>
      </c>
      <c r="L1202" s="444">
        <f t="shared" ca="1" si="106"/>
        <v>-15286646.983948752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-15286646.983948752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-63694.362433119793</v>
      </c>
      <c r="L1203" s="444">
        <f t="shared" ca="1" si="106"/>
        <v>-15350341.346381873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-15350341.346381873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-63959.755609924461</v>
      </c>
      <c r="L1204" s="444">
        <f t="shared" ca="1" si="106"/>
        <v>-15414301.101991797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-15414301.101991797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-64226.254591632489</v>
      </c>
      <c r="L1205" s="444">
        <f t="shared" ca="1" si="106"/>
        <v>-15478527.35658343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-15478527.35658343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-64493.863985764292</v>
      </c>
      <c r="L1206" s="444">
        <f t="shared" ca="1" si="106"/>
        <v>-15543021.220569193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-15543021.220569193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-64762.588419038308</v>
      </c>
      <c r="L1207" s="444">
        <f t="shared" ca="1" si="106"/>
        <v>-15607783.808988232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-15607783.808988232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-65032.432537450972</v>
      </c>
      <c r="L1208" s="444">
        <f t="shared" ca="1" si="106"/>
        <v>-15672816.241525684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-15672816.241525684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-65303.401006357017</v>
      </c>
      <c r="L1209" s="444">
        <f t="shared" ca="1" si="106"/>
        <v>-15738119.642532041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-15738119.642532041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-65575.498510550169</v>
      </c>
      <c r="L1210" s="444">
        <f t="shared" ca="1" si="106"/>
        <v>-15803695.141042592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-15803695.141042592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-65848.729754344138</v>
      </c>
      <c r="L1211" s="444">
        <f t="shared" ca="1" si="106"/>
        <v>-15869543.870796936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-15869543.870796936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-66123.099461653896</v>
      </c>
      <c r="L1212" s="444">
        <f t="shared" ca="1" si="106"/>
        <v>-15935666.97025859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-15935666.97025859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-66398.61237607745</v>
      </c>
      <c r="L1213" s="444">
        <f t="shared" ca="1" si="106"/>
        <v>-16002065.582634667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-16002065.582634667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-66675.273260977774</v>
      </c>
      <c r="L1214" s="444">
        <f t="shared" ca="1" si="106"/>
        <v>-16068740.855895644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-16068740.855895644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-66953.086899565184</v>
      </c>
      <c r="L1215" s="444">
        <f t="shared" ca="1" si="106"/>
        <v>-16135693.94279521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-16135693.94279521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-67232.05809498005</v>
      </c>
      <c r="L1216" s="444">
        <f t="shared" ca="1" si="106"/>
        <v>-16202926.00089019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-16202926.00089019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-67512.191670375789</v>
      </c>
      <c r="L1217" s="444">
        <f t="shared" ca="1" si="106"/>
        <v>-16270438.192560565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-16270438.192560565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-67793.492469002347</v>
      </c>
      <c r="L1218" s="444">
        <f t="shared" ca="1" si="106"/>
        <v>-16338231.685029566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-16338231.685029566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-68075.96535428986</v>
      </c>
      <c r="L1219" s="444">
        <f t="shared" ca="1" si="106"/>
        <v>-16406307.650383856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-16406307.650383856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-68359.61520993273</v>
      </c>
      <c r="L1220" s="444">
        <f t="shared" ca="1" si="106"/>
        <v>-16474667.26559379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-16474667.26559379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-68644.446939974121</v>
      </c>
      <c r="L1221" s="444">
        <f t="shared" ca="1" si="106"/>
        <v>-16543311.712533765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-16543311.712533765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-68930.465468890688</v>
      </c>
      <c r="L1222" s="444">
        <f t="shared" ca="1" si="106"/>
        <v>-16612242.178002656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-16612242.178002656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-69217.675741677725</v>
      </c>
      <c r="L1223" s="444">
        <f t="shared" ca="1" si="106"/>
        <v>-16681459.853744334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-16681459.853744334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-69506.082723934727</v>
      </c>
      <c r="L1224" s="444">
        <f t="shared" ca="1" si="106"/>
        <v>-16750965.936468268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-16750965.936468268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-69795.691401951117</v>
      </c>
      <c r="L1225" s="444">
        <f t="shared" ca="1" si="106"/>
        <v>-16820761.627870221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-16820761.627870221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-70086.506782792581</v>
      </c>
      <c r="L1226" s="444">
        <f t="shared" ca="1" si="106"/>
        <v>-16890848.134653013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-16890848.134653013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-70378.533894387554</v>
      </c>
      <c r="L1227" s="444">
        <f t="shared" ca="1" si="106"/>
        <v>-16961226.668547399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-16961226.668547399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-70671.777785614162</v>
      </c>
      <c r="L1228" s="444">
        <f t="shared" ca="1" si="106"/>
        <v>-17031898.446333013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-17031898.446333013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-70966.243526387552</v>
      </c>
      <c r="L1229" s="444">
        <f t="shared" ca="1" si="106"/>
        <v>-17102864.689859401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-17102864.689859401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-71261.936207747509</v>
      </c>
      <c r="L1230" s="444">
        <f t="shared" ca="1" si="106"/>
        <v>-17174126.62606715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-17174126.62606715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-71558.860941946463</v>
      </c>
      <c r="L1231" s="444">
        <f t="shared" ca="1" si="106"/>
        <v>-17245685.487009097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-17245685.487009097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-71857.02286253791</v>
      </c>
      <c r="L1232" s="444">
        <f t="shared" ca="1" si="106"/>
        <v>-17317542.509871636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-17317542.509871636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-72156.427124465146</v>
      </c>
      <c r="L1233" s="444">
        <f t="shared" ca="1" si="106"/>
        <v>-17389698.936996102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-17389698.936996102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-72457.078904150432</v>
      </c>
      <c r="L1234" s="444">
        <f t="shared" ca="1" si="106"/>
        <v>-17462156.015900254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-17462156.015900254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-72758.983399584395</v>
      </c>
      <c r="L1235" s="444">
        <f t="shared" ca="1" si="106"/>
        <v>-17534914.999299839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-17534914.999299839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-73062.14583041599</v>
      </c>
      <c r="L1236" s="444">
        <f t="shared" ca="1" si="106"/>
        <v>-17607977.145130254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-17607977.145130254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-73366.571438042723</v>
      </c>
      <c r="L1237" s="444">
        <f t="shared" ca="1" si="106"/>
        <v>-17681343.716568299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-17681343.716568299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-73672.265485701239</v>
      </c>
      <c r="L1238" s="444">
        <f t="shared" ca="1" si="106"/>
        <v>-17755015.982053999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-17755015.982053999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-73979.233258558321</v>
      </c>
      <c r="L1239" s="444">
        <f t="shared" ca="1" si="106"/>
        <v>-17828995.215312555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-17828995.215312555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-74287.480063802315</v>
      </c>
      <c r="L1240" s="444">
        <f t="shared" ca="1" si="106"/>
        <v>-17903282.695376359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-17903282.695376359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-74597.011230734832</v>
      </c>
      <c r="L1241" s="444">
        <f t="shared" ca="1" si="106"/>
        <v>-17977879.706607092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-17977879.706607092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-74907.832110862888</v>
      </c>
      <c r="L1242" s="444">
        <f t="shared" ca="1" si="106"/>
        <v>-18052787.538717955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-18052787.538717955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-75219.948077991474</v>
      </c>
      <c r="L1243" s="444">
        <f t="shared" ca="1" si="106"/>
        <v>-18128007.486795947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-18128007.486795947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-75533.364528316451</v>
      </c>
      <c r="L1244" s="444">
        <f t="shared" ca="1" si="106"/>
        <v>-18203540.851324264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-18203540.851324264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-75848.08688051776</v>
      </c>
      <c r="L1245" s="444">
        <f t="shared" ca="1" si="106"/>
        <v>-18279388.93820478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-18279388.93820478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-76164.120575853245</v>
      </c>
      <c r="L1246" s="444">
        <f t="shared" ca="1" si="106"/>
        <v>-18355553.058780633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-18355553.058780633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-76481.471078252638</v>
      </c>
      <c r="L1247" s="444">
        <f t="shared" ca="1" si="106"/>
        <v>-18432034.529858887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-18432034.529858887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-76800.143874412024</v>
      </c>
      <c r="L1248" s="444">
        <f t="shared" ca="1" si="106"/>
        <v>-18508834.673733298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-18508834.673733298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-77120.144473888737</v>
      </c>
      <c r="L1249" s="444">
        <f t="shared" ca="1" si="106"/>
        <v>-18585954.818207186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-18585954.818207186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-77441.478409196599</v>
      </c>
      <c r="L1250" s="444">
        <f t="shared" ca="1" si="106"/>
        <v>-18663396.296616383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-18663396.296616383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-77764.151235901591</v>
      </c>
      <c r="L1251" s="444">
        <f t="shared" ca="1" si="106"/>
        <v>-18741160.447852284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-18741160.447852284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-78088.168532717842</v>
      </c>
      <c r="L1252" s="444">
        <f t="shared" ca="1" si="106"/>
        <v>-18819248.616385002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-18819248.616385002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-78413.535901604177</v>
      </c>
      <c r="L1253" s="444">
        <f t="shared" ca="1" si="106"/>
        <v>-18897662.152286604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-18897662.152286604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-78740.258967860849</v>
      </c>
      <c r="L1254" s="444">
        <f t="shared" ca="1" si="106"/>
        <v>-18976402.411254466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-18976402.411254466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-79068.343380226943</v>
      </c>
      <c r="L1255" s="444">
        <f t="shared" ca="1" si="106"/>
        <v>-19055470.754634693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-19055470.754634693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-79397.794810977881</v>
      </c>
      <c r="L1256" s="444">
        <f t="shared" ca="1" si="106"/>
        <v>-19134868.54944567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-19134868.54944567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-79728.618956023623</v>
      </c>
      <c r="L1257" s="444">
        <f t="shared" ca="1" si="106"/>
        <v>-19214597.168401692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-19214597.168401692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-80060.821535007053</v>
      </c>
      <c r="L1258" s="444">
        <f t="shared" ca="1" si="106"/>
        <v>-19294657.989936698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-19294657.989936698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-80394.408291402913</v>
      </c>
      <c r="L1259" s="444">
        <f t="shared" ca="1" si="106"/>
        <v>-19375052.398228101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-19375052.398228101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-80729.384992617095</v>
      </c>
      <c r="L1260" s="444">
        <f t="shared" ca="1" si="106"/>
        <v>-19455781.78322072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-19455781.78322072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-81065.757430086334</v>
      </c>
      <c r="L1261" s="444">
        <f t="shared" ca="1" si="106"/>
        <v>-19536847.540650807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-19536847.540650807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-81403.531419378356</v>
      </c>
      <c r="L1262" s="444">
        <f t="shared" ca="1" si="106"/>
        <v>-19618251.072070185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-19618251.072070185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-81742.712800292444</v>
      </c>
      <c r="L1263" s="444">
        <f t="shared" ca="1" si="106"/>
        <v>-19699993.784870479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-19699993.784870479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-82083.307436960327</v>
      </c>
      <c r="L1264" s="444">
        <f t="shared" ca="1" si="106"/>
        <v>-19782077.092307441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-19782077.092307441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-82425.321217947669</v>
      </c>
      <c r="L1265" s="444">
        <f t="shared" ca="1" si="106"/>
        <v>-19864502.413525388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-19864502.413525388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-82768.760056355779</v>
      </c>
      <c r="L1266" s="444">
        <f t="shared" ca="1" si="106"/>
        <v>-19947271.173581742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-19947271.173581742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-83113.629889923919</v>
      </c>
      <c r="L1267" s="444">
        <f t="shared" ca="1" si="106"/>
        <v>-20030384.803471666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-20030384.803471666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-83459.936681131934</v>
      </c>
      <c r="L1268" s="444">
        <f t="shared" ca="1" si="106"/>
        <v>-20113844.740152799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-20113844.740152799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-83807.686417303325</v>
      </c>
      <c r="L1269" s="444">
        <f t="shared" ca="1" si="106"/>
        <v>-20197652.426570103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-20197652.426570103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-84156.885110708754</v>
      </c>
      <c r="L1270" s="444">
        <f t="shared" ca="1" si="106"/>
        <v>-20281809.311680812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-20281809.311680812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-84507.538798670052</v>
      </c>
      <c r="L1271" s="444">
        <f t="shared" ca="1" si="106"/>
        <v>-20366316.850479484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-20366316.850479484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-84859.653543664521</v>
      </c>
      <c r="L1272" s="444">
        <f t="shared" ca="1" si="106"/>
        <v>-20451176.50402315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-20451176.50402315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-85213.235433429785</v>
      </c>
      <c r="L1273" s="444">
        <f t="shared" ca="1" si="106"/>
        <v>-20536389.739456579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-20536389.739456579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-85568.290581069072</v>
      </c>
      <c r="L1274" s="444">
        <f t="shared" ca="1" si="106"/>
        <v>-20621958.030037649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-20621958.030037649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-85924.825125156873</v>
      </c>
      <c r="L1275" s="444">
        <f t="shared" ca="1" si="106"/>
        <v>-20707882.855162807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-20707882.855162807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-86282.845229845028</v>
      </c>
      <c r="L1276" s="444">
        <f t="shared" ca="1" si="106"/>
        <v>-20794165.700392652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-20794165.700392652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-86642.357084969379</v>
      </c>
      <c r="L1277" s="444">
        <f t="shared" ca="1" si="106"/>
        <v>-20880808.057477623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-20880808.057477623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-87003.366906156763</v>
      </c>
      <c r="L1278" s="444">
        <f t="shared" ca="1" si="106"/>
        <v>-20967811.424383782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-20967811.424383782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-87365.880934932429</v>
      </c>
      <c r="L1279" s="444">
        <f t="shared" ca="1" si="106"/>
        <v>-21055177.305318713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-21055177.305318713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-87729.905438827976</v>
      </c>
      <c r="L1280" s="444">
        <f t="shared" ca="1" si="106"/>
        <v>-21142907.210757542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-21142907.210757542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-88095.446711489756</v>
      </c>
      <c r="L1281" s="444">
        <f t="shared" ca="1" si="106"/>
        <v>-21231002.65746903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-21231002.65746903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-88462.511072787631</v>
      </c>
      <c r="L1282" s="444">
        <f t="shared" ca="1" si="106"/>
        <v>-21319465.168541819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-21319465.168541819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-88831.104868924245</v>
      </c>
      <c r="L1283" s="444">
        <f t="shared" ref="L1283:L1537" ca="1" si="127">I1283-J1283+K1283</f>
        <v>-21408296.273410745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-21408296.273410745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-89201.234472544777</v>
      </c>
      <c r="L1284" s="444">
        <f t="shared" ca="1" si="127"/>
        <v>-21497497.507883288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-21497497.507883288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-89572.906282847034</v>
      </c>
      <c r="L1285" s="444">
        <f t="shared" ca="1" si="127"/>
        <v>-21587070.414166134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-21587070.414166134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-89946.126725692229</v>
      </c>
      <c r="L1286" s="444">
        <f t="shared" ca="1" si="127"/>
        <v>-21677016.540891826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-21677016.540891826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-90320.902253715947</v>
      </c>
      <c r="L1287" s="444">
        <f t="shared" ca="1" si="127"/>
        <v>-21767337.443145543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-21767337.443145543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-90697.239346439761</v>
      </c>
      <c r="L1288" s="444">
        <f t="shared" ca="1" si="127"/>
        <v>-21858034.682491984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-21858034.682491984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-91075.144510383267</v>
      </c>
      <c r="L1289" s="444">
        <f t="shared" ca="1" si="127"/>
        <v>-21949109.827002369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-21949109.827002369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-91454.62427917654</v>
      </c>
      <c r="L1290" s="444">
        <f t="shared" ca="1" si="127"/>
        <v>-22040564.451281544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-22040564.451281544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-91835.685213673103</v>
      </c>
      <c r="L1291" s="444">
        <f t="shared" ca="1" si="127"/>
        <v>-22132400.136495218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-22132400.136495218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-92218.333902063401</v>
      </c>
      <c r="L1292" s="444">
        <f t="shared" ca="1" si="127"/>
        <v>-22224618.470397282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-22224618.470397282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-92602.57695998867</v>
      </c>
      <c r="L1293" s="444">
        <f t="shared" ca="1" si="127"/>
        <v>-22317221.047357272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-22317221.047357272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-92988.4210306553</v>
      </c>
      <c r="L1294" s="444">
        <f t="shared" ca="1" si="127"/>
        <v>-22410209.468387928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-22410209.468387928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-93375.872784949694</v>
      </c>
      <c r="L1295" s="444">
        <f t="shared" ca="1" si="127"/>
        <v>-22503585.341172878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-22503585.341172878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-93764.93892155365</v>
      </c>
      <c r="L1296" s="444">
        <f t="shared" ca="1" si="127"/>
        <v>-22597350.28009443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-22597350.28009443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-94155.626167060123</v>
      </c>
      <c r="L1297" s="444">
        <f t="shared" ca="1" si="127"/>
        <v>-22691505.906261489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-22691505.906261489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-94547.941276089536</v>
      </c>
      <c r="L1298" s="444">
        <f t="shared" ca="1" si="127"/>
        <v>-22786053.847537577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-22786053.847537577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-94941.891031406572</v>
      </c>
      <c r="L1299" s="444">
        <f t="shared" ca="1" si="127"/>
        <v>-22880995.738568984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-22880995.738568984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-95337.482244037426</v>
      </c>
      <c r="L1300" s="444">
        <f t="shared" ca="1" si="127"/>
        <v>-22976333.220813021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-22976333.220813021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-95734.721753387581</v>
      </c>
      <c r="L1301" s="444">
        <f t="shared" ca="1" si="127"/>
        <v>-23072067.94256641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-23072067.94256641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-96133.616427360044</v>
      </c>
      <c r="L1302" s="444">
        <f t="shared" ca="1" si="127"/>
        <v>-23168201.558993768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-23168201.558993768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-96534.173162474035</v>
      </c>
      <c r="L1303" s="444">
        <f t="shared" ca="1" si="127"/>
        <v>-23264735.732156243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-23264735.732156243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-96936.398883984351</v>
      </c>
      <c r="L1304" s="444">
        <f t="shared" ca="1" si="127"/>
        <v>-23361672.131040227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-23361672.131040227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-97340.300546000944</v>
      </c>
      <c r="L1305" s="444">
        <f t="shared" ca="1" si="127"/>
        <v>-23459012.431586228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-23459012.431586228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-97745.885131609277</v>
      </c>
      <c r="L1306" s="444">
        <f t="shared" ca="1" si="127"/>
        <v>-23556758.316717837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-23556758.316717837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-98153.159652990988</v>
      </c>
      <c r="L1307" s="444">
        <f t="shared" ca="1" si="127"/>
        <v>-23654911.476370826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-23654911.476370826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-98562.131151545109</v>
      </c>
      <c r="L1308" s="444">
        <f t="shared" ca="1" si="127"/>
        <v>-23753473.607522372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-23753473.607522372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-98972.806698009881</v>
      </c>
      <c r="L1309" s="444">
        <f t="shared" ca="1" si="127"/>
        <v>-23852446.414220382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-23852446.414220382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-99385.193392584915</v>
      </c>
      <c r="L1310" s="444">
        <f t="shared" ca="1" si="127"/>
        <v>-23951831.607612967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-23951831.607612967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-99799.298365054026</v>
      </c>
      <c r="L1311" s="444">
        <f t="shared" ca="1" si="127"/>
        <v>-24051630.90597802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-24051630.90597802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-100215.12877490841</v>
      </c>
      <c r="L1312" s="444">
        <f t="shared" ca="1" si="127"/>
        <v>-24151846.034752928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-24151846.034752928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-100632.69181147053</v>
      </c>
      <c r="L1313" s="444">
        <f t="shared" ca="1" si="127"/>
        <v>-24252478.7265644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-24252478.7265644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-101051.99469401833</v>
      </c>
      <c r="L1314" s="444">
        <f t="shared" ca="1" si="127"/>
        <v>-24353530.721258417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-24353530.721258417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-101473.04467191007</v>
      </c>
      <c r="L1315" s="444">
        <f t="shared" ca="1" si="127"/>
        <v>-24455003.765930329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-24455003.765930329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-101895.84902470971</v>
      </c>
      <c r="L1316" s="444">
        <f t="shared" ca="1" si="127"/>
        <v>-24556899.614955038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-24556899.614955038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-102320.41506231266</v>
      </c>
      <c r="L1317" s="444">
        <f t="shared" ca="1" si="127"/>
        <v>-24659220.03001735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-24659220.03001735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-102746.75012507229</v>
      </c>
      <c r="L1318" s="444">
        <f t="shared" ca="1" si="127"/>
        <v>-24761966.780142423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-24761966.780142423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-103174.86158392676</v>
      </c>
      <c r="L1319" s="444">
        <f t="shared" ca="1" si="127"/>
        <v>-24865141.641726349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-24865141.641726349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-103604.75684052645</v>
      </c>
      <c r="L1320" s="444">
        <f t="shared" ca="1" si="127"/>
        <v>-24968746.398566876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-24968746.398566876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-104036.44332736198</v>
      </c>
      <c r="L1321" s="444">
        <f t="shared" ca="1" si="127"/>
        <v>-25072782.841894239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-25072782.841894239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-104469.92850789266</v>
      </c>
      <c r="L1322" s="444">
        <f t="shared" ca="1" si="127"/>
        <v>-25177252.770402133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-25177252.770402133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-104905.21987667556</v>
      </c>
      <c r="L1323" s="444">
        <f t="shared" ca="1" si="127"/>
        <v>-25282157.99027881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-25282157.99027881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-105342.32495949505</v>
      </c>
      <c r="L1324" s="444">
        <f t="shared" ca="1" si="127"/>
        <v>-25387500.315238304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-25387500.315238304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-105781.25131349293</v>
      </c>
      <c r="L1325" s="444">
        <f t="shared" ca="1" si="127"/>
        <v>-25493281.566551797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-25493281.566551797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-106222.00652729915</v>
      </c>
      <c r="L1326" s="444">
        <f t="shared" ca="1" si="127"/>
        <v>-25599503.573079098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-25599503.573079098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-106664.5982211629</v>
      </c>
      <c r="L1327" s="444">
        <f t="shared" ca="1" si="127"/>
        <v>-25706168.171300262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-25706168.171300262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-107109.03404708442</v>
      </c>
      <c r="L1328" s="444">
        <f t="shared" ca="1" si="127"/>
        <v>-25813277.205347348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-25813277.205347348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-107555.32168894728</v>
      </c>
      <c r="L1329" s="444">
        <f t="shared" ca="1" si="127"/>
        <v>-25920832.527036294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-25920832.527036294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-108003.46886265122</v>
      </c>
      <c r="L1330" s="444">
        <f t="shared" ca="1" si="127"/>
        <v>-26028835.995898947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-26028835.995898947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-108453.48331624561</v>
      </c>
      <c r="L1331" s="444">
        <f t="shared" ca="1" si="127"/>
        <v>-26137289.479215194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-26137289.479215194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-108905.37283006332</v>
      </c>
      <c r="L1332" s="444">
        <f t="shared" ca="1" si="127"/>
        <v>-26246194.852045257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-26246194.852045257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-109359.14521685524</v>
      </c>
      <c r="L1333" s="444">
        <f t="shared" ca="1" si="127"/>
        <v>-26355553.997262113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-26355553.997262113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-109814.80832192545</v>
      </c>
      <c r="L1334" s="444">
        <f t="shared" ca="1" si="127"/>
        <v>-26465368.80558404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-26465368.80558404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-110272.37002326685</v>
      </c>
      <c r="L1335" s="444">
        <f t="shared" ca="1" si="127"/>
        <v>-26575641.175607305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-26575641.175607305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-110731.8382316971</v>
      </c>
      <c r="L1336" s="444">
        <f t="shared" ca="1" si="127"/>
        <v>-26686373.013839003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-26686373.013839003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-111193.22089099584</v>
      </c>
      <c r="L1337" s="444">
        <f t="shared" ca="1" si="127"/>
        <v>-26797566.234729998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-26797566.234729998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-111656.52597804165</v>
      </c>
      <c r="L1338" s="444">
        <f t="shared" ca="1" si="127"/>
        <v>-26909222.760708038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-26909222.760708038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-112121.76150295016</v>
      </c>
      <c r="L1339" s="444">
        <f t="shared" ca="1" si="127"/>
        <v>-27021344.522210989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-27021344.522210989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-112588.93550921243</v>
      </c>
      <c r="L1340" s="444">
        <f t="shared" ca="1" si="127"/>
        <v>-27133933.457720201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-27133933.457720201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-113058.05607383419</v>
      </c>
      <c r="L1341" s="444">
        <f t="shared" ca="1" si="127"/>
        <v>-27246991.513794035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-27246991.513794035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-113529.13130747514</v>
      </c>
      <c r="L1342" s="444">
        <f t="shared" ca="1" si="127"/>
        <v>-27360520.64510151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-27360520.64510151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-114002.16935458961</v>
      </c>
      <c r="L1343" s="444">
        <f t="shared" ca="1" si="127"/>
        <v>-27474522.814456098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-27474522.814456098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-114477.17839356707</v>
      </c>
      <c r="L1344" s="444">
        <f t="shared" ca="1" si="127"/>
        <v>-27588999.992849667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-27588999.992849667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-114954.16663687359</v>
      </c>
      <c r="L1345" s="444">
        <f t="shared" ca="1" si="127"/>
        <v>-27703954.15948654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-27703954.15948654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-115433.14233119391</v>
      </c>
      <c r="L1346" s="444">
        <f t="shared" ca="1" si="127"/>
        <v>-27819387.301817734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-27819387.301817734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-115914.11375757388</v>
      </c>
      <c r="L1347" s="444">
        <f t="shared" ca="1" si="127"/>
        <v>-27935301.415575307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-27935301.415575307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-116397.08923156379</v>
      </c>
      <c r="L1348" s="444">
        <f t="shared" ca="1" si="127"/>
        <v>-28051698.504806872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-28051698.504806872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-116882.07710336197</v>
      </c>
      <c r="L1349" s="444">
        <f t="shared" ca="1" si="127"/>
        <v>-28168580.581910234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-28168580.581910234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-117369.08575795928</v>
      </c>
      <c r="L1350" s="444">
        <f t="shared" ca="1" si="127"/>
        <v>-28285949.667668194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-28285949.667668194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-117858.12361528414</v>
      </c>
      <c r="L1351" s="444">
        <f t="shared" ca="1" si="127"/>
        <v>-28403807.791283477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-28403807.791283477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-118349.19913034781</v>
      </c>
      <c r="L1352" s="444">
        <f t="shared" ca="1" si="127"/>
        <v>-28522156.990413826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-28522156.990413826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-118842.32079339094</v>
      </c>
      <c r="L1353" s="444">
        <f t="shared" ca="1" si="127"/>
        <v>-28640999.311207216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-28640999.311207216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-119337.49713003007</v>
      </c>
      <c r="L1354" s="444">
        <f t="shared" ca="1" si="127"/>
        <v>-28760336.808337245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-28760336.808337245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-119834.73670140517</v>
      </c>
      <c r="L1355" s="444">
        <f t="shared" ca="1" si="127"/>
        <v>-28880171.545038652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-28880171.545038652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-120334.04810432771</v>
      </c>
      <c r="L1356" s="444">
        <f t="shared" ca="1" si="127"/>
        <v>-29000505.593142979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-29000505.593142979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-120835.43997142906</v>
      </c>
      <c r="L1357" s="444">
        <f t="shared" ca="1" si="127"/>
        <v>-29121341.033114407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-29121341.033114407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-121338.92097131003</v>
      </c>
      <c r="L1358" s="444">
        <f t="shared" ca="1" si="127"/>
        <v>-29242679.954085719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-29242679.954085719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-121844.4998086905</v>
      </c>
      <c r="L1359" s="444">
        <f t="shared" ca="1" si="127"/>
        <v>-29364524.45389441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-29364524.45389441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-122352.18522456003</v>
      </c>
      <c r="L1360" s="444">
        <f t="shared" ca="1" si="127"/>
        <v>-29486876.639118969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-29486876.639118969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-122861.98599632904</v>
      </c>
      <c r="L1361" s="444">
        <f t="shared" ca="1" si="127"/>
        <v>-29609738.625115298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-29609738.625115298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-123373.91093798041</v>
      </c>
      <c r="L1362" s="444">
        <f t="shared" ca="1" si="127"/>
        <v>-29733112.536053278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-29733112.536053278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-123887.968900222</v>
      </c>
      <c r="L1363" s="444">
        <f t="shared" ca="1" si="127"/>
        <v>-29857000.5049535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-29857000.5049535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-124404.16877063958</v>
      </c>
      <c r="L1364" s="444">
        <f t="shared" ca="1" si="127"/>
        <v>-29981404.673724141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-29981404.673724141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-124922.51947385058</v>
      </c>
      <c r="L1365" s="444">
        <f t="shared" ca="1" si="127"/>
        <v>-30106327.193197992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-30106327.193197992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-125443.0299716583</v>
      </c>
      <c r="L1366" s="444">
        <f t="shared" ca="1" si="127"/>
        <v>-30231770.223169651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-30231770.223169651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-125965.70926320688</v>
      </c>
      <c r="L1367" s="444">
        <f t="shared" ca="1" si="127"/>
        <v>-30357735.932432856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-30357735.932432856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-126490.5663851369</v>
      </c>
      <c r="L1368" s="444">
        <f t="shared" ca="1" si="127"/>
        <v>-30484226.498817991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-30484226.498817991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-127017.61041174163</v>
      </c>
      <c r="L1369" s="444">
        <f t="shared" ca="1" si="127"/>
        <v>-30611244.109229732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-30611244.109229732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-127546.85045512387</v>
      </c>
      <c r="L1370" s="444">
        <f t="shared" ca="1" si="127"/>
        <v>-30738790.959684856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-30738790.959684856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-128078.29566535357</v>
      </c>
      <c r="L1371" s="444">
        <f t="shared" ca="1" si="127"/>
        <v>-30866869.25535021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-30866869.25535021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-128611.95523062587</v>
      </c>
      <c r="L1372" s="444">
        <f t="shared" ca="1" si="127"/>
        <v>-30995481.210580837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-30995481.210580837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-129147.83837742015</v>
      </c>
      <c r="L1373" s="444">
        <f t="shared" ca="1" si="127"/>
        <v>-31124629.048958257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-31124629.048958257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-129685.9543706594</v>
      </c>
      <c r="L1374" s="444">
        <f t="shared" ca="1" si="127"/>
        <v>-31254315.003328916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-31254315.003328916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-130226.31251387046</v>
      </c>
      <c r="L1375" s="444">
        <f t="shared" ca="1" si="127"/>
        <v>-31384541.315842785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-31384541.315842785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-130768.92214934493</v>
      </c>
      <c r="L1376" s="444">
        <f t="shared" ca="1" si="127"/>
        <v>-31515310.23799213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-31515310.23799213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-131313.79265830055</v>
      </c>
      <c r="L1377" s="444">
        <f t="shared" ca="1" si="127"/>
        <v>-31646624.030650429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-31646624.030650429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-131860.93346104346</v>
      </c>
      <c r="L1378" s="444">
        <f t="shared" ca="1" si="127"/>
        <v>-31778484.964111473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-31778484.964111473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-132410.35401713115</v>
      </c>
      <c r="L1379" s="444">
        <f t="shared" ca="1" si="127"/>
        <v>-31910895.318128604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-31910895.318128604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-132962.06382553588</v>
      </c>
      <c r="L1380" s="444">
        <f t="shared" ca="1" si="127"/>
        <v>-32043857.381954141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-32043857.381954141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-133516.07242480892</v>
      </c>
      <c r="L1381" s="444">
        <f t="shared" ca="1" si="127"/>
        <v>-32177373.454378951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-32177373.454378951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-134072.38939324563</v>
      </c>
      <c r="L1382" s="444">
        <f t="shared" ca="1" si="127"/>
        <v>-32311445.843772195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-32311445.843772195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-134631.0243490508</v>
      </c>
      <c r="L1383" s="444">
        <f t="shared" ca="1" si="127"/>
        <v>-32446076.868121248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-32446076.868121248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-135191.9869505052</v>
      </c>
      <c r="L1384" s="444">
        <f t="shared" ca="1" si="127"/>
        <v>-32581268.855071753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-32581268.855071753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-135755.28689613231</v>
      </c>
      <c r="L1385" s="444">
        <f t="shared" ca="1" si="127"/>
        <v>-32717024.141967885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-32717024.141967885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-136320.9339248662</v>
      </c>
      <c r="L1386" s="444">
        <f t="shared" ca="1" si="127"/>
        <v>-32853345.07589275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-32853345.07589275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-136888.93781621978</v>
      </c>
      <c r="L1387" s="444">
        <f t="shared" ca="1" si="127"/>
        <v>-32990234.013708971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-32990234.013708971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-137459.30839045404</v>
      </c>
      <c r="L1388" s="444">
        <f t="shared" ca="1" si="127"/>
        <v>-33127693.322099425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-33127693.322099425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-138032.05550874761</v>
      </c>
      <c r="L1389" s="444">
        <f t="shared" ca="1" si="127"/>
        <v>-33265725.377608173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-33265725.377608173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-138607.18907336739</v>
      </c>
      <c r="L1390" s="444">
        <f t="shared" ca="1" si="127"/>
        <v>-33404332.566681542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-33404332.566681542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-139184.71902783975</v>
      </c>
      <c r="L1391" s="444">
        <f t="shared" ca="1" si="127"/>
        <v>-33543517.285709381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-33543517.285709381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-139764.65535712242</v>
      </c>
      <c r="L1392" s="444">
        <f t="shared" ca="1" si="127"/>
        <v>-33683281.941066504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-33683281.941066504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-140347.0080877771</v>
      </c>
      <c r="L1393" s="444">
        <f t="shared" ca="1" si="127"/>
        <v>-33823628.94915428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-33823628.94915428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-140931.78728814283</v>
      </c>
      <c r="L1394" s="444">
        <f t="shared" ca="1" si="127"/>
        <v>-33964560.736442424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-33964560.736442424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-141519.00306851009</v>
      </c>
      <c r="L1395" s="444">
        <f t="shared" ca="1" si="127"/>
        <v>-34106079.739510931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-34106079.739510931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-142108.66558129556</v>
      </c>
      <c r="L1396" s="444">
        <f t="shared" ca="1" si="127"/>
        <v>-34248188.405092224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-34248188.405092224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-142700.7850212176</v>
      </c>
      <c r="L1397" s="444">
        <f t="shared" ca="1" si="127"/>
        <v>-34390889.19011344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-34390889.19011344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-143295.37162547268</v>
      </c>
      <c r="L1398" s="444">
        <f t="shared" ca="1" si="127"/>
        <v>-34534184.561738916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-34534184.561738916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-143892.43567391214</v>
      </c>
      <c r="L1399" s="444">
        <f t="shared" ca="1" si="127"/>
        <v>-34678076.997412831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-34678076.997412831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-144491.98748922013</v>
      </c>
      <c r="L1400" s="444">
        <f t="shared" ca="1" si="127"/>
        <v>-34822568.984902054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-34822568.984902054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-145094.0374370919</v>
      </c>
      <c r="L1401" s="444">
        <f t="shared" ca="1" si="127"/>
        <v>-34967663.022339143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-34967663.022339143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-145698.59592641308</v>
      </c>
      <c r="L1402" s="444">
        <f t="shared" ca="1" si="127"/>
        <v>-35113361.618265554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-35113361.618265554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-146305.6734094398</v>
      </c>
      <c r="L1403" s="444">
        <f t="shared" ca="1" si="127"/>
        <v>-35259667.291674994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-35259667.291674994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-146915.28038197913</v>
      </c>
      <c r="L1404" s="444">
        <f t="shared" ca="1" si="127"/>
        <v>-35406582.572056971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-35406582.572056971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-147527.4273835707</v>
      </c>
      <c r="L1405" s="444">
        <f t="shared" ca="1" si="127"/>
        <v>-35554109.999440543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-35554109.999440543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-148142.12499766893</v>
      </c>
      <c r="L1406" s="444">
        <f t="shared" ca="1" si="127"/>
        <v>-35702252.124438211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-35702252.124438211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-148759.38385182587</v>
      </c>
      <c r="L1407" s="444">
        <f t="shared" ca="1" si="127"/>
        <v>-35851011.508290038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-35851011.508290038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-149379.21461787514</v>
      </c>
      <c r="L1408" s="444">
        <f t="shared" ca="1" si="127"/>
        <v>-36000390.722907916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-36000390.722907916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-150001.6280121163</v>
      </c>
      <c r="L1409" s="444">
        <f t="shared" ca="1" si="127"/>
        <v>-36150392.350920029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-36150392.350920029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-150626.63479550011</v>
      </c>
      <c r="L1410" s="444">
        <f t="shared" ca="1" si="127"/>
        <v>-36301018.985715531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-36301018.985715531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-151254.24577381471</v>
      </c>
      <c r="L1411" s="444">
        <f t="shared" ca="1" si="127"/>
        <v>-36452273.231489345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-36452273.231489345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-151884.47179787228</v>
      </c>
      <c r="L1412" s="444">
        <f t="shared" ca="1" si="127"/>
        <v>-36604157.703287214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-36604157.703287214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-152517.32376369671</v>
      </c>
      <c r="L1413" s="444">
        <f t="shared" ca="1" si="127"/>
        <v>-36756675.027050912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-36756675.027050912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-153152.81261271212</v>
      </c>
      <c r="L1414" s="444">
        <f t="shared" ca="1" si="127"/>
        <v>-36909827.839663625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-36909827.839663625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-153790.94933193177</v>
      </c>
      <c r="L1415" s="444">
        <f t="shared" ca="1" si="127"/>
        <v>-37063618.788995557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-37063618.788995557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-154431.74495414816</v>
      </c>
      <c r="L1416" s="444">
        <f t="shared" ca="1" si="127"/>
        <v>-37218050.533949703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-37218050.533949703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-155075.21055812377</v>
      </c>
      <c r="L1417" s="444">
        <f t="shared" ca="1" si="127"/>
        <v>-37373125.744507827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-37373125.744507827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-155721.35726878262</v>
      </c>
      <c r="L1418" s="444">
        <f t="shared" ca="1" si="127"/>
        <v>-37528847.101776607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-37528847.101776607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-156370.19625740254</v>
      </c>
      <c r="L1419" s="444">
        <f t="shared" ca="1" si="127"/>
        <v>-37685217.298034012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-37685217.298034012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-157021.7387418084</v>
      </c>
      <c r="L1420" s="444">
        <f t="shared" ca="1" si="127"/>
        <v>-37842239.03677582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-37842239.03677582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-157675.99598656592</v>
      </c>
      <c r="L1421" s="444">
        <f t="shared" ca="1" si="127"/>
        <v>-37999915.032762386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-37999915.032762386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-158332.9793031766</v>
      </c>
      <c r="L1422" s="444">
        <f t="shared" ca="1" si="127"/>
        <v>-38158248.01206556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-38158248.01206556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-158992.70005027315</v>
      </c>
      <c r="L1423" s="444">
        <f t="shared" ca="1" si="127"/>
        <v>-38317240.712115832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-38317240.712115832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-159655.16963381597</v>
      </c>
      <c r="L1424" s="444">
        <f t="shared" ca="1" si="127"/>
        <v>-38476895.881749645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-38476895.881749645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-160320.39950729019</v>
      </c>
      <c r="L1425" s="444">
        <f t="shared" ca="1" si="127"/>
        <v>-38637216.281256936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-38637216.281256936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-160988.40117190391</v>
      </c>
      <c r="L1426" s="444">
        <f t="shared" ca="1" si="127"/>
        <v>-38798204.682428837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-38798204.682428837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-161659.18617678681</v>
      </c>
      <c r="L1427" s="444">
        <f t="shared" ca="1" si="127"/>
        <v>-38959863.868605621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-38959863.868605621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-162332.76611919008</v>
      </c>
      <c r="L1428" s="444">
        <f t="shared" ca="1" si="127"/>
        <v>-39122196.634724811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-39122196.634724811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-163009.15264468672</v>
      </c>
      <c r="L1429" s="444">
        <f t="shared" ca="1" si="127"/>
        <v>-39285205.787369497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-39285205.787369497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-163688.35744737289</v>
      </c>
      <c r="L1430" s="444">
        <f t="shared" ca="1" si="127"/>
        <v>-39448894.144816868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-39448894.144816868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-164370.39227007027</v>
      </c>
      <c r="L1431" s="444">
        <f t="shared" ca="1" si="127"/>
        <v>-39613264.537086941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-39613264.537086941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-165055.26890452893</v>
      </c>
      <c r="L1432" s="444">
        <f t="shared" ca="1" si="127"/>
        <v>-39778319.805991471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-39778319.805991471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-165742.99919163113</v>
      </c>
      <c r="L1433" s="444">
        <f t="shared" ca="1" si="127"/>
        <v>-39944062.805183105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-39944062.805183105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-166433.59502159627</v>
      </c>
      <c r="L1434" s="444">
        <f t="shared" ca="1" si="127"/>
        <v>-40110496.400204703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-40110496.400204703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-167127.06833418628</v>
      </c>
      <c r="L1435" s="444">
        <f t="shared" ca="1" si="127"/>
        <v>-40277623.468538888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-40277623.468538888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-167823.43111891203</v>
      </c>
      <c r="L1436" s="444">
        <f t="shared" ca="1" si="127"/>
        <v>-40445446.899657801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-40445446.899657801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-168522.69541524083</v>
      </c>
      <c r="L1437" s="444">
        <f t="shared" ca="1" si="127"/>
        <v>-40613969.595073044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-40613969.595073044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-169224.87331280435</v>
      </c>
      <c r="L1438" s="444">
        <f t="shared" ca="1" si="127"/>
        <v>-40783194.468385845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-40783194.468385845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-169929.97695160768</v>
      </c>
      <c r="L1439" s="444">
        <f t="shared" ca="1" si="127"/>
        <v>-40953124.445337452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-40953124.445337452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-170638.01852223938</v>
      </c>
      <c r="L1440" s="444">
        <f t="shared" ca="1" si="127"/>
        <v>-41123762.463859692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-41123762.463859692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-171349.01026608204</v>
      </c>
      <c r="L1441" s="444">
        <f t="shared" ca="1" si="127"/>
        <v>-41295111.474125773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-41295111.474125773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-172062.96447552406</v>
      </c>
      <c r="L1442" s="444">
        <f t="shared" ca="1" si="127"/>
        <v>-41467174.4386013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-41467174.4386013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-172779.89349417208</v>
      </c>
      <c r="L1443" s="444">
        <f t="shared" ca="1" si="127"/>
        <v>-41639954.332095474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-41639954.332095474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-173499.80971706446</v>
      </c>
      <c r="L1444" s="444">
        <f t="shared" ca="1" si="127"/>
        <v>-41813454.141812541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-41813454.141812541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-174222.72559088559</v>
      </c>
      <c r="L1445" s="444">
        <f t="shared" ca="1" si="127"/>
        <v>-41987676.867403425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-41987676.867403425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-174948.65361418095</v>
      </c>
      <c r="L1446" s="444">
        <f t="shared" ca="1" si="127"/>
        <v>-42162625.521017604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-42162625.521017604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-175677.60633757335</v>
      </c>
      <c r="L1447" s="444">
        <f t="shared" ca="1" si="127"/>
        <v>-42338303.127355173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-42338303.127355173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-176409.59636397989</v>
      </c>
      <c r="L1448" s="444">
        <f t="shared" ca="1" si="127"/>
        <v>-42514712.72371915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-42514712.72371915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-177144.63634882978</v>
      </c>
      <c r="L1449" s="444">
        <f t="shared" ca="1" si="127"/>
        <v>-42691857.360067979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-42691857.360067979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-177882.73900028324</v>
      </c>
      <c r="L1450" s="444">
        <f t="shared" ca="1" si="127"/>
        <v>-42869740.099068262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-42869740.099068262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-178623.91707945109</v>
      </c>
      <c r="L1451" s="444">
        <f t="shared" ca="1" si="127"/>
        <v>-43048364.01614771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-43048364.01614771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-179368.18340061547</v>
      </c>
      <c r="L1452" s="444">
        <f t="shared" ca="1" si="127"/>
        <v>-43227732.199548326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-43227732.199548326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-180115.55083145137</v>
      </c>
      <c r="L1453" s="444">
        <f t="shared" ca="1" si="127"/>
        <v>-43407847.750379778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-43407847.750379778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-180866.03229324907</v>
      </c>
      <c r="L1454" s="444">
        <f t="shared" ca="1" si="127"/>
        <v>-43588713.782673031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-43588713.782673031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-181619.64076113762</v>
      </c>
      <c r="L1455" s="444">
        <f t="shared" ca="1" si="127"/>
        <v>-43770333.423434168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-43770333.423434168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-182376.38926430902</v>
      </c>
      <c r="L1456" s="444">
        <f t="shared" ca="1" si="127"/>
        <v>-43952709.812698476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-43952709.812698476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-183136.29088624366</v>
      </c>
      <c r="L1457" s="444">
        <f t="shared" ca="1" si="127"/>
        <v>-44135846.103584722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-44135846.103584722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-183899.35876493633</v>
      </c>
      <c r="L1458" s="444">
        <f t="shared" ca="1" si="127"/>
        <v>-44319745.462349661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-44319745.462349661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-184665.60609312358</v>
      </c>
      <c r="L1459" s="444">
        <f t="shared" ca="1" si="127"/>
        <v>-44504411.068442784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-44504411.068442784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-185435.04611851159</v>
      </c>
      <c r="L1460" s="444">
        <f t="shared" ca="1" si="127"/>
        <v>-44689846.114561297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-44689846.114561297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-186207.69214400541</v>
      </c>
      <c r="L1461" s="444">
        <f t="shared" ca="1" si="127"/>
        <v>-44876053.806705303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-44876053.806705303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-186983.55752793877</v>
      </c>
      <c r="L1462" s="444">
        <f t="shared" ca="1" si="127"/>
        <v>-45063037.36423324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-45063037.36423324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-187762.65568430518</v>
      </c>
      <c r="L1463" s="444">
        <f t="shared" ca="1" si="127"/>
        <v>-45250800.019917548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-45250800.019917548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-188545.00008298978</v>
      </c>
      <c r="L1464" s="444">
        <f t="shared" ca="1" si="127"/>
        <v>-45439345.02000054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-45439345.02000054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-189330.60425000224</v>
      </c>
      <c r="L1465" s="444">
        <f t="shared" ca="1" si="127"/>
        <v>-45628675.624250539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-45628675.624250539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-190119.48176771059</v>
      </c>
      <c r="L1466" s="444">
        <f t="shared" ca="1" si="127"/>
        <v>-45818795.106018253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-45818795.106018253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-190911.64627507605</v>
      </c>
      <c r="L1467" s="444">
        <f t="shared" ca="1" si="127"/>
        <v>-46009706.752293326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-46009706.752293326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-191707.11146788887</v>
      </c>
      <c r="L1468" s="444">
        <f t="shared" ca="1" si="127"/>
        <v>-46201413.863761216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-46201413.863761216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-192505.89109900506</v>
      </c>
      <c r="L1469" s="444">
        <f t="shared" ca="1" si="127"/>
        <v>-46393919.754860222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-46393919.754860222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-193307.99897858425</v>
      </c>
      <c r="L1470" s="444">
        <f t="shared" ca="1" si="127"/>
        <v>-46587227.753838807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-46587227.753838807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-194113.44897432835</v>
      </c>
      <c r="L1471" s="444">
        <f t="shared" ca="1" si="127"/>
        <v>-46781341.202813134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-46781341.202813134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-194922.2550117214</v>
      </c>
      <c r="L1472" s="444">
        <f t="shared" ca="1" si="127"/>
        <v>-46976263.457824856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-46976263.457824856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-195734.43107427022</v>
      </c>
      <c r="L1473" s="444">
        <f t="shared" ca="1" si="127"/>
        <v>-47171997.888899125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-47171997.888899125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-196549.99120374635</v>
      </c>
      <c r="L1474" s="444">
        <f t="shared" ca="1" si="127"/>
        <v>-47368547.880102873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-47368547.880102873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-197368.94950042863</v>
      </c>
      <c r="L1475" s="444">
        <f t="shared" ca="1" si="127"/>
        <v>-47565916.829603299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-47565916.829603299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-198191.32012334708</v>
      </c>
      <c r="L1476" s="444">
        <f t="shared" ca="1" si="127"/>
        <v>-47764108.149726644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-47764108.149726644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-199017.11729052768</v>
      </c>
      <c r="L1477" s="444">
        <f t="shared" ca="1" si="127"/>
        <v>-47963125.267017171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-47963125.267017171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-199846.3552792382</v>
      </c>
      <c r="L1478" s="444">
        <f t="shared" ca="1" si="127"/>
        <v>-48162971.622296408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-48162971.622296408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-200679.04842623504</v>
      </c>
      <c r="L1479" s="444">
        <f t="shared" ca="1" si="127"/>
        <v>-48363650.670722641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-48363650.670722641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-201515.211128011</v>
      </c>
      <c r="L1480" s="444">
        <f t="shared" ca="1" si="127"/>
        <v>-48565165.881850652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-48565165.881850652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-202354.85784104437</v>
      </c>
      <c r="L1481" s="444">
        <f t="shared" ca="1" si="127"/>
        <v>-48767520.739691697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-48767520.739691697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-203198.00308204873</v>
      </c>
      <c r="L1482" s="444">
        <f t="shared" ca="1" si="127"/>
        <v>-48970718.742773749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-48970718.742773749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-204044.66142822395</v>
      </c>
      <c r="L1483" s="444">
        <f t="shared" ca="1" si="127"/>
        <v>-49174763.40420197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-49174763.40420197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-204894.8475175082</v>
      </c>
      <c r="L1484" s="444">
        <f t="shared" ca="1" si="127"/>
        <v>-49379658.251719475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-49379658.251719475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-205748.57604883114</v>
      </c>
      <c r="L1485" s="444">
        <f t="shared" ca="1" si="127"/>
        <v>-49585406.827768303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-49585406.827768303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-206605.86178236792</v>
      </c>
      <c r="L1486" s="444">
        <f t="shared" ca="1" si="127"/>
        <v>-49792012.689550668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-49792012.689550668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-207466.71953979446</v>
      </c>
      <c r="L1487" s="444">
        <f t="shared" ca="1" si="127"/>
        <v>-49999479.409090459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-49999479.409090459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-208331.16420454357</v>
      </c>
      <c r="L1488" s="444">
        <f t="shared" ca="1" si="127"/>
        <v>-50207810.573295005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-50207810.573295005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-209199.2107220625</v>
      </c>
      <c r="L1489" s="444">
        <f t="shared" ca="1" si="127"/>
        <v>-50417009.784017064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-50417009.784017064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-210070.87410007109</v>
      </c>
      <c r="L1490" s="444">
        <f t="shared" ca="1" si="127"/>
        <v>-50627080.658117138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-50627080.658117138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-210946.16940882141</v>
      </c>
      <c r="L1491" s="444">
        <f t="shared" ca="1" si="127"/>
        <v>-50838026.827525958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-50838026.827525958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-211825.11178135817</v>
      </c>
      <c r="L1492" s="444">
        <f t="shared" ca="1" si="127"/>
        <v>-51049851.939307317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-51049851.939307317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-212707.71641378049</v>
      </c>
      <c r="L1493" s="444">
        <f t="shared" ca="1" si="127"/>
        <v>-51262559.655721098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-51262559.655721098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-213593.99856550456</v>
      </c>
      <c r="L1494" s="444">
        <f t="shared" ca="1" si="127"/>
        <v>-51476153.654286601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-51476153.654286601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-214483.97355952751</v>
      </c>
      <c r="L1495" s="444">
        <f t="shared" ca="1" si="127"/>
        <v>-51690637.627846129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-51690637.627846129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-215377.65678269221</v>
      </c>
      <c r="L1496" s="444">
        <f t="shared" ca="1" si="127"/>
        <v>-51906015.284628823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-51906015.284628823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-216275.06368595341</v>
      </c>
      <c r="L1497" s="444">
        <f t="shared" ca="1" si="127"/>
        <v>-52122290.348314777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-52122290.348314777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-217176.20978464489</v>
      </c>
      <c r="L1498" s="444">
        <f t="shared" ca="1" si="127"/>
        <v>-52339466.558099419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-52339466.558099419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-218081.11065874758</v>
      </c>
      <c r="L1499" s="444">
        <f t="shared" ca="1" si="127"/>
        <v>-52557547.668758169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-52557547.668758169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-218989.78195315905</v>
      </c>
      <c r="L1500" s="444">
        <f t="shared" ca="1" si="127"/>
        <v>-52776537.450711325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-52776537.450711325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-219902.23937796382</v>
      </c>
      <c r="L1501" s="444">
        <f t="shared" ca="1" si="127"/>
        <v>-52996439.690089285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-52996439.690089285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-220818.49870870536</v>
      </c>
      <c r="L1502" s="444">
        <f t="shared" ca="1" si="127"/>
        <v>-53217258.188797988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-53217258.188797988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-221738.57578665827</v>
      </c>
      <c r="L1503" s="444">
        <f t="shared" ca="1" si="127"/>
        <v>-53438996.764584646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-53438996.764584646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-222662.48651910265</v>
      </c>
      <c r="L1504" s="444">
        <f t="shared" ca="1" si="127"/>
        <v>-53661659.251103751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-53661659.251103751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-223590.24687959894</v>
      </c>
      <c r="L1505" s="444">
        <f t="shared" ca="1" si="127"/>
        <v>-53885249.497983351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-53885249.497983351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-224521.87290826396</v>
      </c>
      <c r="L1506" s="444">
        <f t="shared" ca="1" si="127"/>
        <v>-54109771.370891616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-54109771.370891616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-225457.38071204838</v>
      </c>
      <c r="L1507" s="444">
        <f t="shared" ca="1" si="127"/>
        <v>-54335228.751603663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-54335228.751603663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-226396.78646501526</v>
      </c>
      <c r="L1508" s="444">
        <f t="shared" ca="1" si="127"/>
        <v>-54561625.538068682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-54561625.538068682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-227340.1064086195</v>
      </c>
      <c r="L1509" s="444">
        <f t="shared" ca="1" si="127"/>
        <v>-54788965.6444773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-54788965.6444773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-228287.3568519887</v>
      </c>
      <c r="L1510" s="444">
        <f t="shared" ca="1" si="127"/>
        <v>-55017253.001329288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-55017253.001329288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-229238.55417220539</v>
      </c>
      <c r="L1511" s="444">
        <f t="shared" ca="1" si="127"/>
        <v>-55246491.555501491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-55246491.555501491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-230193.71481458953</v>
      </c>
      <c r="L1512" s="444">
        <f t="shared" ca="1" si="127"/>
        <v>-55476685.270316079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-55476685.270316079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-231152.85529298367</v>
      </c>
      <c r="L1513" s="444">
        <f t="shared" ca="1" si="127"/>
        <v>-55707838.125609063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-55707838.125609063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-232115.99219003774</v>
      </c>
      <c r="L1514" s="444">
        <f t="shared" ca="1" si="127"/>
        <v>-55939954.117799103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-55939954.117799103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-233083.1421574963</v>
      </c>
      <c r="L1515" s="444">
        <f t="shared" ca="1" si="127"/>
        <v>-56173037.259956598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-56173037.259956598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-234054.32191648585</v>
      </c>
      <c r="L1516" s="444">
        <f t="shared" ca="1" si="127"/>
        <v>-56407091.581873082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-56407091.581873082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-235029.5482578045</v>
      </c>
      <c r="L1517" s="444">
        <f t="shared" ca="1" si="127"/>
        <v>-56642121.130130887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-56642121.130130887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-236008.83804221204</v>
      </c>
      <c r="L1518" s="444">
        <f t="shared" ca="1" si="127"/>
        <v>-56878129.968173102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-56878129.968173102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-236992.20820072124</v>
      </c>
      <c r="L1519" s="444">
        <f t="shared" ca="1" si="127"/>
        <v>-57115122.176373824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-57115122.176373824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-237979.67573489089</v>
      </c>
      <c r="L1520" s="444">
        <f t="shared" ca="1" si="127"/>
        <v>-57353101.852108717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-57353101.852108717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-238971.25771711965</v>
      </c>
      <c r="L1521" s="444">
        <f t="shared" ca="1" si="127"/>
        <v>-57592073.109825835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-57592073.109825835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-239966.97129094097</v>
      </c>
      <c r="L1522" s="444">
        <f t="shared" ca="1" si="127"/>
        <v>-57832040.081116773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-57832040.081116773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-240966.83367131988</v>
      </c>
      <c r="L1523" s="444">
        <f t="shared" ca="1" si="127"/>
        <v>-58073006.91478809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-58073006.91478809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-241970.86214495037</v>
      </c>
      <c r="L1524" s="444">
        <f t="shared" ca="1" si="127"/>
        <v>-58314977.776933037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-58314977.776933037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-242979.07407055434</v>
      </c>
      <c r="L1525" s="444">
        <f t="shared" ca="1" si="127"/>
        <v>-58557956.851003595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-58557956.851003595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-243991.48687918164</v>
      </c>
      <c r="L1526" s="444">
        <f t="shared" ca="1" si="127"/>
        <v>-58801948.33788278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-58801948.33788278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-245008.11807451161</v>
      </c>
      <c r="L1527" s="444">
        <f t="shared" ca="1" si="127"/>
        <v>-59046956.455957294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-59046956.455957294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-246028.98523315534</v>
      </c>
      <c r="L1528" s="444">
        <f t="shared" ca="1" si="127"/>
        <v>-59292985.441190451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-59292985.441190451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-247054.10600496022</v>
      </c>
      <c r="L1529" s="444">
        <f t="shared" ca="1" si="127"/>
        <v>-59540039.547195412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-59540039.547195412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-248083.49811331421</v>
      </c>
      <c r="L1530" s="444">
        <f t="shared" ca="1" si="127"/>
        <v>-59788123.045308724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-59788123.045308724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-249117.179355453</v>
      </c>
      <c r="L1531" s="444">
        <f t="shared" ca="1" si="127"/>
        <v>-60037240.224664174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-60037240.224664174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-250155.16760276738</v>
      </c>
      <c r="L1532" s="444">
        <f t="shared" ca="1" si="127"/>
        <v>-60287395.392266944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-60287395.392266944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-251197.48080111228</v>
      </c>
      <c r="L1533" s="444">
        <f t="shared" ca="1" si="127"/>
        <v>-60538592.873068057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-60538592.873068057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-252244.13697111691</v>
      </c>
      <c r="L1534" s="444">
        <f t="shared" ca="1" si="127"/>
        <v>-60790837.010039173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-60790837.010039173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-253295.15420849653</v>
      </c>
      <c r="L1535" s="444">
        <f t="shared" ca="1" si="127"/>
        <v>-61044132.164247669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-61044132.164247669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-254350.55068436524</v>
      </c>
      <c r="L1536" s="444">
        <f t="shared" ca="1" si="127"/>
        <v>-61298482.714932032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-61298482.714932032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-255410.34464555015</v>
      </c>
      <c r="L1537" s="444">
        <f t="shared" ca="1" si="127"/>
        <v>-61553893.059577584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-61553893.059577584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-256474.5544149066</v>
      </c>
      <c r="L1538" s="444">
        <f t="shared" ref="L1538:L1792" ca="1" si="132">I1538-J1538+K1538</f>
        <v>-61810367.61399249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-61810367.61399249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-257543.19839163538</v>
      </c>
      <c r="L1539" s="444">
        <f t="shared" ca="1" si="132"/>
        <v>-62067910.812384129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-62067910.812384129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-258616.29505160055</v>
      </c>
      <c r="L1540" s="444">
        <f t="shared" ca="1" si="132"/>
        <v>-62326527.107435726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-62326527.107435726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-259693.86294764886</v>
      </c>
      <c r="L1541" s="444">
        <f t="shared" ca="1" si="132"/>
        <v>-62586220.970383376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-62586220.970383376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-260775.92070993071</v>
      </c>
      <c r="L1542" s="444">
        <f t="shared" ca="1" si="132"/>
        <v>-62846996.891093306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-62846996.891093306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-261862.48704622212</v>
      </c>
      <c r="L1543" s="444">
        <f t="shared" ca="1" si="132"/>
        <v>-63108859.378139526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-63108859.378139526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-262953.58074224804</v>
      </c>
      <c r="L1544" s="444">
        <f t="shared" ca="1" si="132"/>
        <v>-63371812.958881773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-63371812.958881773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-264049.2206620074</v>
      </c>
      <c r="L1545" s="444">
        <f t="shared" ca="1" si="132"/>
        <v>-63635862.179543778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-63635862.179543778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-265149.42574809905</v>
      </c>
      <c r="L1546" s="444">
        <f t="shared" ca="1" si="132"/>
        <v>-63901011.605291881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-63901011.605291881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-266254.2150220495</v>
      </c>
      <c r="L1547" s="444">
        <f t="shared" ca="1" si="132"/>
        <v>-64167265.820313931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-64167265.820313931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-267363.60758464137</v>
      </c>
      <c r="L1548" s="444">
        <f t="shared" ca="1" si="132"/>
        <v>-64434629.427898571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-64434629.427898571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-268477.62261624401</v>
      </c>
      <c r="L1549" s="444">
        <f t="shared" ca="1" si="132"/>
        <v>-64703107.050514817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-64703107.050514817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-269596.27937714511</v>
      </c>
      <c r="L1550" s="444">
        <f t="shared" ca="1" si="132"/>
        <v>-64972703.329891965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-64972703.329891965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-270719.5972078832</v>
      </c>
      <c r="L1551" s="444">
        <f t="shared" ca="1" si="132"/>
        <v>-65243422.927099846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-65243422.927099846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-271847.5955295827</v>
      </c>
      <c r="L1552" s="444">
        <f t="shared" ca="1" si="132"/>
        <v>-65515270.522629432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-65515270.522629432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-272980.29384428932</v>
      </c>
      <c r="L1553" s="444">
        <f t="shared" ca="1" si="132"/>
        <v>-65788250.816473722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-65788250.816473722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-274117.71173530718</v>
      </c>
      <c r="L1554" s="444">
        <f t="shared" ca="1" si="132"/>
        <v>-66062368.528209031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-66062368.528209031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-275259.86886753765</v>
      </c>
      <c r="L1555" s="444">
        <f t="shared" ca="1" si="132"/>
        <v>-66337628.397076569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-66337628.397076569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-276406.78498781903</v>
      </c>
      <c r="L1556" s="444">
        <f t="shared" ca="1" si="132"/>
        <v>-66614035.182064392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-66614035.182064392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-277558.47992526827</v>
      </c>
      <c r="L1557" s="444">
        <f t="shared" ca="1" si="132"/>
        <v>-66891593.661989659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-66891593.661989659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-278714.97359162359</v>
      </c>
      <c r="L1558" s="444">
        <f t="shared" ca="1" si="132"/>
        <v>-67170308.635581285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-67170308.635581285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-279876.28598158871</v>
      </c>
      <c r="L1559" s="444">
        <f t="shared" ca="1" si="132"/>
        <v>-67450184.92156288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-67450184.92156288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-281042.43717317865</v>
      </c>
      <c r="L1560" s="444">
        <f t="shared" ca="1" si="132"/>
        <v>-67731227.358736053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-67731227.358736053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-282213.44732806686</v>
      </c>
      <c r="L1561" s="444">
        <f t="shared" ca="1" si="132"/>
        <v>-68013440.806064114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-68013440.806064114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-283389.3366919338</v>
      </c>
      <c r="L1562" s="444">
        <f t="shared" ca="1" si="132"/>
        <v>-68296830.142756045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-68296830.142756045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-284570.12559481687</v>
      </c>
      <c r="L1563" s="444">
        <f t="shared" ca="1" si="132"/>
        <v>-68581400.268350855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-68581400.268350855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-285755.83445146191</v>
      </c>
      <c r="L1564" s="444">
        <f t="shared" ca="1" si="132"/>
        <v>-68867156.102802321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-68867156.102802321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-286946.48376167635</v>
      </c>
      <c r="L1565" s="444">
        <f t="shared" ca="1" si="132"/>
        <v>-69154102.586564004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-69154102.586564004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-288142.09411068336</v>
      </c>
      <c r="L1566" s="444">
        <f t="shared" ca="1" si="132"/>
        <v>-69442244.680674687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-69442244.680674687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-289342.68616947788</v>
      </c>
      <c r="L1567" s="444">
        <f t="shared" ca="1" si="132"/>
        <v>-69731587.366844162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-69731587.366844162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-290548.28069518402</v>
      </c>
      <c r="L1568" s="444">
        <f t="shared" ca="1" si="132"/>
        <v>-70022135.647539347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-70022135.647539347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-291758.89853141393</v>
      </c>
      <c r="L1569" s="444">
        <f t="shared" ca="1" si="132"/>
        <v>-70313894.546070755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-70313894.546070755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-292974.56060862815</v>
      </c>
      <c r="L1570" s="444">
        <f t="shared" ca="1" si="132"/>
        <v>-70606869.10667938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-70606869.10667938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-294195.28794449742</v>
      </c>
      <c r="L1571" s="444">
        <f t="shared" ca="1" si="132"/>
        <v>-70901064.394623876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-70901064.394623876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-295421.10164426616</v>
      </c>
      <c r="L1572" s="444">
        <f t="shared" ca="1" si="132"/>
        <v>-71196485.496268138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-71196485.496268138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-296652.02290111722</v>
      </c>
      <c r="L1573" s="444">
        <f t="shared" ca="1" si="132"/>
        <v>-71493137.519169256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-71493137.519169256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-297888.07299653854</v>
      </c>
      <c r="L1574" s="444">
        <f t="shared" ca="1" si="132"/>
        <v>-71791025.592165798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-71791025.592165798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-299129.27330069081</v>
      </c>
      <c r="L1575" s="444">
        <f t="shared" ca="1" si="132"/>
        <v>-72090154.86546649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-72090154.86546649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-300375.64527277707</v>
      </c>
      <c r="L1576" s="444">
        <f t="shared" ca="1" si="132"/>
        <v>-72390530.510739267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-72390530.510739267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-301627.2104614136</v>
      </c>
      <c r="L1577" s="444">
        <f t="shared" ca="1" si="132"/>
        <v>-72692157.721200675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-72692157.721200675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-302883.99050500279</v>
      </c>
      <c r="L1578" s="444">
        <f t="shared" ca="1" si="132"/>
        <v>-72995041.711705685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-72995041.711705685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-304146.00713210704</v>
      </c>
      <c r="L1579" s="444">
        <f t="shared" ca="1" si="132"/>
        <v>-73299187.718837798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-73299187.718837798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-305413.28216182417</v>
      </c>
      <c r="L1580" s="444">
        <f t="shared" ca="1" si="132"/>
        <v>-73604601.000999615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-73604601.000999615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-306685.83750416507</v>
      </c>
      <c r="L1581" s="444">
        <f t="shared" ca="1" si="132"/>
        <v>-73911286.838503778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-73911286.838503778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-307963.69516043243</v>
      </c>
      <c r="L1582" s="444">
        <f t="shared" ca="1" si="132"/>
        <v>-74219250.533664212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-74219250.533664212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-309246.87722360087</v>
      </c>
      <c r="L1583" s="444">
        <f t="shared" ca="1" si="132"/>
        <v>-74528497.410887808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-74528497.410887808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-310535.40587869921</v>
      </c>
      <c r="L1584" s="444">
        <f t="shared" ca="1" si="132"/>
        <v>-74839032.8167665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-74839032.8167665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-311829.30340319377</v>
      </c>
      <c r="L1585" s="444">
        <f t="shared" ca="1" si="132"/>
        <v>-75150862.120169699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-75150862.120169699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-313128.59216737375</v>
      </c>
      <c r="L1586" s="444">
        <f t="shared" ca="1" si="132"/>
        <v>-75463990.712337077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-75463990.712337077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-314433.29463473783</v>
      </c>
      <c r="L1587" s="444">
        <f t="shared" ca="1" si="132"/>
        <v>-75778424.006971821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-75778424.006971821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-315743.43336238258</v>
      </c>
      <c r="L1588" s="444">
        <f t="shared" ca="1" si="132"/>
        <v>-76094167.440334201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-76094167.440334201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-317059.03100139252</v>
      </c>
      <c r="L1589" s="444">
        <f t="shared" ca="1" si="132"/>
        <v>-76411226.47133559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-76411226.47133559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-318380.11029723164</v>
      </c>
      <c r="L1590" s="444">
        <f t="shared" ca="1" si="132"/>
        <v>-76729606.581632823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-76729606.581632823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-319706.69409013673</v>
      </c>
      <c r="L1591" s="444">
        <f t="shared" ca="1" si="132"/>
        <v>-77049313.275722966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-77049313.275722966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-321038.80531551235</v>
      </c>
      <c r="L1592" s="444">
        <f t="shared" ca="1" si="132"/>
        <v>-77370352.081038475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-77370352.081038475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-322376.46700432699</v>
      </c>
      <c r="L1593" s="444">
        <f t="shared" ca="1" si="132"/>
        <v>-77692728.548042804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-77692728.548042804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-323719.70228351169</v>
      </c>
      <c r="L1594" s="444">
        <f t="shared" ca="1" si="132"/>
        <v>-78016448.250326321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-78016448.250326321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-325068.53437635966</v>
      </c>
      <c r="L1595" s="444">
        <f t="shared" ca="1" si="132"/>
        <v>-78341516.784702674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-78341516.784702674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-326422.98660292779</v>
      </c>
      <c r="L1596" s="444">
        <f t="shared" ca="1" si="132"/>
        <v>-78667939.771305606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-78667939.771305606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-327783.08238044003</v>
      </c>
      <c r="L1597" s="444">
        <f t="shared" ca="1" si="132"/>
        <v>-78995722.85368605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-78995722.85368605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-329148.8452236919</v>
      </c>
      <c r="L1598" s="444">
        <f t="shared" ca="1" si="132"/>
        <v>-79324871.698909745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-79324871.698909745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-330520.29874545726</v>
      </c>
      <c r="L1599" s="444">
        <f t="shared" ca="1" si="132"/>
        <v>-79655391.997655198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-79655391.997655198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-331897.46665689663</v>
      </c>
      <c r="L1600" s="444">
        <f t="shared" ca="1" si="132"/>
        <v>-79987289.464312091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-79987289.464312091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-333280.37276796706</v>
      </c>
      <c r="L1601" s="444">
        <f t="shared" ca="1" si="132"/>
        <v>-80320569.837080061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-80320569.837080061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-334669.04098783358</v>
      </c>
      <c r="L1602" s="444">
        <f t="shared" ca="1" si="132"/>
        <v>-80655238.878067896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-80655238.878067896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-336063.49532528291</v>
      </c>
      <c r="L1603" s="444">
        <f t="shared" ca="1" si="132"/>
        <v>-80991302.373393178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-80991302.373393178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-337463.75988913822</v>
      </c>
      <c r="L1604" s="444">
        <f t="shared" ca="1" si="132"/>
        <v>-81328766.133282319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-81328766.133282319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-338869.85888867633</v>
      </c>
      <c r="L1605" s="444">
        <f t="shared" ca="1" si="132"/>
        <v>-81667635.99217099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-81667635.99217099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-340281.8166340458</v>
      </c>
      <c r="L1606" s="444">
        <f t="shared" ca="1" si="132"/>
        <v>-82007917.808805034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-82007917.808805034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-341699.65753668762</v>
      </c>
      <c r="L1607" s="444">
        <f t="shared" ca="1" si="132"/>
        <v>-82349617.466341719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-82349617.466341719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-343123.40610975714</v>
      </c>
      <c r="L1608" s="444">
        <f t="shared" ca="1" si="132"/>
        <v>-82692740.872451469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-82692740.872451469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-344553.08696854778</v>
      </c>
      <c r="L1609" s="444">
        <f t="shared" ca="1" si="132"/>
        <v>-83037293.95942001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-83037293.95942001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-345988.72483091673</v>
      </c>
      <c r="L1610" s="444">
        <f t="shared" ca="1" si="132"/>
        <v>-83383282.684250921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-83383282.684250921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-347430.34451771219</v>
      </c>
      <c r="L1611" s="444">
        <f t="shared" ca="1" si="132"/>
        <v>-83730713.028768629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-83730713.028768629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-348877.97095320263</v>
      </c>
      <c r="L1612" s="444">
        <f t="shared" ca="1" si="132"/>
        <v>-84079590.999721825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-84079590.999721825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-350331.62916550762</v>
      </c>
      <c r="L1613" s="444">
        <f t="shared" ca="1" si="132"/>
        <v>-84429922.628887326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-84429922.628887326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-351791.34428703052</v>
      </c>
      <c r="L1614" s="444">
        <f t="shared" ca="1" si="132"/>
        <v>-84781713.973174363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-84781713.973174363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-353257.14155489317</v>
      </c>
      <c r="L1615" s="444">
        <f t="shared" ca="1" si="132"/>
        <v>-85134971.114729255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-85134971.114729255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-354729.0463113719</v>
      </c>
      <c r="L1616" s="444">
        <f t="shared" ca="1" si="132"/>
        <v>-85489700.161040634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-85489700.161040634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-356207.08400433598</v>
      </c>
      <c r="L1617" s="444">
        <f t="shared" ca="1" si="132"/>
        <v>-85845907.245044976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-85845907.245044976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-357691.28018768737</v>
      </c>
      <c r="L1618" s="444">
        <f t="shared" ca="1" si="132"/>
        <v>-86203598.525232658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-86203598.525232658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-359181.66052180273</v>
      </c>
      <c r="L1619" s="444">
        <f t="shared" ca="1" si="132"/>
        <v>-86562780.185754463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-86562780.185754463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-360678.25077397691</v>
      </c>
      <c r="L1620" s="444">
        <f t="shared" ca="1" si="132"/>
        <v>-86923458.436528444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-86923458.436528444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-362181.07681886852</v>
      </c>
      <c r="L1621" s="444">
        <f t="shared" ca="1" si="132"/>
        <v>-87285639.513347313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-87285639.513347313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-363690.16463894711</v>
      </c>
      <c r="L1622" s="444">
        <f t="shared" ca="1" si="132"/>
        <v>-87649329.677986264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-87649329.677986264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-365205.54032494279</v>
      </c>
      <c r="L1623" s="444">
        <f t="shared" ca="1" si="132"/>
        <v>-88014535.218311206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-88014535.218311206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-366727.23007629666</v>
      </c>
      <c r="L1624" s="444">
        <f t="shared" ca="1" si="132"/>
        <v>-88381262.448387504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-88381262.448387504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-368255.26020161458</v>
      </c>
      <c r="L1625" s="444">
        <f t="shared" ca="1" si="132"/>
        <v>-88749517.708589122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-88749517.708589122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-369789.65711912134</v>
      </c>
      <c r="L1626" s="444">
        <f t="shared" ca="1" si="132"/>
        <v>-89119307.365708247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-89119307.365708247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-371330.44735711766</v>
      </c>
      <c r="L1627" s="444">
        <f t="shared" ca="1" si="132"/>
        <v>-89490637.813065365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-89490637.813065365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-372877.65755443904</v>
      </c>
      <c r="L1628" s="444">
        <f t="shared" ca="1" si="132"/>
        <v>-89863515.470619798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-89863515.470619798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-374431.3144609158</v>
      </c>
      <c r="L1629" s="444">
        <f t="shared" ca="1" si="132"/>
        <v>-90237946.785080716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-90237946.785080716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-375991.44493783632</v>
      </c>
      <c r="L1630" s="444">
        <f t="shared" ca="1" si="132"/>
        <v>-90613938.230018556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-90613938.230018556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-377558.07595841063</v>
      </c>
      <c r="L1631" s="444">
        <f t="shared" ca="1" si="132"/>
        <v>-90991496.305976972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-90991496.305976972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-379131.2346082374</v>
      </c>
      <c r="L1632" s="444">
        <f t="shared" ca="1" si="132"/>
        <v>-91370627.540585205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-91370627.540585205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-380710.9480857717</v>
      </c>
      <c r="L1633" s="444">
        <f t="shared" ca="1" si="132"/>
        <v>-91751338.488670975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-91751338.488670975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-382297.24370279571</v>
      </c>
      <c r="L1634" s="444">
        <f t="shared" ca="1" si="132"/>
        <v>-92133635.732373774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-92133635.732373774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-383890.14888489072</v>
      </c>
      <c r="L1635" s="444">
        <f t="shared" ca="1" si="132"/>
        <v>-92517525.881258667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-92517525.881258667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-385489.69117191108</v>
      </c>
      <c r="L1636" s="444">
        <f t="shared" ca="1" si="132"/>
        <v>-92903015.572430581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-92903015.572430581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-387095.89821846073</v>
      </c>
      <c r="L1637" s="444">
        <f t="shared" ca="1" si="132"/>
        <v>-93290111.470649049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-93290111.470649049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-388708.79779437103</v>
      </c>
      <c r="L1638" s="444">
        <f t="shared" ca="1" si="132"/>
        <v>-93678820.268443421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-93678820.268443421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-390328.41778518091</v>
      </c>
      <c r="L1639" s="444">
        <f t="shared" ca="1" si="132"/>
        <v>-94069148.686228603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-94069148.686228603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-391954.78619261918</v>
      </c>
      <c r="L1640" s="444">
        <f t="shared" ca="1" si="132"/>
        <v>-94461103.472421229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-94461103.472421229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-393587.93113508844</v>
      </c>
      <c r="L1641" s="444">
        <f t="shared" ca="1" si="132"/>
        <v>-94854691.403556317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-94854691.403556317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-395227.88084815134</v>
      </c>
      <c r="L1642" s="444">
        <f t="shared" ca="1" si="132"/>
        <v>-95249919.284404472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-95249919.284404472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-396874.6636850186</v>
      </c>
      <c r="L1643" s="444">
        <f t="shared" ca="1" si="132"/>
        <v>-95646793.948089495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-95646793.948089495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-398528.30811703956</v>
      </c>
      <c r="L1644" s="444">
        <f t="shared" ca="1" si="132"/>
        <v>-96045322.256206542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-96045322.256206542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-400188.8427341939</v>
      </c>
      <c r="L1645" s="444">
        <f t="shared" ca="1" si="132"/>
        <v>-96445511.09894073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-96445511.09894073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-401856.29624558636</v>
      </c>
      <c r="L1646" s="444">
        <f t="shared" ca="1" si="132"/>
        <v>-96847367.39518632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-96847367.39518632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-403530.69747994299</v>
      </c>
      <c r="L1647" s="444">
        <f t="shared" ca="1" si="132"/>
        <v>-97250898.092666268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-97250898.092666268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-405212.07538610947</v>
      </c>
      <c r="L1648" s="444">
        <f t="shared" ca="1" si="132"/>
        <v>-97656110.168052375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-97656110.168052375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-406900.45903355157</v>
      </c>
      <c r="L1649" s="444">
        <f t="shared" ca="1" si="132"/>
        <v>-98063010.627085924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-98063010.627085924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-408595.87761285802</v>
      </c>
      <c r="L1650" s="444">
        <f t="shared" ca="1" si="132"/>
        <v>-98471606.504698783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-98471606.504698783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-410298.36043624493</v>
      </c>
      <c r="L1651" s="444">
        <f t="shared" ca="1" si="132"/>
        <v>-98881904.865135029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-98881904.865135029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-412007.9369380626</v>
      </c>
      <c r="L1652" s="444">
        <f t="shared" ca="1" si="132"/>
        <v>-99293912.802073091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-99293912.802073091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-413724.63667530456</v>
      </c>
      <c r="L1653" s="444">
        <f t="shared" ca="1" si="132"/>
        <v>-99707637.438748389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-99707637.438748389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-415448.48932811827</v>
      </c>
      <c r="L1654" s="444">
        <f t="shared" ca="1" si="132"/>
        <v>-100123085.92807651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-100123085.92807651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-417179.52470031875</v>
      </c>
      <c r="L1655" s="444">
        <f t="shared" ca="1" si="132"/>
        <v>-100540265.45277682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-100540265.45277682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-418917.77271990338</v>
      </c>
      <c r="L1656" s="444">
        <f t="shared" ca="1" si="132"/>
        <v>-100959183.22549672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-100959183.22549672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-420663.26343956968</v>
      </c>
      <c r="L1657" s="444">
        <f t="shared" ca="1" si="132"/>
        <v>-101379846.48893629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-101379846.48893629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-422416.02703723451</v>
      </c>
      <c r="L1658" s="444">
        <f t="shared" ca="1" si="132"/>
        <v>-101802262.51597352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-101802262.51597352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-424176.09381655633</v>
      </c>
      <c r="L1659" s="444">
        <f t="shared" ca="1" si="132"/>
        <v>-102226438.60979009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-102226438.60979009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-425943.49420745869</v>
      </c>
      <c r="L1660" s="444">
        <f t="shared" ca="1" si="132"/>
        <v>-102652382.10399754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-102652382.10399754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-427718.25876665645</v>
      </c>
      <c r="L1661" s="444">
        <f t="shared" ca="1" si="132"/>
        <v>-103080100.36276419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-103080100.36276419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-429500.41817818413</v>
      </c>
      <c r="L1662" s="444">
        <f t="shared" ca="1" si="132"/>
        <v>-103509600.78094238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-103509600.78094238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-431290.00325392658</v>
      </c>
      <c r="L1663" s="444">
        <f t="shared" ca="1" si="132"/>
        <v>-103940890.7841963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-103940890.7841963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-433087.04493415123</v>
      </c>
      <c r="L1664" s="444">
        <f t="shared" ca="1" si="132"/>
        <v>-104373977.82913046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-104373977.82913046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-434891.57428804354</v>
      </c>
      <c r="L1665" s="444">
        <f t="shared" ca="1" si="132"/>
        <v>-104808869.4034185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-104808869.4034185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-436703.62251424376</v>
      </c>
      <c r="L1666" s="444">
        <f t="shared" ca="1" si="132"/>
        <v>-105245573.02593274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-105245573.02593274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-438523.22094138636</v>
      </c>
      <c r="L1667" s="444">
        <f t="shared" ca="1" si="132"/>
        <v>-105684096.24687412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-105684096.24687412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-440350.4010286422</v>
      </c>
      <c r="L1668" s="444">
        <f t="shared" ca="1" si="132"/>
        <v>-106124446.64790277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-106124446.64790277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-442185.1943662616</v>
      </c>
      <c r="L1669" s="444">
        <f t="shared" ca="1" si="132"/>
        <v>-106566631.84226903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-106566631.84226903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-444027.63267612096</v>
      </c>
      <c r="L1670" s="444">
        <f t="shared" ca="1" si="132"/>
        <v>-107010659.47494516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-107010659.47494516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-445877.74781227141</v>
      </c>
      <c r="L1671" s="444">
        <f t="shared" ca="1" si="132"/>
        <v>-107456537.22275743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-107456537.22275743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-447735.57176148926</v>
      </c>
      <c r="L1672" s="444">
        <f t="shared" ca="1" si="132"/>
        <v>-107904272.79451892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-107904272.79451892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-449601.13664382882</v>
      </c>
      <c r="L1673" s="444">
        <f t="shared" ca="1" si="132"/>
        <v>-108353873.93116274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-108353873.93116274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-451474.47471317806</v>
      </c>
      <c r="L1674" s="444">
        <f t="shared" ca="1" si="132"/>
        <v>-108805348.40587592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-108805348.40587592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-453355.61835781625</v>
      </c>
      <c r="L1675" s="444">
        <f t="shared" ca="1" si="132"/>
        <v>-109258704.02423374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-109258704.02423374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-455244.60010097385</v>
      </c>
      <c r="L1676" s="444">
        <f t="shared" ca="1" si="132"/>
        <v>-109713948.62433472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-109713948.62433472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-457141.45260139467</v>
      </c>
      <c r="L1677" s="444">
        <f t="shared" ca="1" si="132"/>
        <v>-110171090.07693611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-110171090.07693611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-459046.20865390054</v>
      </c>
      <c r="L1678" s="444">
        <f t="shared" ca="1" si="132"/>
        <v>-110630136.28559001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-110630136.28559001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-460958.90118995839</v>
      </c>
      <c r="L1679" s="444">
        <f t="shared" ca="1" si="132"/>
        <v>-111091095.18677996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-111091095.18677996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-462879.56327824981</v>
      </c>
      <c r="L1680" s="444">
        <f t="shared" ca="1" si="132"/>
        <v>-111553974.7500582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-111553974.7500582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-464808.22812524252</v>
      </c>
      <c r="L1681" s="444">
        <f t="shared" ca="1" si="132"/>
        <v>-112018782.97818345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-112018782.97818345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-466744.92907576438</v>
      </c>
      <c r="L1682" s="444">
        <f t="shared" ca="1" si="132"/>
        <v>-112485527.90725921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-112485527.90725921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-468689.69961358001</v>
      </c>
      <c r="L1683" s="444">
        <f t="shared" ca="1" si="132"/>
        <v>-112954217.6068728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-112954217.6068728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-470642.57336196996</v>
      </c>
      <c r="L1684" s="444">
        <f t="shared" ca="1" si="132"/>
        <v>-113424860.18023476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-113424860.18023476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-472603.5840843115</v>
      </c>
      <c r="L1685" s="444">
        <f t="shared" ca="1" si="132"/>
        <v>-113897463.76431908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-113897463.76431908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-474572.76568466274</v>
      </c>
      <c r="L1686" s="444">
        <f t="shared" ca="1" si="132"/>
        <v>-114372036.53000374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-114372036.53000374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-476550.15220834897</v>
      </c>
      <c r="L1687" s="444">
        <f t="shared" ca="1" si="132"/>
        <v>-114848586.68221208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-114848586.68221208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-478535.77784255036</v>
      </c>
      <c r="L1688" s="444">
        <f t="shared" ca="1" si="132"/>
        <v>-115327122.46005464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-115327122.46005464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-480529.67691689427</v>
      </c>
      <c r="L1689" s="444">
        <f t="shared" ca="1" si="132"/>
        <v>-115807652.13697153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-115807652.13697153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-482531.88390404807</v>
      </c>
      <c r="L1690" s="444">
        <f t="shared" ca="1" si="132"/>
        <v>-116290184.02087559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-116290184.02087559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-484542.43342031492</v>
      </c>
      <c r="L1691" s="444">
        <f t="shared" ca="1" si="132"/>
        <v>-116774726.4542959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-116774726.4542959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-486561.36022623291</v>
      </c>
      <c r="L1692" s="444">
        <f t="shared" ca="1" si="132"/>
        <v>-117261287.81452213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-117261287.81452213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-488588.6992271755</v>
      </c>
      <c r="L1693" s="444">
        <f t="shared" ca="1" si="132"/>
        <v>-117749876.5137493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-117749876.5137493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-490624.48547395534</v>
      </c>
      <c r="L1694" s="444">
        <f t="shared" ca="1" si="132"/>
        <v>-118240500.99922326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-118240500.99922326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-492668.75416343031</v>
      </c>
      <c r="L1695" s="444">
        <f t="shared" ca="1" si="132"/>
        <v>-118733169.75338669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-118733169.75338669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-494721.54063911119</v>
      </c>
      <c r="L1696" s="444">
        <f t="shared" ca="1" si="132"/>
        <v>-119227891.29402581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-119227891.29402581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-496782.88039177412</v>
      </c>
      <c r="L1697" s="444">
        <f t="shared" ca="1" si="132"/>
        <v>-119724674.17441759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-119724674.17441759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-498852.80906007328</v>
      </c>
      <c r="L1698" s="444">
        <f t="shared" ca="1" si="132"/>
        <v>-120223526.98347765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-120223526.98347765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-500931.36243115686</v>
      </c>
      <c r="L1699" s="444">
        <f t="shared" ca="1" si="132"/>
        <v>-120724458.34590881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-120724458.34590881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-503018.57644128666</v>
      </c>
      <c r="L1700" s="444">
        <f t="shared" ca="1" si="132"/>
        <v>-121227476.92235009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-121227476.92235009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-505114.4871764587</v>
      </c>
      <c r="L1701" s="444">
        <f t="shared" ca="1" si="132"/>
        <v>-121732591.40952656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-121732591.40952656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-507219.13087302732</v>
      </c>
      <c r="L1702" s="444">
        <f t="shared" ca="1" si="132"/>
        <v>-122239810.54039958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-122239810.54039958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-509332.54391833156</v>
      </c>
      <c r="L1703" s="444">
        <f t="shared" ca="1" si="132"/>
        <v>-122749143.08431791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-122749143.08431791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-511454.76285132463</v>
      </c>
      <c r="L1704" s="444">
        <f t="shared" ca="1" si="132"/>
        <v>-123260597.84716924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-123260597.84716924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-513585.82436320512</v>
      </c>
      <c r="L1705" s="444">
        <f t="shared" ca="1" si="132"/>
        <v>-123774183.67153244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-123774183.67153244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-515725.76529805182</v>
      </c>
      <c r="L1706" s="444">
        <f t="shared" ca="1" si="132"/>
        <v>-124289909.43683049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-124289909.43683049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-517874.62265346042</v>
      </c>
      <c r="L1707" s="444">
        <f t="shared" ca="1" si="132"/>
        <v>-124807784.05948395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-124807784.05948395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-520032.43358118308</v>
      </c>
      <c r="L1708" s="444">
        <f t="shared" ca="1" si="132"/>
        <v>-125327816.49306513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-125327816.49306513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-522199.23538777145</v>
      </c>
      <c r="L1709" s="444">
        <f t="shared" ca="1" si="132"/>
        <v>-125850015.72845291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-125850015.72845291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-524375.06553522043</v>
      </c>
      <c r="L1710" s="444">
        <f t="shared" ca="1" si="132"/>
        <v>-126374390.79398812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-126374390.79398812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-526559.96164161712</v>
      </c>
      <c r="L1711" s="444">
        <f t="shared" ca="1" si="132"/>
        <v>-126900950.75562975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-126900950.75562975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-528753.96148179052</v>
      </c>
      <c r="L1712" s="444">
        <f t="shared" ca="1" si="132"/>
        <v>-127429704.71711154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-127429704.71711154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-530957.10298796475</v>
      </c>
      <c r="L1713" s="444">
        <f t="shared" ca="1" si="132"/>
        <v>-127960661.8200995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-127960661.8200995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-533169.4242504146</v>
      </c>
      <c r="L1714" s="444">
        <f t="shared" ca="1" si="132"/>
        <v>-128493831.24434991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-128493831.24434991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-535390.96351812466</v>
      </c>
      <c r="L1715" s="444">
        <f t="shared" ca="1" si="132"/>
        <v>-129029222.20786804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-129029222.20786804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-537621.75919945014</v>
      </c>
      <c r="L1716" s="444">
        <f t="shared" ca="1" si="132"/>
        <v>-129566843.96706749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-129566843.96706749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-539861.84986278124</v>
      </c>
      <c r="L1717" s="444">
        <f t="shared" ca="1" si="132"/>
        <v>-130106705.81693028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-130106705.81693028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-542111.27423720958</v>
      </c>
      <c r="L1718" s="444">
        <f t="shared" ca="1" si="132"/>
        <v>-130648817.09116749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-130648817.09116749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-544370.07121319789</v>
      </c>
      <c r="L1719" s="444">
        <f t="shared" ca="1" si="132"/>
        <v>-131193187.1623807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-131193187.1623807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-546638.27984325285</v>
      </c>
      <c r="L1720" s="444">
        <f t="shared" ca="1" si="132"/>
        <v>-131739825.44222395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-131739825.44222395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-548915.93934259971</v>
      </c>
      <c r="L1721" s="444">
        <f t="shared" ca="1" si="132"/>
        <v>-132288741.38156655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-132288741.38156655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-551203.08908986067</v>
      </c>
      <c r="L1722" s="444">
        <f t="shared" ca="1" si="132"/>
        <v>-132839944.47065641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-132839944.47065641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-553499.76862773497</v>
      </c>
      <c r="L1723" s="444">
        <f t="shared" ca="1" si="132"/>
        <v>-133393444.23928414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-133393444.23928414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-555806.01766368398</v>
      </c>
      <c r="L1724" s="444">
        <f t="shared" ca="1" si="132"/>
        <v>-133949250.25694783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-133949250.25694783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-558121.87607061584</v>
      </c>
      <c r="L1725" s="444">
        <f t="shared" ca="1" si="132"/>
        <v>-134507372.13301843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-134507372.13301843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-560447.38388757675</v>
      </c>
      <c r="L1726" s="444">
        <f t="shared" ca="1" si="132"/>
        <v>-135067819.51690602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-135067819.51690602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-562782.58132044179</v>
      </c>
      <c r="L1727" s="444">
        <f t="shared" ca="1" si="132"/>
        <v>-135630602.09822646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-135630602.09822646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-565127.50874261023</v>
      </c>
      <c r="L1728" s="444">
        <f t="shared" ca="1" si="132"/>
        <v>-136195729.60696906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-136195729.60696906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-567482.20669570437</v>
      </c>
      <c r="L1729" s="444">
        <f t="shared" ca="1" si="132"/>
        <v>-136763211.81366476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-136763211.81366476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-569846.71589026984</v>
      </c>
      <c r="L1730" s="444">
        <f t="shared" ca="1" si="132"/>
        <v>-137333058.52955502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-137333058.52955502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-572221.07720647927</v>
      </c>
      <c r="L1731" s="444">
        <f t="shared" ca="1" si="132"/>
        <v>-137905279.60676152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-137905279.60676152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-574605.33169483964</v>
      </c>
      <c r="L1732" s="444">
        <f t="shared" ca="1" si="132"/>
        <v>-138479884.93845636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-138479884.93845636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-576999.5205769015</v>
      </c>
      <c r="L1733" s="444">
        <f t="shared" ca="1" si="132"/>
        <v>-139056884.45903325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-139056884.45903325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-579403.68524597189</v>
      </c>
      <c r="L1734" s="444">
        <f t="shared" ca="1" si="132"/>
        <v>-139636288.14427921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-139636288.14427921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-581817.86726783006</v>
      </c>
      <c r="L1735" s="444">
        <f t="shared" ca="1" si="132"/>
        <v>-140218106.01154703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-140218106.01154703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-584242.10838144599</v>
      </c>
      <c r="L1736" s="444">
        <f t="shared" ca="1" si="132"/>
        <v>-140802348.11992848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-140802348.11992848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-586676.45049970201</v>
      </c>
      <c r="L1737" s="444">
        <f t="shared" ca="1" si="132"/>
        <v>-141389024.57042819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-141389024.57042819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-589120.93571011745</v>
      </c>
      <c r="L1738" s="444">
        <f t="shared" ca="1" si="132"/>
        <v>-141978145.50613832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-141978145.50613832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-591575.6062755764</v>
      </c>
      <c r="L1739" s="444">
        <f t="shared" ca="1" si="132"/>
        <v>-142569721.11241391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-142569721.11241391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-594040.50463505799</v>
      </c>
      <c r="L1740" s="444">
        <f t="shared" ca="1" si="132"/>
        <v>-143163761.61704898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-143163761.61704898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-596515.67340437078</v>
      </c>
      <c r="L1741" s="444">
        <f t="shared" ca="1" si="132"/>
        <v>-143760277.29045334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-143760277.29045334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-599001.15537688893</v>
      </c>
      <c r="L1742" s="444">
        <f t="shared" ca="1" si="132"/>
        <v>-144359278.44583023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-144359278.44583023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-601496.9935242926</v>
      </c>
      <c r="L1743" s="444">
        <f t="shared" ca="1" si="132"/>
        <v>-144960775.43935451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-144960775.43935451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-604003.23099731049</v>
      </c>
      <c r="L1744" s="444">
        <f t="shared" ca="1" si="132"/>
        <v>-145564778.67035183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-145564778.67035183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-606519.911126466</v>
      </c>
      <c r="L1745" s="444">
        <f t="shared" ca="1" si="132"/>
        <v>-146171298.5814783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-146171298.5814783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-609047.0774228262</v>
      </c>
      <c r="L1746" s="444">
        <f t="shared" ca="1" si="132"/>
        <v>-146780345.65890113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-146780345.65890113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-611584.77357875463</v>
      </c>
      <c r="L1747" s="444">
        <f t="shared" ca="1" si="132"/>
        <v>-147391930.43247989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-147391930.43247989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-614133.04346866615</v>
      </c>
      <c r="L1748" s="444">
        <f t="shared" ca="1" si="132"/>
        <v>-148006063.47594854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-148006063.47594854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-616691.93114978564</v>
      </c>
      <c r="L1749" s="444">
        <f t="shared" ca="1" si="132"/>
        <v>-148622755.40709832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-148622755.40709832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-619261.4808629097</v>
      </c>
      <c r="L1750" s="444">
        <f t="shared" ca="1" si="132"/>
        <v>-149242016.88796124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-149242016.88796124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-621841.73703317181</v>
      </c>
      <c r="L1751" s="444">
        <f t="shared" ca="1" si="132"/>
        <v>-149863858.6249944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-149863858.6249944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-624432.74427080993</v>
      </c>
      <c r="L1752" s="444">
        <f t="shared" ca="1" si="132"/>
        <v>-150488291.3692652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-150488291.3692652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-627034.54737193836</v>
      </c>
      <c r="L1753" s="444">
        <f t="shared" ca="1" si="132"/>
        <v>-151115325.91663712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-151115325.91663712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-629647.19131932128</v>
      </c>
      <c r="L1754" s="444">
        <f t="shared" ca="1" si="132"/>
        <v>-151744973.10795644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-151744973.10795644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-632270.72128315177</v>
      </c>
      <c r="L1755" s="444">
        <f t="shared" ca="1" si="132"/>
        <v>-152377243.82923958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-152377243.82923958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-634905.18262183154</v>
      </c>
      <c r="L1756" s="444">
        <f t="shared" ca="1" si="132"/>
        <v>-153012149.01186141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-153012149.01186141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-637550.62088275584</v>
      </c>
      <c r="L1757" s="444">
        <f t="shared" ca="1" si="132"/>
        <v>-153649699.63274416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-153649699.63274416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-640207.08180310065</v>
      </c>
      <c r="L1758" s="444">
        <f t="shared" ca="1" si="132"/>
        <v>-154289906.71454728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-154289906.71454728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-642874.61131061369</v>
      </c>
      <c r="L1759" s="444">
        <f t="shared" ca="1" si="132"/>
        <v>-154932781.32585788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-154932781.32585788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-645553.25552440784</v>
      </c>
      <c r="L1760" s="444">
        <f t="shared" ca="1" si="132"/>
        <v>-155578334.58138227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-155578334.58138227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-648243.06075575948</v>
      </c>
      <c r="L1761" s="444">
        <f t="shared" ca="1" si="132"/>
        <v>-156226577.64213803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-156226577.64213803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-650944.07350890851</v>
      </c>
      <c r="L1762" s="444">
        <f t="shared" ca="1" si="132"/>
        <v>-156877521.71564695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-156877521.71564695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-653656.34048186231</v>
      </c>
      <c r="L1763" s="444">
        <f t="shared" ca="1" si="132"/>
        <v>-157531178.0561288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-157531178.0561288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-656379.90856720333</v>
      </c>
      <c r="L1764" s="444">
        <f t="shared" ca="1" si="132"/>
        <v>-158187557.96469599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-158187557.96469599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-659114.8248529</v>
      </c>
      <c r="L1765" s="444">
        <f t="shared" ca="1" si="132"/>
        <v>-158846672.7895489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-158846672.7895489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-661861.1366231204</v>
      </c>
      <c r="L1766" s="444">
        <f t="shared" ca="1" si="132"/>
        <v>-159508533.92617202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-159508533.92617202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-664618.89135905006</v>
      </c>
      <c r="L1767" s="444">
        <f t="shared" ca="1" si="132"/>
        <v>-160173152.81753108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-160173152.81753108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-667388.13673971279</v>
      </c>
      <c r="L1768" s="444">
        <f t="shared" ca="1" si="132"/>
        <v>-160840540.95427078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-160840540.95427078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-670168.92064279492</v>
      </c>
      <c r="L1769" s="444">
        <f t="shared" ca="1" si="132"/>
        <v>-161510709.87491357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-161510709.87491357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-672961.29114547325</v>
      </c>
      <c r="L1770" s="444">
        <f t="shared" ca="1" si="132"/>
        <v>-162183671.16605905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-162183671.16605905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-675765.296525246</v>
      </c>
      <c r="L1771" s="444">
        <f t="shared" ca="1" si="132"/>
        <v>-162859436.46258429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-162859436.46258429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-678580.98526076786</v>
      </c>
      <c r="L1772" s="444">
        <f t="shared" ca="1" si="132"/>
        <v>-163538017.44784504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-163538017.44784504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-681408.40603268764</v>
      </c>
      <c r="L1773" s="444">
        <f t="shared" ca="1" si="132"/>
        <v>-164219425.85387772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-164219425.85387772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-684247.60772449046</v>
      </c>
      <c r="L1774" s="444">
        <f t="shared" ca="1" si="132"/>
        <v>-164903673.46160221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-164903673.46160221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-687098.63942334254</v>
      </c>
      <c r="L1775" s="444">
        <f t="shared" ca="1" si="132"/>
        <v>-165590772.10102555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-165590772.10102555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-689961.55042093981</v>
      </c>
      <c r="L1776" s="444">
        <f t="shared" ca="1" si="132"/>
        <v>-166280733.65144649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-166280733.65144649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-692836.39021436032</v>
      </c>
      <c r="L1777" s="444">
        <f t="shared" ca="1" si="132"/>
        <v>-166973570.04166085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-166973570.04166085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-695723.20850692014</v>
      </c>
      <c r="L1778" s="444">
        <f t="shared" ca="1" si="132"/>
        <v>-167669293.25016776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-167669293.25016776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-698622.05520903226</v>
      </c>
      <c r="L1779" s="444">
        <f t="shared" ca="1" si="132"/>
        <v>-168367915.3053768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-168367915.3053768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-701532.98043907003</v>
      </c>
      <c r="L1780" s="444">
        <f t="shared" ca="1" si="132"/>
        <v>-169069448.28581586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-169069448.28581586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-704456.03452423273</v>
      </c>
      <c r="L1781" s="444">
        <f t="shared" ca="1" si="132"/>
        <v>-169773904.3203401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-169773904.3203401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-707391.26800141705</v>
      </c>
      <c r="L1782" s="444">
        <f t="shared" ca="1" si="132"/>
        <v>-170481295.5883415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-170481295.5883415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-710338.7316180896</v>
      </c>
      <c r="L1783" s="444">
        <f t="shared" ca="1" si="132"/>
        <v>-171191634.31995958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-171191634.31995958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-713298.47633316496</v>
      </c>
      <c r="L1784" s="444">
        <f t="shared" ca="1" si="132"/>
        <v>-171904932.79629275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-171904932.79629275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-716270.55331788643</v>
      </c>
      <c r="L1785" s="444">
        <f t="shared" ca="1" si="132"/>
        <v>-172621203.34961063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-172621203.34961063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-719255.01395671093</v>
      </c>
      <c r="L1786" s="444">
        <f t="shared" ca="1" si="132"/>
        <v>-173340458.36356735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-173340458.36356735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-722251.90984819725</v>
      </c>
      <c r="L1787" s="444">
        <f t="shared" ca="1" si="132"/>
        <v>-174062710.27341554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-174062710.27341554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-725261.292805898</v>
      </c>
      <c r="L1788" s="444">
        <f t="shared" ca="1" si="132"/>
        <v>-174787971.56622145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-174787971.56622145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-728283.21485925606</v>
      </c>
      <c r="L1789" s="444">
        <f t="shared" ca="1" si="132"/>
        <v>-175516254.78108069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-175516254.78108069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-731317.72825450287</v>
      </c>
      <c r="L1790" s="444">
        <f t="shared" ca="1" si="132"/>
        <v>-176247572.50933519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-176247572.50933519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-734364.88545556332</v>
      </c>
      <c r="L1791" s="444">
        <f t="shared" ca="1" si="132"/>
        <v>-176981937.39479074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-176981937.39479074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-737424.73914496135</v>
      </c>
      <c r="L1792" s="444">
        <f t="shared" ca="1" si="132"/>
        <v>-177719362.13393569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-177719362.13393569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-740497.34222473204</v>
      </c>
      <c r="L1793" s="444">
        <f t="shared" ref="L1793:L2047" ca="1" si="137">I1793-J1793+K1793</f>
        <v>-178459859.47616041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-178459859.47616041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-743582.74781733507</v>
      </c>
      <c r="L1794" s="444">
        <f t="shared" ca="1" si="137"/>
        <v>-179203442.22397774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-179203442.22397774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-746681.00926657394</v>
      </c>
      <c r="L1795" s="444">
        <f t="shared" ca="1" si="137"/>
        <v>-179950123.23324433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-179950123.23324433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-749792.18013851799</v>
      </c>
      <c r="L1796" s="444">
        <f t="shared" ca="1" si="137"/>
        <v>-180699915.41338286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-180699915.41338286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-752916.3142224286</v>
      </c>
      <c r="L1797" s="444">
        <f t="shared" ca="1" si="137"/>
        <v>-181452831.72760528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-181452831.72760528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-756053.46553168865</v>
      </c>
      <c r="L1798" s="444">
        <f t="shared" ca="1" si="137"/>
        <v>-182208885.19313696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-182208885.19313696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-759203.68830473733</v>
      </c>
      <c r="L1799" s="444">
        <f t="shared" ca="1" si="137"/>
        <v>-182968088.88144171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-182968088.88144171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-762367.03700600716</v>
      </c>
      <c r="L1800" s="444">
        <f t="shared" ca="1" si="137"/>
        <v>-183730455.91844773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-183730455.91844773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-765543.56632686558</v>
      </c>
      <c r="L1801" s="444">
        <f t="shared" ca="1" si="137"/>
        <v>-184495999.48477459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-184495999.48477459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-768733.3311865608</v>
      </c>
      <c r="L1802" s="444">
        <f t="shared" ca="1" si="137"/>
        <v>-185264732.81596115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-185264732.81596115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-771936.38673317141</v>
      </c>
      <c r="L1803" s="444">
        <f t="shared" ca="1" si="137"/>
        <v>-186036669.20269433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-186036669.20269433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-775152.78834455973</v>
      </c>
      <c r="L1804" s="444">
        <f t="shared" ca="1" si="137"/>
        <v>-186811821.99103889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-186811821.99103889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-778382.59162932867</v>
      </c>
      <c r="L1805" s="444">
        <f t="shared" ca="1" si="137"/>
        <v>-187590204.58266822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-187590204.58266822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-781625.85242778424</v>
      </c>
      <c r="L1806" s="444">
        <f t="shared" ca="1" si="137"/>
        <v>-188371830.435096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-188371830.435096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-784882.62681289995</v>
      </c>
      <c r="L1807" s="444">
        <f t="shared" ca="1" si="137"/>
        <v>-189156713.0619089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-189156713.0619089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-788152.97109128709</v>
      </c>
      <c r="L1808" s="444">
        <f t="shared" ca="1" si="137"/>
        <v>-189944866.0330002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-189944866.0330002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-791436.94180416747</v>
      </c>
      <c r="L1809" s="444">
        <f t="shared" ca="1" si="137"/>
        <v>-190736302.97480437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-190736302.97480437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-794734.5957283515</v>
      </c>
      <c r="L1810" s="444">
        <f t="shared" ca="1" si="137"/>
        <v>-191531037.57053271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-191531037.57053271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-798045.98987721966</v>
      </c>
      <c r="L1811" s="444">
        <f t="shared" ca="1" si="137"/>
        <v>-192329083.56040993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-192329083.56040993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-801371.18150170799</v>
      </c>
      <c r="L1812" s="444">
        <f t="shared" ca="1" si="137"/>
        <v>-193130454.74191165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-193130454.74191165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-804710.22809129849</v>
      </c>
      <c r="L1813" s="444">
        <f t="shared" ca="1" si="137"/>
        <v>-193935164.97000295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-193935164.97000295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-808063.18737501232</v>
      </c>
      <c r="L1814" s="444">
        <f t="shared" ca="1" si="137"/>
        <v>-194743228.15737796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-194743228.15737796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-811430.11732240813</v>
      </c>
      <c r="L1815" s="444">
        <f t="shared" ca="1" si="137"/>
        <v>-195554658.27470037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-195554658.27470037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-814811.07614458492</v>
      </c>
      <c r="L1816" s="444">
        <f t="shared" ca="1" si="137"/>
        <v>-196369469.35084495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-196369469.35084495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-818206.12229518732</v>
      </c>
      <c r="L1817" s="444">
        <f t="shared" ca="1" si="137"/>
        <v>-197187675.47314015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-197187675.47314015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-821615.31447141734</v>
      </c>
      <c r="L1818" s="444">
        <f t="shared" ca="1" si="137"/>
        <v>-198009290.78761157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-198009290.78761157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-825038.71161504823</v>
      </c>
      <c r="L1819" s="444">
        <f t="shared" ca="1" si="137"/>
        <v>-198834329.49922663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-198834329.49922663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-828476.3729134443</v>
      </c>
      <c r="L1820" s="444">
        <f t="shared" ca="1" si="137"/>
        <v>-199662805.87214008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-199662805.87214008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-831928.3578005837</v>
      </c>
      <c r="L1821" s="444">
        <f t="shared" ca="1" si="137"/>
        <v>-200494734.22994065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-200494734.22994065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-835394.72595808608</v>
      </c>
      <c r="L1822" s="444">
        <f t="shared" ca="1" si="137"/>
        <v>-201330128.95589873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-201330128.95589873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-838875.53731624468</v>
      </c>
      <c r="L1823" s="444">
        <f t="shared" ca="1" si="137"/>
        <v>-202169004.49321496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-202169004.49321496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-842370.85205506231</v>
      </c>
      <c r="L1824" s="444">
        <f t="shared" ca="1" si="137"/>
        <v>-203011375.34527004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-203011375.34527004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-845880.73060529178</v>
      </c>
      <c r="L1825" s="444">
        <f t="shared" ca="1" si="137"/>
        <v>-203857256.07587534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-203857256.07587534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-849405.23364948062</v>
      </c>
      <c r="L1826" s="444">
        <f t="shared" ca="1" si="137"/>
        <v>-204706661.30952483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-204706661.30952483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-852944.42212302017</v>
      </c>
      <c r="L1827" s="444">
        <f t="shared" ca="1" si="137"/>
        <v>-205559605.73164785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-205559605.73164785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-856498.35721519939</v>
      </c>
      <c r="L1828" s="444">
        <f t="shared" ca="1" si="137"/>
        <v>-206416104.08886304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-206416104.08886304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-860067.10037026263</v>
      </c>
      <c r="L1829" s="444">
        <f t="shared" ca="1" si="137"/>
        <v>-207276171.1892333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-207276171.1892333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-863650.71328847203</v>
      </c>
      <c r="L1830" s="444">
        <f t="shared" ca="1" si="137"/>
        <v>-208139821.90252179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-208139821.90252179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-867249.2579271741</v>
      </c>
      <c r="L1831" s="444">
        <f t="shared" ca="1" si="137"/>
        <v>-209007071.16044897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-209007071.16044897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-870862.79650187073</v>
      </c>
      <c r="L1832" s="444">
        <f t="shared" ca="1" si="137"/>
        <v>-209877933.95695084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-209877933.95695084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-874491.39148729527</v>
      </c>
      <c r="L1833" s="444">
        <f t="shared" ca="1" si="137"/>
        <v>-210752425.34843814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-210752425.34843814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-878135.10561849223</v>
      </c>
      <c r="L1834" s="444">
        <f t="shared" ca="1" si="137"/>
        <v>-211630560.45405665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-211630560.45405665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-881794.00189190265</v>
      </c>
      <c r="L1835" s="444">
        <f t="shared" ca="1" si="137"/>
        <v>-212512354.45594856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-212512354.45594856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-885468.14356645232</v>
      </c>
      <c r="L1836" s="444">
        <f t="shared" ca="1" si="137"/>
        <v>-213397822.59951502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-213397822.59951502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-889157.59416464588</v>
      </c>
      <c r="L1837" s="444">
        <f t="shared" ca="1" si="137"/>
        <v>-214286980.19367966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-214286980.19367966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-892862.41747366521</v>
      </c>
      <c r="L1838" s="444">
        <f t="shared" ca="1" si="137"/>
        <v>-215179842.61115333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-215179842.61115333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-896582.67754647217</v>
      </c>
      <c r="L1839" s="444">
        <f t="shared" ca="1" si="137"/>
        <v>-216076425.28869981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-216076425.28869981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-900318.43870291591</v>
      </c>
      <c r="L1840" s="444">
        <f t="shared" ca="1" si="137"/>
        <v>-216976743.72740272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-216976743.72740272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-904069.7655308448</v>
      </c>
      <c r="L1841" s="444">
        <f t="shared" ca="1" si="137"/>
        <v>-217880813.49293357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-217880813.49293357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-907836.72288722324</v>
      </c>
      <c r="L1842" s="444">
        <f t="shared" ca="1" si="137"/>
        <v>-218788650.21582079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-218788650.21582079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-911619.37589925341</v>
      </c>
      <c r="L1843" s="444">
        <f t="shared" ca="1" si="137"/>
        <v>-219700269.59172004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-219700269.59172004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-915417.78996550012</v>
      </c>
      <c r="L1844" s="444">
        <f t="shared" ca="1" si="137"/>
        <v>-220615687.38168555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-220615687.38168555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-919232.03075702314</v>
      </c>
      <c r="L1845" s="444">
        <f t="shared" ca="1" si="137"/>
        <v>-221534919.41244256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-221534919.41244256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-923062.16421851062</v>
      </c>
      <c r="L1846" s="444">
        <f t="shared" ca="1" si="137"/>
        <v>-222457981.57666108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-222457981.57666108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-926908.25656942104</v>
      </c>
      <c r="L1847" s="444">
        <f t="shared" ca="1" si="137"/>
        <v>-223384889.8332305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-223384889.8332305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-930770.37430512707</v>
      </c>
      <c r="L1848" s="444">
        <f t="shared" ca="1" si="137"/>
        <v>-224315660.20753562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-224315660.20753562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-934648.5841980651</v>
      </c>
      <c r="L1849" s="444">
        <f t="shared" ca="1" si="137"/>
        <v>-225250308.79173368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-225250308.79173368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-938542.95329889038</v>
      </c>
      <c r="L1850" s="444">
        <f t="shared" ca="1" si="137"/>
        <v>-226188851.74503258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-226188851.74503258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-942453.54893763573</v>
      </c>
      <c r="L1851" s="444">
        <f t="shared" ca="1" si="137"/>
        <v>-227131305.29397023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-227131305.29397023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-946380.43872487592</v>
      </c>
      <c r="L1852" s="444">
        <f t="shared" ca="1" si="137"/>
        <v>-228077685.7326951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-228077685.7326951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-950323.69055289612</v>
      </c>
      <c r="L1853" s="444">
        <f t="shared" ca="1" si="137"/>
        <v>-229028009.42324799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-229028009.42324799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-954283.37259686657</v>
      </c>
      <c r="L1854" s="444">
        <f t="shared" ca="1" si="137"/>
        <v>-229982292.79584485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-229982292.79584485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-958259.55331602017</v>
      </c>
      <c r="L1855" s="444">
        <f t="shared" ca="1" si="137"/>
        <v>-230940552.34916088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-230940552.34916088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-962252.30145483685</v>
      </c>
      <c r="L1856" s="444">
        <f t="shared" ca="1" si="137"/>
        <v>-231902804.65061572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-231902804.65061572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-966261.6860442321</v>
      </c>
      <c r="L1857" s="444">
        <f t="shared" ca="1" si="137"/>
        <v>-232869066.33665997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-232869066.33665997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-970287.7764027497</v>
      </c>
      <c r="L1858" s="444">
        <f t="shared" ca="1" si="137"/>
        <v>-233839354.11306271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-233839354.11306271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-974330.64213776134</v>
      </c>
      <c r="L1859" s="444">
        <f t="shared" ca="1" si="137"/>
        <v>-234813684.75520048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-234813684.75520048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-978390.35314666852</v>
      </c>
      <c r="L1860" s="444">
        <f t="shared" ca="1" si="137"/>
        <v>-235792075.10834715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-235792075.10834715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-982466.97961811314</v>
      </c>
      <c r="L1861" s="444">
        <f t="shared" ca="1" si="137"/>
        <v>-236774542.08796525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-236774542.08796525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-986560.59203318856</v>
      </c>
      <c r="L1862" s="444">
        <f t="shared" ca="1" si="137"/>
        <v>-237761102.67999843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-237761102.67999843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-990671.26116666012</v>
      </c>
      <c r="L1863" s="444">
        <f t="shared" ca="1" si="137"/>
        <v>-238751773.94116509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-238751773.94116509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-994799.05808818783</v>
      </c>
      <c r="L1864" s="444">
        <f t="shared" ca="1" si="137"/>
        <v>-239746572.99925327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-239746572.99925327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-998944.05416355527</v>
      </c>
      <c r="L1865" s="444">
        <f t="shared" ca="1" si="137"/>
        <v>-240745517.05341682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-240745517.05341682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-1003106.3210559034</v>
      </c>
      <c r="L1866" s="444">
        <f t="shared" ca="1" si="137"/>
        <v>-241748623.37447271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-241748623.37447271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-1007285.9307269696</v>
      </c>
      <c r="L1867" s="444">
        <f t="shared" ca="1" si="137"/>
        <v>-242755909.30519968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-242755909.30519968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-1011482.9554383321</v>
      </c>
      <c r="L1868" s="444">
        <f t="shared" ca="1" si="137"/>
        <v>-243767392.26063803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-243767392.26063803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-1015697.4677526585</v>
      </c>
      <c r="L1869" s="444">
        <f t="shared" ca="1" si="137"/>
        <v>-244783089.72839069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-244783089.72839069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-1019929.5405349612</v>
      </c>
      <c r="L1870" s="444">
        <f t="shared" ca="1" si="137"/>
        <v>-245803019.26892567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-245803019.26892567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-1024179.2469538568</v>
      </c>
      <c r="L1871" s="444">
        <f t="shared" ca="1" si="137"/>
        <v>-246827198.51587951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-246827198.51587951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-1028446.6604828313</v>
      </c>
      <c r="L1872" s="444">
        <f t="shared" ca="1" si="137"/>
        <v>-247855645.17636234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-247855645.17636234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-1032731.8549015096</v>
      </c>
      <c r="L1873" s="444">
        <f t="shared" ca="1" si="137"/>
        <v>-248888377.03126386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-248888377.03126386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-1037034.9042969327</v>
      </c>
      <c r="L1874" s="444">
        <f t="shared" ca="1" si="137"/>
        <v>-249925411.93556079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-249925411.93556079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-1041355.8830648366</v>
      </c>
      <c r="L1875" s="444">
        <f t="shared" ca="1" si="137"/>
        <v>-250966767.81862563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-250966767.81862563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-1045694.86591094</v>
      </c>
      <c r="L1876" s="444">
        <f t="shared" ca="1" si="137"/>
        <v>-252012462.68453658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-252012462.68453658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-1050051.9278522357</v>
      </c>
      <c r="L1877" s="444">
        <f t="shared" ca="1" si="137"/>
        <v>-253062514.61238882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-253062514.61238882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-1054427.1442182867</v>
      </c>
      <c r="L1878" s="444">
        <f t="shared" ca="1" si="137"/>
        <v>-254116941.75660712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-254116941.75660712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-1058820.5906525296</v>
      </c>
      <c r="L1879" s="444">
        <f t="shared" ca="1" si="137"/>
        <v>-255175762.34725964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-255175762.34725964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-1063232.3431135819</v>
      </c>
      <c r="L1880" s="444">
        <f t="shared" ca="1" si="137"/>
        <v>-256238994.69037321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-256238994.69037321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-1067662.4778765549</v>
      </c>
      <c r="L1881" s="444">
        <f t="shared" ca="1" si="137"/>
        <v>-257306657.16824976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-257306657.16824976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-1072111.071534374</v>
      </c>
      <c r="L1882" s="444">
        <f t="shared" ca="1" si="137"/>
        <v>-258378768.23978412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-258378768.23978412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-1076578.2009991005</v>
      </c>
      <c r="L1883" s="444">
        <f t="shared" ca="1" si="137"/>
        <v>-259455346.44078323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-259455346.44078323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-1081063.9435032634</v>
      </c>
      <c r="L1884" s="444">
        <f t="shared" ca="1" si="137"/>
        <v>-260536410.38428649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-260536410.38428649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-1085568.3766011936</v>
      </c>
      <c r="L1885" s="444">
        <f t="shared" ca="1" si="137"/>
        <v>-261621978.76088768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-261621978.76088768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-1090091.5781703654</v>
      </c>
      <c r="L1886" s="444">
        <f t="shared" ca="1" si="137"/>
        <v>-262712070.33905804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-262712070.33905804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-1094633.6264127418</v>
      </c>
      <c r="L1887" s="444">
        <f t="shared" ca="1" si="137"/>
        <v>-263806703.96547079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-263806703.96547079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-1099194.5998561282</v>
      </c>
      <c r="L1888" s="444">
        <f t="shared" ca="1" si="137"/>
        <v>-264905898.56532693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-264905898.56532693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-1103774.5773555287</v>
      </c>
      <c r="L1889" s="444">
        <f t="shared" ca="1" si="137"/>
        <v>-266009673.14268246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-266009673.14268246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-1108373.6380945104</v>
      </c>
      <c r="L1890" s="444">
        <f t="shared" ca="1" si="137"/>
        <v>-267118046.78077698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-267118046.78077698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-1112991.8615865707</v>
      </c>
      <c r="L1891" s="444">
        <f t="shared" ca="1" si="137"/>
        <v>-268231038.64236355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-268231038.64236355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-1117629.3276765149</v>
      </c>
      <c r="L1892" s="444">
        <f t="shared" ca="1" si="137"/>
        <v>-269348667.97004008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-269348667.97004008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-1122286.1165418336</v>
      </c>
      <c r="L1893" s="444">
        <f t="shared" ca="1" si="137"/>
        <v>-270470954.08658195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-270470954.08658195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-1126962.3086940914</v>
      </c>
      <c r="L1894" s="444">
        <f t="shared" ca="1" si="137"/>
        <v>-271597916.39527601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-271597916.39527601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-1131657.9849803166</v>
      </c>
      <c r="L1895" s="444">
        <f t="shared" ca="1" si="137"/>
        <v>-272729574.38025635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-272729574.38025635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-1136373.2265844014</v>
      </c>
      <c r="L1896" s="444">
        <f t="shared" ca="1" si="137"/>
        <v>-273865947.60684073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-273865947.60684073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-1141108.1150285031</v>
      </c>
      <c r="L1897" s="444">
        <f t="shared" ca="1" si="137"/>
        <v>-275007055.72186923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-275007055.72186923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-1145862.7321744552</v>
      </c>
      <c r="L1898" s="444">
        <f t="shared" ca="1" si="137"/>
        <v>-276152918.45404369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-276152918.45404369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-1150637.1602251821</v>
      </c>
      <c r="L1899" s="444">
        <f t="shared" ca="1" si="137"/>
        <v>-277303555.61426884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-277303555.61426884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-1155431.4817261202</v>
      </c>
      <c r="L1900" s="444">
        <f t="shared" ca="1" si="137"/>
        <v>-278458987.09599495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-278458987.09599495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-1160245.7795666456</v>
      </c>
      <c r="L1901" s="444">
        <f t="shared" ca="1" si="137"/>
        <v>-279619232.87556159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-279619232.87556159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-1165080.1369815066</v>
      </c>
      <c r="L1902" s="444">
        <f t="shared" ca="1" si="137"/>
        <v>-280784313.01254308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-280784313.01254308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-1169934.6375522627</v>
      </c>
      <c r="L1903" s="444">
        <f t="shared" ca="1" si="137"/>
        <v>-281954247.65009534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-281954247.65009534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-1174809.3652087306</v>
      </c>
      <c r="L1904" s="444">
        <f t="shared" ca="1" si="137"/>
        <v>-283129057.01530409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-283129057.01530409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-1179704.4042304337</v>
      </c>
      <c r="L1905" s="444">
        <f t="shared" ca="1" si="137"/>
        <v>-284308761.4195345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-284308761.4195345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-1184619.8392480605</v>
      </c>
      <c r="L1906" s="444">
        <f t="shared" ca="1" si="137"/>
        <v>-285493381.25878257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-285493381.25878257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-1189555.7552449272</v>
      </c>
      <c r="L1907" s="444">
        <f t="shared" ca="1" si="137"/>
        <v>-286682937.01402748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-286682937.01402748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-1194512.2375584478</v>
      </c>
      <c r="L1908" s="444">
        <f t="shared" ca="1" si="137"/>
        <v>-287877449.2515859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-287877449.2515859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-1199489.3718816079</v>
      </c>
      <c r="L1909" s="444">
        <f t="shared" ca="1" si="137"/>
        <v>-289076938.6234675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-289076938.6234675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-1204487.2442644478</v>
      </c>
      <c r="L1910" s="444">
        <f t="shared" ca="1" si="137"/>
        <v>-290281425.86773193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-290281425.86773193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-1209505.9411155498</v>
      </c>
      <c r="L1911" s="444">
        <f t="shared" ca="1" si="137"/>
        <v>-291490931.80884749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-291490931.80884749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-1214545.5492035311</v>
      </c>
      <c r="L1912" s="444">
        <f t="shared" ca="1" si="137"/>
        <v>-292705477.358051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-292705477.358051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-1219606.1556585459</v>
      </c>
      <c r="L1913" s="444">
        <f t="shared" ca="1" si="137"/>
        <v>-293925083.51370955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-293925083.51370955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-1224687.8479737898</v>
      </c>
      <c r="L1914" s="444">
        <f t="shared" ca="1" si="137"/>
        <v>-295149771.36168331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-295149771.36168331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-1229790.7140070137</v>
      </c>
      <c r="L1915" s="444">
        <f t="shared" ca="1" si="137"/>
        <v>-296379562.07569033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-296379562.07569033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-1234914.8419820431</v>
      </c>
      <c r="L1916" s="444">
        <f t="shared" ca="1" si="137"/>
        <v>-297614476.9176724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-297614476.9176724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-1240060.3204903016</v>
      </c>
      <c r="L1917" s="444">
        <f t="shared" ca="1" si="137"/>
        <v>-298854537.2381627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-298854537.2381627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-1245227.2384923445</v>
      </c>
      <c r="L1918" s="444">
        <f t="shared" ca="1" si="137"/>
        <v>-300099764.47665507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-300099764.47665507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-1250415.6853193962</v>
      </c>
      <c r="L1919" s="444">
        <f t="shared" ca="1" si="137"/>
        <v>-301350180.16197449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-301350180.16197449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-1255625.7506748936</v>
      </c>
      <c r="L1920" s="444">
        <f t="shared" ca="1" si="137"/>
        <v>-302605805.91264939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-302605805.91264939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-1260857.524636039</v>
      </c>
      <c r="L1921" s="444">
        <f t="shared" ca="1" si="137"/>
        <v>-303866663.43728542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-303866663.43728542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-1266111.0976553559</v>
      </c>
      <c r="L1922" s="444">
        <f t="shared" ca="1" si="137"/>
        <v>-305132774.53494078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-305132774.53494078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-1271386.5605622532</v>
      </c>
      <c r="L1923" s="444">
        <f t="shared" ca="1" si="137"/>
        <v>-306404161.09550303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-306404161.09550303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-1276684.0045645959</v>
      </c>
      <c r="L1924" s="444">
        <f t="shared" ca="1" si="137"/>
        <v>-307680845.10006762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-307680845.10006762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-1282003.5212502817</v>
      </c>
      <c r="L1925" s="444">
        <f t="shared" ca="1" si="137"/>
        <v>-308962848.62131792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-308962848.62131792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-1287345.2025888246</v>
      </c>
      <c r="L1926" s="444">
        <f t="shared" ca="1" si="137"/>
        <v>-310250193.82390672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-310250193.82390672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-1292709.1409329446</v>
      </c>
      <c r="L1927" s="444">
        <f t="shared" ca="1" si="137"/>
        <v>-311542902.96483964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-311542902.96483964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-1298095.4290201652</v>
      </c>
      <c r="L1928" s="444">
        <f t="shared" ca="1" si="137"/>
        <v>-312840998.3938598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-312840998.3938598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-1303504.1599744158</v>
      </c>
      <c r="L1929" s="444">
        <f t="shared" ca="1" si="137"/>
        <v>-314144502.5538342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-314144502.5538342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-1308935.4273076425</v>
      </c>
      <c r="L1930" s="444">
        <f t="shared" ca="1" si="137"/>
        <v>-315453437.98114187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-315453437.98114187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-1314389.3249214245</v>
      </c>
      <c r="L1931" s="444">
        <f t="shared" ca="1" si="137"/>
        <v>-316767827.30606329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-316767827.30606329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-1319865.947108597</v>
      </c>
      <c r="L1932" s="444">
        <f t="shared" ca="1" si="137"/>
        <v>-318087693.25317192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-318087693.25317192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-1325365.388554883</v>
      </c>
      <c r="L1933" s="444">
        <f t="shared" ca="1" si="137"/>
        <v>-319413058.64172679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-319413058.64172679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-1330887.7443405283</v>
      </c>
      <c r="L1934" s="444">
        <f t="shared" ca="1" si="137"/>
        <v>-320743946.38606733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-320743946.38606733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-1336433.1099419473</v>
      </c>
      <c r="L1935" s="444">
        <f t="shared" ca="1" si="137"/>
        <v>-322080379.49600929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-322080379.49600929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-1342001.581233372</v>
      </c>
      <c r="L1936" s="444">
        <f t="shared" ca="1" si="137"/>
        <v>-323422381.07724267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-323422381.07724267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-1347593.254488511</v>
      </c>
      <c r="L1937" s="444">
        <f t="shared" ca="1" si="137"/>
        <v>-324769974.3317312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-324769974.3317312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-1353208.2263822134</v>
      </c>
      <c r="L1938" s="444">
        <f t="shared" ca="1" si="137"/>
        <v>-326123182.5581134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-326123182.5581134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-1358846.5939921392</v>
      </c>
      <c r="L1939" s="444">
        <f t="shared" ca="1" si="137"/>
        <v>-327482029.15210551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-327482029.15210551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-1364508.4548004395</v>
      </c>
      <c r="L1940" s="444">
        <f t="shared" ca="1" si="137"/>
        <v>-328846537.60690594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-328846537.60690594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-1370193.9066954413</v>
      </c>
      <c r="L1941" s="444">
        <f t="shared" ca="1" si="137"/>
        <v>-330216731.51360136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-330216731.51360136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-1375903.047973339</v>
      </c>
      <c r="L1942" s="444">
        <f t="shared" ca="1" si="137"/>
        <v>-331592634.5615747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-331592634.5615747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-1381635.9773398945</v>
      </c>
      <c r="L1943" s="444">
        <f t="shared" ca="1" si="137"/>
        <v>-332974270.53891462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-332974270.53891462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-1387392.7939121441</v>
      </c>
      <c r="L1944" s="444">
        <f t="shared" ca="1" si="137"/>
        <v>-334361663.33282679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-334361663.33282679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-1393173.5972201116</v>
      </c>
      <c r="L1945" s="444">
        <f t="shared" ca="1" si="137"/>
        <v>-335754836.93004692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-335754836.93004692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-1398978.4872085289</v>
      </c>
      <c r="L1946" s="444">
        <f t="shared" ca="1" si="137"/>
        <v>-337153815.41725546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-337153815.41725546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-1404807.5642385643</v>
      </c>
      <c r="L1947" s="444">
        <f t="shared" ca="1" si="137"/>
        <v>-338558622.98149401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-338558622.98149401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-1410660.9290895583</v>
      </c>
      <c r="L1948" s="444">
        <f t="shared" ca="1" si="137"/>
        <v>-339969283.91058356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-339969283.91058356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-1416538.6829607647</v>
      </c>
      <c r="L1949" s="444">
        <f t="shared" ca="1" si="137"/>
        <v>-341385822.5935443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-341385822.5935443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-1422440.9274731013</v>
      </c>
      <c r="L1950" s="444">
        <f t="shared" ca="1" si="137"/>
        <v>-342808263.52101743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-342808263.52101743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-1428367.7646709059</v>
      </c>
      <c r="L1951" s="444">
        <f t="shared" ca="1" si="137"/>
        <v>-344236631.28568834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-344236631.28568834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-1434319.2970237015</v>
      </c>
      <c r="L1952" s="444">
        <f t="shared" ca="1" si="137"/>
        <v>-345670950.58271205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-345670950.58271205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-1440295.6274279668</v>
      </c>
      <c r="L1953" s="444">
        <f t="shared" ca="1" si="137"/>
        <v>-347111246.21014005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-347111246.21014005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-1446296.8592089168</v>
      </c>
      <c r="L1954" s="444">
        <f t="shared" ca="1" si="137"/>
        <v>-348557543.06934899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-348557543.06934899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-1452323.0961222874</v>
      </c>
      <c r="L1955" s="444">
        <f t="shared" ca="1" si="137"/>
        <v>-350009866.16547126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-350009866.16547126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-1458374.4423561301</v>
      </c>
      <c r="L1956" s="444">
        <f t="shared" ca="1" si="137"/>
        <v>-351468240.60782737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-351468240.60782737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-1464451.0025326139</v>
      </c>
      <c r="L1957" s="444">
        <f t="shared" ca="1" si="137"/>
        <v>-352932691.61035997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-352932691.61035997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-1470552.8817098332</v>
      </c>
      <c r="L1958" s="444">
        <f t="shared" ca="1" si="137"/>
        <v>-354403244.49206978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-354403244.49206978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-1476680.1853836242</v>
      </c>
      <c r="L1959" s="444">
        <f t="shared" ca="1" si="137"/>
        <v>-355879924.6774534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-355879924.6774534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-1482833.0194893891</v>
      </c>
      <c r="L1960" s="444">
        <f t="shared" ca="1" si="137"/>
        <v>-357362757.69694281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-357362757.69694281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-1489011.4904039283</v>
      </c>
      <c r="L1961" s="444">
        <f t="shared" ca="1" si="137"/>
        <v>-358851769.18734676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-358851769.18734676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-1495215.7049472781</v>
      </c>
      <c r="L1962" s="444">
        <f t="shared" ca="1" si="137"/>
        <v>-360346984.89229405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-360346984.89229405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-1501445.7703845585</v>
      </c>
      <c r="L1963" s="444">
        <f t="shared" ca="1" si="137"/>
        <v>-361848430.6626786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-361848430.6626786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-1507701.7944278275</v>
      </c>
      <c r="L1964" s="444">
        <f t="shared" ca="1" si="137"/>
        <v>-363356132.45710641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-363356132.45710641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-1513983.8852379434</v>
      </c>
      <c r="L1965" s="444">
        <f t="shared" ca="1" si="137"/>
        <v>-364870116.34234434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-364870116.34234434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-1520292.1514264347</v>
      </c>
      <c r="L1966" s="444">
        <f t="shared" ca="1" si="137"/>
        <v>-366390408.49377078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-366390408.49377078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-1526626.7020573781</v>
      </c>
      <c r="L1967" s="444">
        <f t="shared" ca="1" si="137"/>
        <v>-367917035.19582814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-367917035.19582814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-1532987.6466492838</v>
      </c>
      <c r="L1968" s="444">
        <f t="shared" ca="1" si="137"/>
        <v>-369450022.84247744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-369450022.84247744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-1539375.0951769892</v>
      </c>
      <c r="L1969" s="444">
        <f t="shared" ca="1" si="137"/>
        <v>-370989397.93765444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-370989397.93765444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-1545789.1580735601</v>
      </c>
      <c r="L1970" s="444">
        <f t="shared" ca="1" si="137"/>
        <v>-372535187.09572798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-372535187.09572798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-1552229.9462321999</v>
      </c>
      <c r="L1971" s="444">
        <f t="shared" ca="1" si="137"/>
        <v>-374087417.04196018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-374087417.04196018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-1558697.5710081675</v>
      </c>
      <c r="L1972" s="444">
        <f t="shared" ca="1" si="137"/>
        <v>-375646114.61296833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-375646114.61296833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-1565192.1442207014</v>
      </c>
      <c r="L1973" s="444">
        <f t="shared" ca="1" si="137"/>
        <v>-377211306.75718904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-377211306.75718904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-1571713.7781549543</v>
      </c>
      <c r="L1974" s="444">
        <f t="shared" ca="1" si="137"/>
        <v>-378783020.535344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-378783020.535344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-1578262.5855639332</v>
      </c>
      <c r="L1975" s="444">
        <f t="shared" ca="1" si="137"/>
        <v>-380361283.12090796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-380361283.12090796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-1584838.6796704498</v>
      </c>
      <c r="L1976" s="444">
        <f t="shared" ca="1" si="137"/>
        <v>-381946121.80057842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-381946121.80057842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-1591442.1741690766</v>
      </c>
      <c r="L1977" s="444">
        <f t="shared" ca="1" si="137"/>
        <v>-383537563.97474748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-383537563.97474748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-1598073.1832281144</v>
      </c>
      <c r="L1978" s="444">
        <f t="shared" ca="1" si="137"/>
        <v>-385135637.15797561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-385135637.15797561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-1604731.8214915651</v>
      </c>
      <c r="L1979" s="444">
        <f t="shared" ca="1" si="137"/>
        <v>-386740368.97946715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-386740368.97946715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-1611418.2040811132</v>
      </c>
      <c r="L1980" s="444">
        <f t="shared" ca="1" si="137"/>
        <v>-388351787.18354827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-388351787.18354827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-1618132.4465981177</v>
      </c>
      <c r="L1981" s="444">
        <f t="shared" ca="1" si="137"/>
        <v>-389969919.63014638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-389969919.63014638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-1624874.6651256098</v>
      </c>
      <c r="L1982" s="444">
        <f t="shared" ca="1" si="137"/>
        <v>-391594794.29527199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-391594794.29527199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-1631644.9762303</v>
      </c>
      <c r="L1983" s="444">
        <f t="shared" ca="1" si="137"/>
        <v>-393226439.27150232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-393226439.27150232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-1638443.496964593</v>
      </c>
      <c r="L1984" s="444">
        <f t="shared" ca="1" si="137"/>
        <v>-394864882.76846689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-394864882.76846689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-1645270.344868612</v>
      </c>
      <c r="L1985" s="444">
        <f t="shared" ca="1" si="137"/>
        <v>-396510153.11333549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-396510153.11333549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-1652125.6379722313</v>
      </c>
      <c r="L1986" s="444">
        <f t="shared" ca="1" si="137"/>
        <v>-398162278.75130773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-398162278.75130773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-1659009.4947971154</v>
      </c>
      <c r="L1987" s="444">
        <f t="shared" ca="1" si="137"/>
        <v>-399821288.24610484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-399821288.24610484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-1665922.0343587701</v>
      </c>
      <c r="L1988" s="444">
        <f t="shared" ca="1" si="137"/>
        <v>-401487210.28046364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-401487210.28046364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-1672863.3761685984</v>
      </c>
      <c r="L1989" s="444">
        <f t="shared" ca="1" si="137"/>
        <v>-403160073.65663224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-403160073.65663224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-1679833.6402359677</v>
      </c>
      <c r="L1990" s="444">
        <f t="shared" ca="1" si="137"/>
        <v>-404839907.29686821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-404839907.29686821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-1686832.947070284</v>
      </c>
      <c r="L1991" s="444">
        <f t="shared" ca="1" si="137"/>
        <v>-406526740.24393851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-406526740.24393851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-1693861.417683077</v>
      </c>
      <c r="L1992" s="444">
        <f t="shared" ca="1" si="137"/>
        <v>-408220601.66162157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-408220601.66162157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-1700919.1735900899</v>
      </c>
      <c r="L1993" s="444">
        <f t="shared" ca="1" si="137"/>
        <v>-409921520.83521163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-409921520.83521163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-1708006.3368133819</v>
      </c>
      <c r="L1994" s="444">
        <f t="shared" ca="1" si="137"/>
        <v>-411629527.17202502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-411629527.17202502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-1715123.0298834376</v>
      </c>
      <c r="L1995" s="444">
        <f t="shared" ca="1" si="137"/>
        <v>-413344650.20190847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-413344650.20190847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-1722269.3758412853</v>
      </c>
      <c r="L1996" s="444">
        <f t="shared" ca="1" si="137"/>
        <v>-415066919.57774973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-415066919.57774973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-1729445.4982406239</v>
      </c>
      <c r="L1997" s="444">
        <f t="shared" ca="1" si="137"/>
        <v>-416796365.07599038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-416796365.07599038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-1736651.5211499599</v>
      </c>
      <c r="L1998" s="444">
        <f t="shared" ca="1" si="137"/>
        <v>-418533016.59714031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-418533016.59714031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-1743887.5691547513</v>
      </c>
      <c r="L1999" s="444">
        <f t="shared" ca="1" si="137"/>
        <v>-420276904.16629505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-420276904.16629505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-1751153.7673595625</v>
      </c>
      <c r="L2000" s="444">
        <f t="shared" ca="1" si="137"/>
        <v>-422028057.93365461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-422028057.93365461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-1758450.2413902278</v>
      </c>
      <c r="L2001" s="444">
        <f t="shared" ca="1" si="137"/>
        <v>-423786508.17504483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-423786508.17504483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-1765777.1173960203</v>
      </c>
      <c r="L2002" s="444">
        <f t="shared" ca="1" si="137"/>
        <v>-425552285.29244083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-425552285.29244083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-1773134.5220518368</v>
      </c>
      <c r="L2003" s="444">
        <f t="shared" ca="1" si="137"/>
        <v>-427325419.81449264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-427325419.81449264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-1780522.582560386</v>
      </c>
      <c r="L2004" s="444">
        <f t="shared" ca="1" si="137"/>
        <v>-429105942.397053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-429105942.397053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-1787941.4266543877</v>
      </c>
      <c r="L2005" s="444">
        <f t="shared" ca="1" si="137"/>
        <v>-430893883.8237074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-430893883.8237074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-1795391.1825987808</v>
      </c>
      <c r="L2006" s="444">
        <f t="shared" ca="1" si="137"/>
        <v>-432689275.00630617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-432689275.00630617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-1802871.9791929426</v>
      </c>
      <c r="L2007" s="444">
        <f t="shared" ca="1" si="137"/>
        <v>-434492146.98549914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-434492146.98549914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-1810383.9457729131</v>
      </c>
      <c r="L2008" s="444">
        <f t="shared" ca="1" si="137"/>
        <v>-436302530.93127203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-436302530.93127203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-1817927.2122136336</v>
      </c>
      <c r="L2009" s="444">
        <f t="shared" ca="1" si="137"/>
        <v>-438120458.14348567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-438120458.14348567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-1825501.9089311901</v>
      </c>
      <c r="L2010" s="444">
        <f t="shared" ca="1" si="137"/>
        <v>-439945960.05241686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-439945960.05241686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-1833108.16688507</v>
      </c>
      <c r="L2011" s="444">
        <f t="shared" ca="1" si="137"/>
        <v>-441779068.21930194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-441779068.21930194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-1840746.1175804248</v>
      </c>
      <c r="L2012" s="444">
        <f t="shared" ca="1" si="137"/>
        <v>-443619814.33688235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-443619814.33688235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-1848415.8930703432</v>
      </c>
      <c r="L2013" s="444">
        <f t="shared" ca="1" si="137"/>
        <v>-445468230.22995269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-445468230.22995269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-1856117.6259581361</v>
      </c>
      <c r="L2014" s="444">
        <f t="shared" ca="1" si="137"/>
        <v>-447324347.85591084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-447324347.85591084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-1863851.4493996282</v>
      </c>
      <c r="L2015" s="444">
        <f t="shared" ca="1" si="137"/>
        <v>-449188199.30531049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-449188199.30531049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-1871617.4971054604</v>
      </c>
      <c r="L2016" s="444">
        <f t="shared" ca="1" si="137"/>
        <v>-451059816.80241597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-451059816.80241597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-1879415.9033433995</v>
      </c>
      <c r="L2017" s="444">
        <f t="shared" ca="1" si="137"/>
        <v>-452939232.70575935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-452939232.70575935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-1887246.8029406636</v>
      </c>
      <c r="L2018" s="444">
        <f t="shared" ca="1" si="137"/>
        <v>-454826479.50870001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-454826479.50870001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-1895110.3312862499</v>
      </c>
      <c r="L2019" s="444">
        <f t="shared" ca="1" si="137"/>
        <v>-456721589.83998626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-456721589.83998626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-1903006.6243332762</v>
      </c>
      <c r="L2020" s="444">
        <f t="shared" ca="1" si="137"/>
        <v>-458624596.46431953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-458624596.46431953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-1910935.8186013314</v>
      </c>
      <c r="L2021" s="444">
        <f t="shared" ca="1" si="137"/>
        <v>-460535532.28292084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-460535532.28292084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-1918898.0511788367</v>
      </c>
      <c r="L2022" s="444">
        <f t="shared" ca="1" si="137"/>
        <v>-462454430.33409965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-462454430.33409965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-1926893.4597254153</v>
      </c>
      <c r="L2023" s="444">
        <f t="shared" ca="1" si="137"/>
        <v>-464381323.79382509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-464381323.79382509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-1934922.1824742712</v>
      </c>
      <c r="L2024" s="444">
        <f t="shared" ca="1" si="137"/>
        <v>-466316245.97629935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-466316245.97629935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-1942984.3582345806</v>
      </c>
      <c r="L2025" s="444">
        <f t="shared" ca="1" si="137"/>
        <v>-468259230.33453393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-468259230.33453393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-1951080.1263938912</v>
      </c>
      <c r="L2026" s="444">
        <f t="shared" ca="1" si="137"/>
        <v>-470210310.46092784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-470210310.46092784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-1959209.6269205327</v>
      </c>
      <c r="L2027" s="444">
        <f t="shared" ca="1" si="137"/>
        <v>-472169520.08784837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-472169520.08784837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-1967373.0003660347</v>
      </c>
      <c r="L2028" s="444">
        <f t="shared" ca="1" si="137"/>
        <v>-474136893.0882144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-474136893.0882144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-1975570.3878675601</v>
      </c>
      <c r="L2029" s="444">
        <f t="shared" ca="1" si="137"/>
        <v>-476112463.47608197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-476112463.47608197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-1983801.9311503414</v>
      </c>
      <c r="L2030" s="444">
        <f t="shared" ca="1" si="137"/>
        <v>-478096265.40723228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-478096265.40723228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-1992067.7725301345</v>
      </c>
      <c r="L2031" s="444">
        <f t="shared" ca="1" si="137"/>
        <v>-480088333.17976242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-480088333.17976242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-2000368.0549156766</v>
      </c>
      <c r="L2032" s="444">
        <f t="shared" ca="1" si="137"/>
        <v>-482088701.23467809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-482088701.23467809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-2008702.9218111585</v>
      </c>
      <c r="L2033" s="444">
        <f t="shared" ca="1" si="137"/>
        <v>-484097404.15648925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-484097404.15648925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-2017072.5173187051</v>
      </c>
      <c r="L2034" s="444">
        <f t="shared" ca="1" si="137"/>
        <v>-486114476.67380798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-486114476.67380798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-2025476.9861408663</v>
      </c>
      <c r="L2035" s="444">
        <f t="shared" ca="1" si="137"/>
        <v>-488139953.65994883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-488139953.65994883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-2033916.4735831202</v>
      </c>
      <c r="L2036" s="444">
        <f t="shared" ca="1" si="137"/>
        <v>-490173870.13353193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-490173870.13353193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-2042391.125556383</v>
      </c>
      <c r="L2037" s="444">
        <f t="shared" ca="1" si="137"/>
        <v>-492216261.25908834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-492216261.25908834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-2050901.0885795346</v>
      </c>
      <c r="L2038" s="444">
        <f t="shared" ca="1" si="137"/>
        <v>-494267162.34766787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-494267162.34766787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-2059446.5097819495</v>
      </c>
      <c r="L2039" s="444">
        <f t="shared" ca="1" si="137"/>
        <v>-496326608.85744983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-496326608.85744983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-2068027.536906041</v>
      </c>
      <c r="L2040" s="444">
        <f t="shared" ca="1" si="137"/>
        <v>-498394636.39435589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-498394636.39435589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-2076644.3183098163</v>
      </c>
      <c r="L2041" s="444">
        <f t="shared" ca="1" si="137"/>
        <v>-500471280.71266574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-500471280.71266574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-2085297.0029694405</v>
      </c>
      <c r="L2042" s="444">
        <f t="shared" ca="1" si="137"/>
        <v>-502556577.71563518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-502556577.71563518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-2093985.740481813</v>
      </c>
      <c r="L2043" s="444">
        <f t="shared" ca="1" si="137"/>
        <v>-504650563.45611697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-504650563.45611697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-2102710.6810671543</v>
      </c>
      <c r="L2044" s="444">
        <f t="shared" ca="1" si="137"/>
        <v>-506753274.13718414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-506753274.13718414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-2111471.9755716007</v>
      </c>
      <c r="L2045" s="444">
        <f t="shared" ca="1" si="137"/>
        <v>-508864746.11275572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-508864746.11275572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-2120269.7754698154</v>
      </c>
      <c r="L2046" s="444">
        <f t="shared" ca="1" si="137"/>
        <v>-510985015.88822556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-510985015.88822556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-2129104.2328676064</v>
      </c>
      <c r="L2047" s="444">
        <f t="shared" ca="1" si="137"/>
        <v>-513114120.12109315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-513114120.12109315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-2137975.5005045547</v>
      </c>
      <c r="L2048" s="444">
        <f t="shared" ref="L2048:L2302" ca="1" si="142">I2048-J2048+K2048</f>
        <v>-515252095.62159771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-515252095.62159771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-2146883.7317566569</v>
      </c>
      <c r="L2049" s="444">
        <f t="shared" ca="1" si="142"/>
        <v>-517398979.35335433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-517398979.35335433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-2155829.0806389763</v>
      </c>
      <c r="L2050" s="444">
        <f t="shared" ca="1" si="142"/>
        <v>-519554808.43399334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-519554808.43399334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-2164811.7018083055</v>
      </c>
      <c r="L2051" s="444">
        <f t="shared" ca="1" si="142"/>
        <v>-521719620.13580167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-521719620.13580167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-2173831.7505658404</v>
      </c>
      <c r="L2052" s="444">
        <f t="shared" ca="1" si="142"/>
        <v>-523893451.8863675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-523893451.8863675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-2182889.3828598647</v>
      </c>
      <c r="L2053" s="444">
        <f t="shared" ca="1" si="142"/>
        <v>-526076341.26922739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-526076341.26922739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-2191984.7552884473</v>
      </c>
      <c r="L2054" s="444">
        <f t="shared" ca="1" si="142"/>
        <v>-528268326.02451581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-528268326.02451581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-2201118.0251021492</v>
      </c>
      <c r="L2055" s="444">
        <f t="shared" ca="1" si="142"/>
        <v>-530469444.04961795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-530469444.04961795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-2210289.3502067416</v>
      </c>
      <c r="L2056" s="444">
        <f t="shared" ca="1" si="142"/>
        <v>-532679733.39982468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-532679733.39982468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-2219498.889165936</v>
      </c>
      <c r="L2057" s="444">
        <f t="shared" ca="1" si="142"/>
        <v>-534899232.28899062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-534899232.28899062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-2228746.8012041273</v>
      </c>
      <c r="L2058" s="444">
        <f t="shared" ca="1" si="142"/>
        <v>-537127979.0901947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-537127979.0901947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-2238033.2462091446</v>
      </c>
      <c r="L2059" s="444">
        <f t="shared" ca="1" si="142"/>
        <v>-539366012.33640385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-539366012.33640385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-2247358.3847350162</v>
      </c>
      <c r="L2060" s="444">
        <f t="shared" ca="1" si="142"/>
        <v>-541613370.72113883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-541613370.72113883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-2256722.3780047451</v>
      </c>
      <c r="L2061" s="444">
        <f t="shared" ca="1" si="142"/>
        <v>-543870093.09914362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-543870093.09914362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-2266125.3879130986</v>
      </c>
      <c r="L2062" s="444">
        <f t="shared" ca="1" si="142"/>
        <v>-546136218.48705673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-546136218.48705673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-2275567.5770294028</v>
      </c>
      <c r="L2063" s="444">
        <f t="shared" ca="1" si="142"/>
        <v>-548411786.06408608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-548411786.06408608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-2285049.1086003585</v>
      </c>
      <c r="L2064" s="444">
        <f t="shared" ca="1" si="142"/>
        <v>-550696835.17268646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-550696835.17268646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-2294570.1465528603</v>
      </c>
      <c r="L2065" s="444">
        <f t="shared" ca="1" si="142"/>
        <v>-552991405.31923926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-552991405.31923926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-2304130.8554968303</v>
      </c>
      <c r="L2066" s="444">
        <f t="shared" ca="1" si="142"/>
        <v>-555295536.17473614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-555295536.17473614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-2313731.4007280674</v>
      </c>
      <c r="L2067" s="444">
        <f t="shared" ca="1" si="142"/>
        <v>-557609267.57546425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-557609267.57546425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-2323371.948231101</v>
      </c>
      <c r="L2068" s="444">
        <f t="shared" ca="1" si="142"/>
        <v>-559932639.52369535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-559932639.52369535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-2333052.6646820637</v>
      </c>
      <c r="L2069" s="444">
        <f t="shared" ca="1" si="142"/>
        <v>-562265692.18837738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-562265692.18837738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-2342773.7174515724</v>
      </c>
      <c r="L2070" s="444">
        <f t="shared" ca="1" si="142"/>
        <v>-564608465.90582895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-564608465.90582895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-2352535.2746076207</v>
      </c>
      <c r="L2071" s="444">
        <f t="shared" ca="1" si="142"/>
        <v>-566961001.18043661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-566961001.18043661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-2362337.5049184859</v>
      </c>
      <c r="L2072" s="444">
        <f t="shared" ca="1" si="142"/>
        <v>-569323338.68535507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-569323338.68535507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-2372180.5778556461</v>
      </c>
      <c r="L2073" s="444">
        <f t="shared" ca="1" si="142"/>
        <v>-571695519.26321065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-571695519.26321065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-2382064.6635967111</v>
      </c>
      <c r="L2074" s="444">
        <f t="shared" ca="1" si="142"/>
        <v>-574077583.9268074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-574077583.9268074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-2391989.9330283641</v>
      </c>
      <c r="L2075" s="444">
        <f t="shared" ca="1" si="142"/>
        <v>-576469573.85983574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-576469573.85983574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-2401956.5577493156</v>
      </c>
      <c r="L2076" s="444">
        <f t="shared" ca="1" si="142"/>
        <v>-578871530.41758502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-578871530.41758502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-2411964.7100732708</v>
      </c>
      <c r="L2077" s="444">
        <f t="shared" ca="1" si="142"/>
        <v>-581283495.12765825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-581283495.12765825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-2422014.5630319095</v>
      </c>
      <c r="L2078" s="444">
        <f t="shared" ca="1" si="142"/>
        <v>-583705509.69069016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-583705509.69069016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-2432106.2903778758</v>
      </c>
      <c r="L2079" s="444">
        <f t="shared" ca="1" si="142"/>
        <v>-586137615.98106802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-586137615.98106802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-2442240.0665877834</v>
      </c>
      <c r="L2080" s="444">
        <f t="shared" ca="1" si="142"/>
        <v>-588579856.04765582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-588579856.04765582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-2452416.0668652328</v>
      </c>
      <c r="L2081" s="444">
        <f t="shared" ca="1" si="142"/>
        <v>-591032272.11452103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-591032272.11452103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-2462634.4671438374</v>
      </c>
      <c r="L2082" s="444">
        <f t="shared" ca="1" si="142"/>
        <v>-593494906.58166492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-593494906.58166492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-2472895.4440902704</v>
      </c>
      <c r="L2083" s="444">
        <f t="shared" ca="1" si="142"/>
        <v>-595967802.02575517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-595967802.02575517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-2483199.1751073133</v>
      </c>
      <c r="L2084" s="444">
        <f t="shared" ca="1" si="142"/>
        <v>-598451001.20086253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-598451001.20086253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-2493545.8383369274</v>
      </c>
      <c r="L2085" s="444">
        <f t="shared" ca="1" si="142"/>
        <v>-600944547.03919947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-600944547.03919947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-2503935.612663331</v>
      </c>
      <c r="L2086" s="444">
        <f t="shared" ca="1" si="142"/>
        <v>-603448482.65186286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-603448482.65186286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-2514368.677716095</v>
      </c>
      <c r="L2087" s="444">
        <f t="shared" ca="1" si="142"/>
        <v>-605962851.329579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-605962851.329579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-2524845.2138732458</v>
      </c>
      <c r="L2088" s="444">
        <f t="shared" ca="1" si="142"/>
        <v>-608487696.54345226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-608487696.54345226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-2535365.4022643846</v>
      </c>
      <c r="L2089" s="444">
        <f t="shared" ca="1" si="142"/>
        <v>-611023061.94571662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-611023061.94571662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-2545929.4247738193</v>
      </c>
      <c r="L2090" s="444">
        <f t="shared" ca="1" si="142"/>
        <v>-613568991.37049043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-613568991.37049043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-2556537.4640437099</v>
      </c>
      <c r="L2091" s="444">
        <f t="shared" ca="1" si="142"/>
        <v>-616125528.83453417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-616125528.83453417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-2567189.7034772257</v>
      </c>
      <c r="L2092" s="444">
        <f t="shared" ca="1" si="142"/>
        <v>-618692718.53801143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-618692718.53801143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-2577886.3272417141</v>
      </c>
      <c r="L2093" s="444">
        <f t="shared" ca="1" si="142"/>
        <v>-621270604.86525309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-621270604.86525309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-2588627.520271888</v>
      </c>
      <c r="L2094" s="444">
        <f t="shared" ca="1" si="142"/>
        <v>-623859232.38552499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-623859232.38552499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-2599413.4682730208</v>
      </c>
      <c r="L2095" s="444">
        <f t="shared" ca="1" si="142"/>
        <v>-626458645.85379803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-626458645.85379803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-2610244.3577241586</v>
      </c>
      <c r="L2096" s="444">
        <f t="shared" ca="1" si="142"/>
        <v>-629068890.21152222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-629068890.21152222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-2621120.3758813427</v>
      </c>
      <c r="L2097" s="444">
        <f t="shared" ca="1" si="142"/>
        <v>-631690010.58740354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-631690010.58740354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-2632041.7107808478</v>
      </c>
      <c r="L2098" s="444">
        <f t="shared" ca="1" si="142"/>
        <v>-634322052.29818439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-634322052.29818439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-2643008.5512424349</v>
      </c>
      <c r="L2099" s="444">
        <f t="shared" ca="1" si="142"/>
        <v>-636965060.84942687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-636965060.84942687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-2654021.0868726121</v>
      </c>
      <c r="L2100" s="444">
        <f t="shared" ca="1" si="142"/>
        <v>-639619081.93629944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-639619081.93629944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-2665079.5080679143</v>
      </c>
      <c r="L2101" s="444">
        <f t="shared" ca="1" si="142"/>
        <v>-642284161.44436741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-642284161.44436741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-2676184.0060181976</v>
      </c>
      <c r="L2102" s="444">
        <f t="shared" ca="1" si="142"/>
        <v>-644960345.45038557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-644960345.45038557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-2687334.7727099396</v>
      </c>
      <c r="L2103" s="444">
        <f t="shared" ca="1" si="142"/>
        <v>-647647680.22309554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-647647680.22309554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-2698532.0009295647</v>
      </c>
      <c r="L2104" s="444">
        <f t="shared" ca="1" si="142"/>
        <v>-650346212.22402513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-650346212.22402513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-2709775.8842667714</v>
      </c>
      <c r="L2105" s="444">
        <f t="shared" ca="1" si="142"/>
        <v>-653055988.10829186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-653055988.10829186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-2721066.6171178827</v>
      </c>
      <c r="L2106" s="444">
        <f t="shared" ca="1" si="142"/>
        <v>-655777054.72540975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-655777054.72540975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-2732404.3946892074</v>
      </c>
      <c r="L2107" s="444">
        <f t="shared" ca="1" si="142"/>
        <v>-658509459.12009895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-658509459.12009895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-2743789.4130004123</v>
      </c>
      <c r="L2108" s="444">
        <f t="shared" ca="1" si="142"/>
        <v>-661253248.53309941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-661253248.53309941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-2755221.8688879143</v>
      </c>
      <c r="L2109" s="444">
        <f t="shared" ca="1" si="142"/>
        <v>-664008470.40198731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-664008470.40198731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-2766701.9600082804</v>
      </c>
      <c r="L2110" s="444">
        <f t="shared" ca="1" si="142"/>
        <v>-666775172.36199558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-666775172.36199558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-2778229.8848416484</v>
      </c>
      <c r="L2111" s="444">
        <f t="shared" ca="1" si="142"/>
        <v>-669553402.24683726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-669553402.24683726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-2789805.8426951552</v>
      </c>
      <c r="L2112" s="444">
        <f t="shared" ca="1" si="142"/>
        <v>-672343208.08953238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-672343208.08953238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-2801430.0337063847</v>
      </c>
      <c r="L2113" s="444">
        <f t="shared" ca="1" si="142"/>
        <v>-675144638.1232388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-675144638.1232388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-2813102.6588468282</v>
      </c>
      <c r="L2114" s="444">
        <f t="shared" ca="1" si="142"/>
        <v>-677957740.78208566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-677957740.78208566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-2824823.9199253567</v>
      </c>
      <c r="L2115" s="444">
        <f t="shared" ca="1" si="142"/>
        <v>-680782564.70201099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-680782564.70201099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-2836594.0195917124</v>
      </c>
      <c r="L2116" s="444">
        <f t="shared" ca="1" si="142"/>
        <v>-683619158.72160268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-683619158.72160268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-2848413.1613400113</v>
      </c>
      <c r="L2117" s="444">
        <f t="shared" ca="1" si="142"/>
        <v>-686467571.88294268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-686467571.88294268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-2860281.5495122611</v>
      </c>
      <c r="L2118" s="444">
        <f t="shared" ca="1" si="142"/>
        <v>-689327853.43245494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-689327853.43245494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-2872199.3893018956</v>
      </c>
      <c r="L2119" s="444">
        <f t="shared" ca="1" si="142"/>
        <v>-692200052.82175684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-692200052.82175684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-2884166.8867573203</v>
      </c>
      <c r="L2120" s="444">
        <f t="shared" ca="1" si="142"/>
        <v>-695084219.70851421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-695084219.70851421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-2896184.2487854757</v>
      </c>
      <c r="L2121" s="444">
        <f t="shared" ca="1" si="142"/>
        <v>-697980403.95729971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-697980403.95729971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-2908251.6831554156</v>
      </c>
      <c r="L2122" s="444">
        <f t="shared" ca="1" si="142"/>
        <v>-700888655.64045513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-700888655.64045513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-2920369.3985018963</v>
      </c>
      <c r="L2123" s="444">
        <f t="shared" ca="1" si="142"/>
        <v>-703809025.038957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-703809025.038957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-2932537.6043289877</v>
      </c>
      <c r="L2124" s="444">
        <f t="shared" ca="1" si="142"/>
        <v>-706741562.64328599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-706741562.64328599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-2944756.5110136918</v>
      </c>
      <c r="L2125" s="444">
        <f t="shared" ca="1" si="142"/>
        <v>-709686319.15429974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-709686319.15429974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-2957026.3298095823</v>
      </c>
      <c r="L2126" s="444">
        <f t="shared" ca="1" si="142"/>
        <v>-712643345.48410928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-712643345.48410928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-2969347.2728504553</v>
      </c>
      <c r="L2127" s="444">
        <f t="shared" ca="1" si="142"/>
        <v>-715612692.7569598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-715612692.7569598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-2981719.5531539991</v>
      </c>
      <c r="L2128" s="444">
        <f t="shared" ca="1" si="142"/>
        <v>-718594412.31011379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-718594412.31011379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-2994143.384625474</v>
      </c>
      <c r="L2129" s="444">
        <f t="shared" ca="1" si="142"/>
        <v>-721588555.69473922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-721588555.69473922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-3006618.9820614136</v>
      </c>
      <c r="L2130" s="444">
        <f t="shared" ca="1" si="142"/>
        <v>-724595174.67680061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-724595174.67680061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-3019146.561153336</v>
      </c>
      <c r="L2131" s="444">
        <f t="shared" ca="1" si="142"/>
        <v>-727614321.2379539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-727614321.2379539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-3031726.3384914747</v>
      </c>
      <c r="L2132" s="444">
        <f t="shared" ca="1" si="142"/>
        <v>-730646047.57644534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-730646047.57644534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-3044358.5315685221</v>
      </c>
      <c r="L2133" s="444">
        <f t="shared" ca="1" si="142"/>
        <v>-733690406.10801387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-733690406.10801387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-3057043.3587833913</v>
      </c>
      <c r="L2134" s="444">
        <f t="shared" ca="1" si="142"/>
        <v>-736747449.46679723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-736747449.46679723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-3069781.0394449886</v>
      </c>
      <c r="L2135" s="444">
        <f t="shared" ca="1" si="142"/>
        <v>-739817230.50624228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-739817230.50624228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-3082571.7937760092</v>
      </c>
      <c r="L2136" s="444">
        <f t="shared" ca="1" si="142"/>
        <v>-742899802.30001831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-742899802.30001831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-3095415.8429167429</v>
      </c>
      <c r="L2137" s="444">
        <f t="shared" ca="1" si="142"/>
        <v>-745995218.14293504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-745995218.14293504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-3108313.4089288958</v>
      </c>
      <c r="L2138" s="444">
        <f t="shared" ca="1" si="142"/>
        <v>-749103531.55186391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-749103531.55186391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-3121264.714799433</v>
      </c>
      <c r="L2139" s="444">
        <f t="shared" ca="1" si="142"/>
        <v>-752224796.26666331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-752224796.26666331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-3134269.9844444306</v>
      </c>
      <c r="L2140" s="444">
        <f t="shared" ca="1" si="142"/>
        <v>-755359066.25110769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-755359066.25110769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-3147329.4427129487</v>
      </c>
      <c r="L2141" s="444">
        <f t="shared" ca="1" si="142"/>
        <v>-758506395.6938206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-758506395.6938206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-3160443.3153909193</v>
      </c>
      <c r="L2142" s="444">
        <f t="shared" ca="1" si="142"/>
        <v>-761666839.00921154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-761666839.00921154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-3173611.8292050483</v>
      </c>
      <c r="L2143" s="444">
        <f t="shared" ca="1" si="142"/>
        <v>-764840450.83841658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-764840450.83841658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-3186835.2118267356</v>
      </c>
      <c r="L2144" s="444">
        <f t="shared" ca="1" si="142"/>
        <v>-768027286.05024326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-768027286.05024326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-3200113.6918760138</v>
      </c>
      <c r="L2145" s="444">
        <f t="shared" ca="1" si="142"/>
        <v>-771227399.74211931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-771227399.74211931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-3213447.4989254973</v>
      </c>
      <c r="L2146" s="444">
        <f t="shared" ca="1" si="142"/>
        <v>-774440847.24104476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-774440847.24104476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-3226836.863504353</v>
      </c>
      <c r="L2147" s="444">
        <f t="shared" ca="1" si="142"/>
        <v>-777667684.10454917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-777667684.10454917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-3240282.0171022881</v>
      </c>
      <c r="L2148" s="444">
        <f t="shared" ca="1" si="142"/>
        <v>-780907966.12165141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-780907966.12165141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-3253783.1921735476</v>
      </c>
      <c r="L2149" s="444">
        <f t="shared" ca="1" si="142"/>
        <v>-784161749.31382501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-784161749.31382501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-3267340.6221409375</v>
      </c>
      <c r="L2150" s="444">
        <f t="shared" ca="1" si="142"/>
        <v>-787429089.9359659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-787429089.9359659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-3280954.541399858</v>
      </c>
      <c r="L2151" s="444">
        <f t="shared" ca="1" si="142"/>
        <v>-790710044.47736573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-790710044.47736573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-3294625.1853223573</v>
      </c>
      <c r="L2152" s="444">
        <f t="shared" ca="1" si="142"/>
        <v>-794004669.66268814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-794004669.66268814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-3308352.7902612006</v>
      </c>
      <c r="L2153" s="444">
        <f t="shared" ca="1" si="142"/>
        <v>-797313022.45294929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-797313022.45294929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-3322137.5935539552</v>
      </c>
      <c r="L2154" s="444">
        <f t="shared" ca="1" si="142"/>
        <v>-800635160.04650319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-800635160.04650319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-3335979.8335270965</v>
      </c>
      <c r="L2155" s="444">
        <f t="shared" ca="1" si="142"/>
        <v>-803971139.88003027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-803971139.88003027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-3349879.7495001261</v>
      </c>
      <c r="L2156" s="444">
        <f t="shared" ca="1" si="142"/>
        <v>-807321019.62953043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-807321019.62953043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-3363837.5817897101</v>
      </c>
      <c r="L2157" s="444">
        <f t="shared" ca="1" si="142"/>
        <v>-810684857.21132016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-810684857.21132016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-3377853.5717138341</v>
      </c>
      <c r="L2158" s="444">
        <f t="shared" ca="1" si="142"/>
        <v>-814062710.78303397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-814062710.78303397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-3391927.9615959749</v>
      </c>
      <c r="L2159" s="444">
        <f t="shared" ca="1" si="142"/>
        <v>-817454638.74462998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-817454638.74462998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-3406060.9947692915</v>
      </c>
      <c r="L2160" s="444">
        <f t="shared" ca="1" si="142"/>
        <v>-820860699.73939931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-820860699.73939931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-3420252.9155808305</v>
      </c>
      <c r="L2161" s="444">
        <f t="shared" ca="1" si="142"/>
        <v>-824280952.65498018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-824280952.65498018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-3434503.9693957507</v>
      </c>
      <c r="L2162" s="444">
        <f t="shared" ca="1" si="142"/>
        <v>-827715456.62437594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-827715456.62437594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-3448814.4026015662</v>
      </c>
      <c r="L2163" s="444">
        <f t="shared" ca="1" si="142"/>
        <v>-831164271.02697754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-831164271.02697754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-3463184.4626124064</v>
      </c>
      <c r="L2164" s="444">
        <f t="shared" ca="1" si="142"/>
        <v>-834627455.48958993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-834627455.48958993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-3477614.3978732913</v>
      </c>
      <c r="L2165" s="444">
        <f t="shared" ca="1" si="142"/>
        <v>-838105069.88746321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-838105069.88746321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-3492104.4578644298</v>
      </c>
      <c r="L2166" s="444">
        <f t="shared" ca="1" si="142"/>
        <v>-841597174.34532762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-841597174.34532762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-3506654.8931055316</v>
      </c>
      <c r="L2167" s="444">
        <f t="shared" ca="1" si="142"/>
        <v>-845103829.23843312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-845103829.23843312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-3521265.9551601377</v>
      </c>
      <c r="L2168" s="444">
        <f t="shared" ca="1" si="142"/>
        <v>-848625095.19359326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-848625095.19359326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-3535937.8966399715</v>
      </c>
      <c r="L2169" s="444">
        <f t="shared" ca="1" si="142"/>
        <v>-852161033.09023321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-852161033.09023321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-3550670.9712093049</v>
      </c>
      <c r="L2170" s="444">
        <f t="shared" ca="1" si="142"/>
        <v>-855711704.06144249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-855711704.06144249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-3565465.4335893434</v>
      </c>
      <c r="L2171" s="444">
        <f t="shared" ca="1" si="142"/>
        <v>-859277169.49503183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-859277169.49503183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-3580321.5395626319</v>
      </c>
      <c r="L2172" s="444">
        <f t="shared" ca="1" si="142"/>
        <v>-862857491.03459442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-862857491.03459442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-3595239.545977477</v>
      </c>
      <c r="L2173" s="444">
        <f t="shared" ca="1" si="142"/>
        <v>-866452730.58057189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-866452730.58057189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-3610219.7107523824</v>
      </c>
      <c r="L2174" s="444">
        <f t="shared" ca="1" si="142"/>
        <v>-870062950.29132426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-870062950.29132426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-3625262.2928805179</v>
      </c>
      <c r="L2175" s="444">
        <f t="shared" ca="1" si="142"/>
        <v>-873688212.58420479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-873688212.58420479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-3640367.5524341865</v>
      </c>
      <c r="L2176" s="444">
        <f t="shared" ca="1" si="142"/>
        <v>-877328580.136639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-877328580.136639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-3655535.7505693291</v>
      </c>
      <c r="L2177" s="444">
        <f t="shared" ca="1" si="142"/>
        <v>-880984115.88720834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-880984115.88720834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-3670767.1495300345</v>
      </c>
      <c r="L2178" s="444">
        <f t="shared" ca="1" si="142"/>
        <v>-884654883.0367384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-884654883.0367384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-3686062.0126530761</v>
      </c>
      <c r="L2179" s="444">
        <f t="shared" ca="1" si="142"/>
        <v>-888340945.04939151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-888340945.04939151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-3701420.6043724641</v>
      </c>
      <c r="L2180" s="444">
        <f t="shared" ca="1" si="142"/>
        <v>-892042365.65376401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-892042365.65376401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-3716843.1902240166</v>
      </c>
      <c r="L2181" s="444">
        <f t="shared" ca="1" si="142"/>
        <v>-895759208.84398806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-895759208.84398806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-3732330.03684995</v>
      </c>
      <c r="L2182" s="444">
        <f t="shared" ca="1" si="142"/>
        <v>-899491538.88083804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-899491538.88083804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-3747881.4120034915</v>
      </c>
      <c r="L2183" s="444">
        <f t="shared" ca="1" si="142"/>
        <v>-903239420.29284155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-903239420.29284155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-3763497.5845535062</v>
      </c>
      <c r="L2184" s="444">
        <f t="shared" ca="1" si="142"/>
        <v>-907002917.87739503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-907002917.87739503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-3779178.8244891455</v>
      </c>
      <c r="L2185" s="444">
        <f t="shared" ca="1" si="142"/>
        <v>-910782096.70188415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-910782096.70188415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-3794925.4029245172</v>
      </c>
      <c r="L2186" s="444">
        <f t="shared" ca="1" si="142"/>
        <v>-914577022.10480869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-914577022.10480869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-3810737.5921033695</v>
      </c>
      <c r="L2187" s="444">
        <f t="shared" ca="1" si="142"/>
        <v>-918387759.69691205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-918387759.69691205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-3826615.6654038001</v>
      </c>
      <c r="L2188" s="444">
        <f t="shared" ca="1" si="142"/>
        <v>-922214375.36231589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-922214375.36231589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-3842559.8973429827</v>
      </c>
      <c r="L2189" s="444">
        <f t="shared" ca="1" si="142"/>
        <v>-926056935.25965893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-926056935.25965893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-3858570.5635819118</v>
      </c>
      <c r="L2190" s="444">
        <f t="shared" ca="1" si="142"/>
        <v>-929915505.82324088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-929915505.82324088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-3874647.9409301695</v>
      </c>
      <c r="L2191" s="444">
        <f t="shared" ca="1" si="142"/>
        <v>-933790153.764171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-933790153.764171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-3890792.3073507124</v>
      </c>
      <c r="L2192" s="444">
        <f t="shared" ca="1" si="142"/>
        <v>-937680946.07152176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-937680946.07152176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-3907003.9419646738</v>
      </c>
      <c r="L2193" s="444">
        <f t="shared" ca="1" si="142"/>
        <v>-941587950.01348639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-941587950.01348639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-3923283.1250561932</v>
      </c>
      <c r="L2194" s="444">
        <f t="shared" ca="1" si="142"/>
        <v>-945511233.13854253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-945511233.13854253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-3939630.13807726</v>
      </c>
      <c r="L2195" s="444">
        <f t="shared" ca="1" si="142"/>
        <v>-949450863.27661979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-949450863.27661979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-3956045.2636525822</v>
      </c>
      <c r="L2196" s="444">
        <f t="shared" ca="1" si="142"/>
        <v>-953406908.54027236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-953406908.54027236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-3972528.7855844684</v>
      </c>
      <c r="L2197" s="444">
        <f t="shared" ca="1" si="142"/>
        <v>-957379437.3258568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-957379437.3258568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-3989080.9888577363</v>
      </c>
      <c r="L2198" s="444">
        <f t="shared" ca="1" si="142"/>
        <v>-961368518.31471455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-961368518.31471455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-4005702.1596446438</v>
      </c>
      <c r="L2199" s="444">
        <f t="shared" ca="1" si="142"/>
        <v>-965374220.47435915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-965374220.47435915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-4022392.5853098296</v>
      </c>
      <c r="L2200" s="444">
        <f t="shared" ca="1" si="142"/>
        <v>-969396613.05966902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-969396613.05966902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-4039152.5544152879</v>
      </c>
      <c r="L2201" s="444">
        <f t="shared" ca="1" si="142"/>
        <v>-973435765.61408436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-973435765.61408436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-4055982.3567253514</v>
      </c>
      <c r="L2202" s="444">
        <f t="shared" ca="1" si="142"/>
        <v>-977491747.9708097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-977491747.9708097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-4072882.2832117071</v>
      </c>
      <c r="L2203" s="444">
        <f t="shared" ca="1" si="142"/>
        <v>-981564630.25402141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-981564630.25402141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-4089852.6260584225</v>
      </c>
      <c r="L2204" s="444">
        <f t="shared" ca="1" si="142"/>
        <v>-985654482.88007987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-985654482.88007987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-4106893.6786669996</v>
      </c>
      <c r="L2205" s="444">
        <f t="shared" ca="1" si="142"/>
        <v>-989761376.55874681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-989761376.55874681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-4124005.7356614457</v>
      </c>
      <c r="L2206" s="444">
        <f t="shared" ca="1" si="142"/>
        <v>-993885382.2944082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-993885382.2944082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-4141189.0928933672</v>
      </c>
      <c r="L2207" s="444">
        <f t="shared" ca="1" si="142"/>
        <v>-998026571.38730156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-998026571.38730156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-4158444.0474470905</v>
      </c>
      <c r="L2208" s="444">
        <f t="shared" ca="1" si="142"/>
        <v>-1002185015.4347486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-1002185015.4347486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-4175770.8976447862</v>
      </c>
      <c r="L2209" s="444">
        <f t="shared" ca="1" si="142"/>
        <v>-1006360786.3323934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-1006360786.3323934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-4193169.943051639</v>
      </c>
      <c r="L2210" s="444">
        <f t="shared" ca="1" si="142"/>
        <v>-1010553956.2754451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-1010553956.2754451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-4210641.4844810208</v>
      </c>
      <c r="L2211" s="444">
        <f t="shared" ca="1" si="142"/>
        <v>-1014764597.7599261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-1014764597.7599261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-4228185.8239996918</v>
      </c>
      <c r="L2212" s="444">
        <f t="shared" ca="1" si="142"/>
        <v>-1018992783.5839257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-1018992783.5839257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-4245803.2649330236</v>
      </c>
      <c r="L2213" s="444">
        <f t="shared" ca="1" si="142"/>
        <v>-1023238586.8488587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-1023238586.8488587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-4263494.1118702441</v>
      </c>
      <c r="L2214" s="444">
        <f t="shared" ca="1" si="142"/>
        <v>-1027502080.960729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-1027502080.960729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-4281258.6706697047</v>
      </c>
      <c r="L2215" s="444">
        <f t="shared" ca="1" si="142"/>
        <v>-1031783339.6313987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-1031783339.6313987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-4299097.2484641615</v>
      </c>
      <c r="L2216" s="444">
        <f t="shared" ca="1" si="142"/>
        <v>-1036082436.8798628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-1036082436.8798628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-4317010.1536660958</v>
      </c>
      <c r="L2217" s="444">
        <f t="shared" ca="1" si="142"/>
        <v>-1040399447.0335289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-1040399447.0335289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-4334997.6959730368</v>
      </c>
      <c r="L2218" s="444">
        <f t="shared" ca="1" si="142"/>
        <v>-1044734444.729502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-1044734444.729502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-4353060.1863729246</v>
      </c>
      <c r="L2219" s="444">
        <f t="shared" ca="1" si="142"/>
        <v>-1049087504.9158748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-1049087504.9158748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-4371197.9371494781</v>
      </c>
      <c r="L2220" s="444">
        <f t="shared" ca="1" si="142"/>
        <v>-1053458702.8530244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-1053458702.8530244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-4389411.2618876016</v>
      </c>
      <c r="L2221" s="444">
        <f t="shared" ca="1" si="142"/>
        <v>-1057848114.1149119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-1057848114.1149119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-4407700.4754788</v>
      </c>
      <c r="L2222" s="444">
        <f t="shared" ca="1" si="142"/>
        <v>-1062255814.5903907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-1062255814.5903907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-4426065.8941266276</v>
      </c>
      <c r="L2223" s="444">
        <f t="shared" ca="1" si="142"/>
        <v>-1066681880.4845173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-1066681880.4845173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-4444507.8353521554</v>
      </c>
      <c r="L2224" s="444">
        <f t="shared" ca="1" si="142"/>
        <v>-1071126388.3198695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-1071126388.3198695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-4463026.6179994559</v>
      </c>
      <c r="L2225" s="444">
        <f t="shared" ca="1" si="142"/>
        <v>-1075589414.9378691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-1075589414.9378691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-4481622.5622411212</v>
      </c>
      <c r="L2226" s="444">
        <f t="shared" ca="1" si="142"/>
        <v>-1080071037.5001101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-1080071037.5001101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-4500295.9895837922</v>
      </c>
      <c r="L2227" s="444">
        <f t="shared" ca="1" si="142"/>
        <v>-1084571333.4896939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-1084571333.4896939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-4519047.2228737241</v>
      </c>
      <c r="L2228" s="444">
        <f t="shared" ca="1" si="142"/>
        <v>-1089090380.7125676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-1089090380.7125676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-4537876.5863023652</v>
      </c>
      <c r="L2229" s="444">
        <f t="shared" ca="1" si="142"/>
        <v>-1093628257.2988698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-1093628257.2988698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-4556784.4054119578</v>
      </c>
      <c r="L2230" s="444">
        <f t="shared" ca="1" si="142"/>
        <v>-1098185041.7042818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-1098185041.7042818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-4575771.0071011744</v>
      </c>
      <c r="L2231" s="444">
        <f t="shared" ca="1" si="142"/>
        <v>-1102760812.7113829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-1102760812.7113829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-4594836.719630762</v>
      </c>
      <c r="L2232" s="444">
        <f t="shared" ca="1" si="142"/>
        <v>-1107355649.4310136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-1107355649.4310136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-4613981.8726292234</v>
      </c>
      <c r="L2233" s="444">
        <f t="shared" ca="1" si="142"/>
        <v>-1111969631.3036427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-1111969631.3036427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-4633206.7970985118</v>
      </c>
      <c r="L2234" s="444">
        <f t="shared" ca="1" si="142"/>
        <v>-1116602838.1007411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-1116602838.1007411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-4652511.8254197547</v>
      </c>
      <c r="L2235" s="444">
        <f t="shared" ca="1" si="142"/>
        <v>-1121255349.9261608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-1121255349.9261608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-4671897.2913590036</v>
      </c>
      <c r="L2236" s="444">
        <f t="shared" ca="1" si="142"/>
        <v>-1125927247.2175198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-1125927247.2175198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-4691363.5300729992</v>
      </c>
      <c r="L2237" s="444">
        <f t="shared" ca="1" si="142"/>
        <v>-1130618610.7475927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-1130618610.7475927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-4710910.8781149695</v>
      </c>
      <c r="L2238" s="444">
        <f t="shared" ca="1" si="142"/>
        <v>-1135329521.6257076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-1135329521.6257076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-4730539.673440448</v>
      </c>
      <c r="L2239" s="444">
        <f t="shared" ca="1" si="142"/>
        <v>-1140060061.2991481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-1140060061.2991481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-4750250.2554131169</v>
      </c>
      <c r="L2240" s="444">
        <f t="shared" ca="1" si="142"/>
        <v>-1144810311.5545611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-1144810311.5545611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-4770042.9648106713</v>
      </c>
      <c r="L2241" s="444">
        <f t="shared" ca="1" si="142"/>
        <v>-1149580354.5193717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-1149580354.5193717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-4789918.1438307157</v>
      </c>
      <c r="L2242" s="444">
        <f t="shared" ca="1" si="142"/>
        <v>-1154370272.6632025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-1154370272.6632025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-4809876.1360966768</v>
      </c>
      <c r="L2243" s="444">
        <f t="shared" ca="1" si="142"/>
        <v>-1159180148.7992992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-1159180148.7992992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-4829917.2866637465</v>
      </c>
      <c r="L2244" s="444">
        <f t="shared" ca="1" si="142"/>
        <v>-1164010066.085963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-1164010066.085963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-4850041.9420248456</v>
      </c>
      <c r="L2245" s="444">
        <f t="shared" ca="1" si="142"/>
        <v>-1168860108.027988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-1168860108.027988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-4870250.4501166167</v>
      </c>
      <c r="L2246" s="444">
        <f t="shared" ca="1" si="142"/>
        <v>-1173730358.4781046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-1173730358.4781046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-4890543.1603254359</v>
      </c>
      <c r="L2247" s="444">
        <f t="shared" ca="1" si="142"/>
        <v>-1178620901.6384301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-1178620901.6384301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-4910920.4234934589</v>
      </c>
      <c r="L2248" s="444">
        <f t="shared" ca="1" si="142"/>
        <v>-1183531822.0619235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-1183531822.0619235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-4931382.5919246813</v>
      </c>
      <c r="L2249" s="444">
        <f t="shared" ca="1" si="142"/>
        <v>-1188463204.6538482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-1188463204.6538482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-4951930.0193910338</v>
      </c>
      <c r="L2250" s="444">
        <f t="shared" ca="1" si="142"/>
        <v>-1193415134.6732392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-1193415134.6732392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-4972563.0611384967</v>
      </c>
      <c r="L2251" s="444">
        <f t="shared" ca="1" si="142"/>
        <v>-1198387697.7343776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-1198387697.7343776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-4993282.0738932397</v>
      </c>
      <c r="L2252" s="444">
        <f t="shared" ca="1" si="142"/>
        <v>-1203380979.8082709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-1203380979.8082709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-5014087.4158677952</v>
      </c>
      <c r="L2253" s="444">
        <f t="shared" ca="1" si="142"/>
        <v>-1208395067.2241387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-1208395067.2241387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-5034979.4467672445</v>
      </c>
      <c r="L2254" s="444">
        <f t="shared" ca="1" si="142"/>
        <v>-1213430046.6709061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-1213430046.6709061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-5055958.5277954414</v>
      </c>
      <c r="L2255" s="444">
        <f t="shared" ca="1" si="142"/>
        <v>-1218486005.1987016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-1218486005.1987016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-5077025.0216612564</v>
      </c>
      <c r="L2256" s="444">
        <f t="shared" ca="1" si="142"/>
        <v>-1223563030.2203629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-1223563030.2203629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-5098179.2925848458</v>
      </c>
      <c r="L2257" s="444">
        <f t="shared" ca="1" si="142"/>
        <v>-1228661209.5129478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-1228661209.5129478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-5119421.7063039495</v>
      </c>
      <c r="L2258" s="444">
        <f t="shared" ca="1" si="142"/>
        <v>-1233780631.2192516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-1233780631.2192516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-5140752.6300802147</v>
      </c>
      <c r="L2259" s="444">
        <f t="shared" ca="1" si="142"/>
        <v>-1238921383.8493319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-1238921383.8493319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-5162172.4327055495</v>
      </c>
      <c r="L2260" s="444">
        <f t="shared" ca="1" si="142"/>
        <v>-1244083556.2820375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-1244083556.2820375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-5183681.4845084893</v>
      </c>
      <c r="L2261" s="444">
        <f t="shared" ca="1" si="142"/>
        <v>-1249267237.766546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-1249267237.766546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-5205280.1573606087</v>
      </c>
      <c r="L2262" s="444">
        <f t="shared" ca="1" si="142"/>
        <v>-1254472517.9239066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-1254472517.9239066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-5226968.8246829435</v>
      </c>
      <c r="L2263" s="444">
        <f t="shared" ca="1" si="142"/>
        <v>-1259699486.7485895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-1259699486.7485895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-5248747.8614524566</v>
      </c>
      <c r="L2264" s="444">
        <f t="shared" ca="1" si="142"/>
        <v>-1264948234.6100419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-1264948234.6100419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-5270617.6442085076</v>
      </c>
      <c r="L2265" s="444">
        <f t="shared" ca="1" si="142"/>
        <v>-1270218852.2542503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-1270218852.2542503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-5292578.5510593764</v>
      </c>
      <c r="L2266" s="444">
        <f t="shared" ca="1" si="142"/>
        <v>-1275511430.8053098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-1275511430.8053098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-5314630.9616887905</v>
      </c>
      <c r="L2267" s="444">
        <f t="shared" ca="1" si="142"/>
        <v>-1280826061.7669985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-1280826061.7669985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-5336775.2573624942</v>
      </c>
      <c r="L2268" s="444">
        <f t="shared" ca="1" si="142"/>
        <v>-1286162837.0243611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-1286162837.0243611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-5359011.8209348377</v>
      </c>
      <c r="L2269" s="444">
        <f t="shared" ca="1" si="142"/>
        <v>-1291521848.8452959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-1291521848.8452959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-5381341.0368553996</v>
      </c>
      <c r="L2270" s="444">
        <f t="shared" ca="1" si="142"/>
        <v>-1296903189.8821514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-1296903189.8821514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-5403763.2911756309</v>
      </c>
      <c r="L2271" s="444">
        <f t="shared" ca="1" si="142"/>
        <v>-1302306953.173327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-1302306953.173327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-5426278.9715555292</v>
      </c>
      <c r="L2272" s="444">
        <f t="shared" ca="1" si="142"/>
        <v>-1307733232.1448824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-1307733232.1448824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-5448888.4672703436</v>
      </c>
      <c r="L2273" s="444">
        <f t="shared" ca="1" si="142"/>
        <v>-1313182120.6121528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-1313182120.6121528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-5471592.1692173034</v>
      </c>
      <c r="L2274" s="444">
        <f t="shared" ca="1" si="142"/>
        <v>-1318653712.7813702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-1318653712.7813702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-5494390.4699223759</v>
      </c>
      <c r="L2275" s="444">
        <f t="shared" ca="1" si="142"/>
        <v>-1324148103.2512925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-1324148103.2512925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-5517283.7635470517</v>
      </c>
      <c r="L2276" s="444">
        <f t="shared" ca="1" si="142"/>
        <v>-1329665387.0148394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-1329665387.0148394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-5540272.4458951643</v>
      </c>
      <c r="L2277" s="444">
        <f t="shared" ca="1" si="142"/>
        <v>-1335205659.4607346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-1335205659.4607346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-5563356.9144197274</v>
      </c>
      <c r="L2278" s="444">
        <f t="shared" ca="1" si="142"/>
        <v>-1340769016.3751543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-1340769016.3751543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-5586537.5682298094</v>
      </c>
      <c r="L2279" s="444">
        <f t="shared" ca="1" si="142"/>
        <v>-1346355553.9433842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-1346355553.9433842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-5609814.8080974342</v>
      </c>
      <c r="L2280" s="444">
        <f t="shared" ca="1" si="142"/>
        <v>-1351965368.7514815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-1351965368.7514815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-5633189.0364645068</v>
      </c>
      <c r="L2281" s="444">
        <f t="shared" ca="1" si="142"/>
        <v>-1357598557.787946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-1357598557.787946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-5656660.6574497744</v>
      </c>
      <c r="L2282" s="444">
        <f t="shared" ca="1" si="142"/>
        <v>-1363255218.4453957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-1363255218.4453957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-5680230.076855815</v>
      </c>
      <c r="L2283" s="444">
        <f t="shared" ca="1" si="142"/>
        <v>-1368935448.5222516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-1368935448.5222516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-5703897.7021760484</v>
      </c>
      <c r="L2284" s="444">
        <f t="shared" ca="1" si="142"/>
        <v>-1374639346.2244277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-1374639346.2244277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-5727663.9426017823</v>
      </c>
      <c r="L2285" s="444">
        <f t="shared" ca="1" si="142"/>
        <v>-1380367010.1670294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-1380367010.1670294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-5751529.209029289</v>
      </c>
      <c r="L2286" s="444">
        <f t="shared" ca="1" si="142"/>
        <v>-1386118539.3760586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-1386118539.3760586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-5775493.9140669107</v>
      </c>
      <c r="L2287" s="444">
        <f t="shared" ca="1" si="142"/>
        <v>-1391894033.2901254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-1391894033.2901254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-5799558.472042189</v>
      </c>
      <c r="L2288" s="444">
        <f t="shared" ca="1" si="142"/>
        <v>-1397693591.7621675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-1397693591.7621675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-5823723.2990090307</v>
      </c>
      <c r="L2289" s="444">
        <f t="shared" ca="1" si="142"/>
        <v>-1403517315.0611765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-1403517315.0611765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-5847988.8127549021</v>
      </c>
      <c r="L2290" s="444">
        <f t="shared" ca="1" si="142"/>
        <v>-1409365303.8739314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-1409365303.8739314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-5872355.4328080472</v>
      </c>
      <c r="L2291" s="444">
        <f t="shared" ca="1" si="142"/>
        <v>-1415237659.3067396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-1415237659.3067396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-5896823.5804447485</v>
      </c>
      <c r="L2292" s="444">
        <f t="shared" ca="1" si="142"/>
        <v>-1421134482.8871844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-1421134482.8871844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-5921393.6786966017</v>
      </c>
      <c r="L2293" s="444">
        <f t="shared" ca="1" si="142"/>
        <v>-1427055876.565881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-1427055876.565881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-5946066.1523578372</v>
      </c>
      <c r="L2294" s="444">
        <f t="shared" ca="1" si="142"/>
        <v>-1433001942.7182388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-1433001942.7182388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-5970841.4279926615</v>
      </c>
      <c r="L2295" s="444">
        <f t="shared" ca="1" si="142"/>
        <v>-1438972784.1462314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-1438972784.1462314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-5995719.9339426309</v>
      </c>
      <c r="L2296" s="444">
        <f t="shared" ca="1" si="142"/>
        <v>-1444968504.080174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-1444968504.080174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-6020702.1003340585</v>
      </c>
      <c r="L2297" s="444">
        <f t="shared" ca="1" si="142"/>
        <v>-1450989206.1805081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-1450989206.1805081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-6045788.3590854509</v>
      </c>
      <c r="L2298" s="444">
        <f t="shared" ca="1" si="142"/>
        <v>-1457034994.5395937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-1457034994.5395937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-6070979.1439149734</v>
      </c>
      <c r="L2299" s="444">
        <f t="shared" ca="1" si="142"/>
        <v>-1463105973.6835086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-1463105973.6835086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-6096274.890347953</v>
      </c>
      <c r="L2300" s="444">
        <f t="shared" ca="1" si="142"/>
        <v>-1469202248.5738566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-1469202248.5738566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-6121676.0357244024</v>
      </c>
      <c r="L2301" s="444">
        <f t="shared" ca="1" si="142"/>
        <v>-1475323924.609581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-1475323924.609581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-6147183.0192065872</v>
      </c>
      <c r="L2302" s="444">
        <f t="shared" ca="1" si="142"/>
        <v>-1481471107.6287875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-1481471107.6287875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-6172796.281786615</v>
      </c>
      <c r="L2303" s="444">
        <f t="shared" ref="L2303:L2557" ca="1" si="147">I2303-J2303+K2303</f>
        <v>-1487643903.9105742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-1487643903.9105742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-6198516.2662940593</v>
      </c>
      <c r="L2304" s="444">
        <f t="shared" ca="1" si="147"/>
        <v>-1493842420.1768682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-1493842420.1768682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-6224343.4174036179</v>
      </c>
      <c r="L2305" s="444">
        <f t="shared" ca="1" si="147"/>
        <v>-1500066763.5942719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-1500066763.5942719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-6250278.1816427996</v>
      </c>
      <c r="L2306" s="444">
        <f t="shared" ca="1" si="147"/>
        <v>-1506317041.7759147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-1506317041.7759147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-6276321.0073996447</v>
      </c>
      <c r="L2307" s="444">
        <f t="shared" ca="1" si="147"/>
        <v>-1512593362.7833142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-1512593362.7833142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-6302472.3449304756</v>
      </c>
      <c r="L2308" s="444">
        <f t="shared" ca="1" si="147"/>
        <v>-1518895835.1282446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-1518895835.1282446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-6328732.6463676859</v>
      </c>
      <c r="L2309" s="444">
        <f t="shared" ca="1" si="147"/>
        <v>-1525224567.7746124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-1525224567.7746124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-6355102.3657275513</v>
      </c>
      <c r="L2310" s="444">
        <f t="shared" ca="1" si="147"/>
        <v>-1531579670.1403401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-1531579670.1403401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-6381581.9589180835</v>
      </c>
      <c r="L2311" s="444">
        <f t="shared" ca="1" si="147"/>
        <v>-1537961252.0992582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-1537961252.0992582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-6408171.883746909</v>
      </c>
      <c r="L2312" s="444">
        <f t="shared" ca="1" si="147"/>
        <v>-1544369423.983005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-1544369423.983005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-6434872.5999291874</v>
      </c>
      <c r="L2313" s="444">
        <f t="shared" ca="1" si="147"/>
        <v>-1550804296.5829341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-1550804296.5829341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-6461684.5690955585</v>
      </c>
      <c r="L2314" s="444">
        <f t="shared" ca="1" si="147"/>
        <v>-1557265981.1520298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-1557265981.1520298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-6488608.2548001241</v>
      </c>
      <c r="L2315" s="444">
        <f t="shared" ca="1" si="147"/>
        <v>-1563754589.4068298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-1563754589.4068298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-6515644.122528458</v>
      </c>
      <c r="L2316" s="444">
        <f t="shared" ca="1" si="147"/>
        <v>-1570270233.5293584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-1570270233.5293584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-6542792.6397056598</v>
      </c>
      <c r="L2317" s="444">
        <f t="shared" ca="1" si="147"/>
        <v>-1576813026.169064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-1576813026.169064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-6570054.2757044332</v>
      </c>
      <c r="L2318" s="444">
        <f t="shared" ca="1" si="147"/>
        <v>-1583383080.4447684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-1583383080.4447684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-6597429.5018532015</v>
      </c>
      <c r="L2319" s="444">
        <f t="shared" ca="1" si="147"/>
        <v>-1589980509.9466217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-1589980509.9466217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-6624918.7914442569</v>
      </c>
      <c r="L2320" s="444">
        <f t="shared" ca="1" si="147"/>
        <v>-1596605428.738066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-1596605428.738066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-6652522.6197419418</v>
      </c>
      <c r="L2321" s="444">
        <f t="shared" ca="1" si="147"/>
        <v>-1603257951.3578079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-1603257951.3578079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-6680241.4639908662</v>
      </c>
      <c r="L2322" s="444">
        <f t="shared" ca="1" si="147"/>
        <v>-1609938192.8217988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-1609938192.8217988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-6708075.8034241619</v>
      </c>
      <c r="L2323" s="444">
        <f t="shared" ca="1" si="147"/>
        <v>-1616646268.6252229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-1616646268.6252229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-6736026.1192717617</v>
      </c>
      <c r="L2324" s="444">
        <f t="shared" ca="1" si="147"/>
        <v>-1623382294.7444947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-1623382294.7444947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-6764092.8947687279</v>
      </c>
      <c r="L2325" s="444">
        <f t="shared" ca="1" si="147"/>
        <v>-1630146387.6392634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-1630146387.6392634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-6792276.6151635973</v>
      </c>
      <c r="L2326" s="444">
        <f t="shared" ca="1" si="147"/>
        <v>-1636938664.254427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-1636938664.254427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-6820577.767726779</v>
      </c>
      <c r="L2327" s="444">
        <f t="shared" ca="1" si="147"/>
        <v>-1643759242.0221539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-1643759242.0221539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-6848996.8417589739</v>
      </c>
      <c r="L2328" s="444">
        <f t="shared" ca="1" si="147"/>
        <v>-1650608238.8639128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-1650608238.8639128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-6877534.3285996364</v>
      </c>
      <c r="L2329" s="444">
        <f t="shared" ca="1" si="147"/>
        <v>-1657485773.1925125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-1657485773.1925125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-6906190.7216354683</v>
      </c>
      <c r="L2330" s="444">
        <f t="shared" ca="1" si="147"/>
        <v>-1664391963.9141481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-1664391963.9141481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-6934966.5163089503</v>
      </c>
      <c r="L2331" s="444">
        <f t="shared" ca="1" si="147"/>
        <v>-1671326930.4304571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-1671326930.4304571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-6963862.2101269048</v>
      </c>
      <c r="L2332" s="444">
        <f t="shared" ca="1" si="147"/>
        <v>-1678290792.640584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-1678290792.640584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-6992878.3026690995</v>
      </c>
      <c r="L2333" s="444">
        <f t="shared" ca="1" si="147"/>
        <v>-1685283670.943253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-1685283670.943253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-7022015.2955968864</v>
      </c>
      <c r="L2334" s="444">
        <f t="shared" ca="1" si="147"/>
        <v>-1692305686.2388499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-1692305686.2388499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-7051273.692661874</v>
      </c>
      <c r="L2335" s="444">
        <f t="shared" ca="1" si="147"/>
        <v>-1699356959.9315116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-1699356959.9315116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-7080653.9997146316</v>
      </c>
      <c r="L2336" s="444">
        <f t="shared" ca="1" si="147"/>
        <v>-1706437613.9312263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-1706437613.9312263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-7110156.7247134428</v>
      </c>
      <c r="L2337" s="444">
        <f t="shared" ca="1" si="147"/>
        <v>-1713547770.6559396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-1713547770.6559396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-7139782.3777330825</v>
      </c>
      <c r="L2338" s="444">
        <f t="shared" ca="1" si="147"/>
        <v>-1720687553.0336726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-1720687553.0336726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-7169531.470973636</v>
      </c>
      <c r="L2339" s="444">
        <f t="shared" ca="1" si="147"/>
        <v>-1727857084.5046463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-1727857084.5046463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-7199404.5187693601</v>
      </c>
      <c r="L2340" s="444">
        <f t="shared" ca="1" si="147"/>
        <v>-1735056489.0234156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-1735056489.0234156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-7229402.037597565</v>
      </c>
      <c r="L2341" s="444">
        <f t="shared" ca="1" si="147"/>
        <v>-1742285891.0610132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-1742285891.0610132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-7259524.5460875556</v>
      </c>
      <c r="L2342" s="444">
        <f t="shared" ca="1" si="147"/>
        <v>-1749545415.6071007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-1749545415.6071007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-7289772.5650295848</v>
      </c>
      <c r="L2343" s="444">
        <f t="shared" ca="1" si="147"/>
        <v>-1756835188.1721303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-1756835188.1721303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-7320146.6173838759</v>
      </c>
      <c r="L2344" s="444">
        <f t="shared" ca="1" si="147"/>
        <v>-1764155334.7895143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-1764155334.7895143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-7350647.2282896424</v>
      </c>
      <c r="L2345" s="444">
        <f t="shared" ca="1" si="147"/>
        <v>-1771505982.0178039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-1771505982.0178039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-7381274.9250741815</v>
      </c>
      <c r="L2346" s="444">
        <f t="shared" ca="1" si="147"/>
        <v>-1778887256.942878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-1778887256.942878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-7412030.2372619919</v>
      </c>
      <c r="L2347" s="444">
        <f t="shared" ca="1" si="147"/>
        <v>-1786299287.18014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-1786299287.18014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-7442913.6965839164</v>
      </c>
      <c r="L2348" s="444">
        <f t="shared" ca="1" si="147"/>
        <v>-1793742200.876724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-1793742200.876724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-7473925.836986349</v>
      </c>
      <c r="L2349" s="444">
        <f t="shared" ca="1" si="147"/>
        <v>-1801216126.7137103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-1801216126.7137103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-7505067.1946404595</v>
      </c>
      <c r="L2350" s="444">
        <f t="shared" ca="1" si="147"/>
        <v>-1808721193.9083507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-1808721193.9083507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-7536338.3079514606</v>
      </c>
      <c r="L2351" s="444">
        <f t="shared" ca="1" si="147"/>
        <v>-1816257532.2163022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-1816257532.2163022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-7567739.7175679263</v>
      </c>
      <c r="L2352" s="444">
        <f t="shared" ca="1" si="147"/>
        <v>-1823825271.9338701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-1823825271.9338701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-7599271.9663911266</v>
      </c>
      <c r="L2353" s="444">
        <f t="shared" ca="1" si="147"/>
        <v>-1831424543.9002612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-1831424543.9002612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-7630935.5995844211</v>
      </c>
      <c r="L2354" s="444">
        <f t="shared" ca="1" si="147"/>
        <v>-1839055479.4998455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-1839055479.4998455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-7662731.1645826893</v>
      </c>
      <c r="L2355" s="444">
        <f t="shared" ca="1" si="147"/>
        <v>-1846718210.6644282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-1846718210.6644282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-7694659.2111017844</v>
      </c>
      <c r="L2356" s="444">
        <f t="shared" ca="1" si="147"/>
        <v>-1854412869.87553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-1854412869.87553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-7726720.2911480423</v>
      </c>
      <c r="L2357" s="444">
        <f t="shared" ca="1" si="147"/>
        <v>-1862139590.166678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-1862139590.166678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-7758914.959027824</v>
      </c>
      <c r="L2358" s="444">
        <f t="shared" ca="1" si="147"/>
        <v>-1869898505.1257057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-1869898505.1257057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-7791243.771357107</v>
      </c>
      <c r="L2359" s="444">
        <f t="shared" ca="1" si="147"/>
        <v>-1877689748.8970628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-1877689748.8970628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-7823707.2870710948</v>
      </c>
      <c r="L2360" s="444">
        <f t="shared" ca="1" si="147"/>
        <v>-1885513456.1841338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-1885513456.1841338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-7856306.0674338909</v>
      </c>
      <c r="L2361" s="444">
        <f t="shared" ca="1" si="147"/>
        <v>-1893369762.2515676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-1893369762.2515676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-7889040.6760481978</v>
      </c>
      <c r="L2362" s="444">
        <f t="shared" ca="1" si="147"/>
        <v>-1901258802.9276159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-1901258802.9276159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-7921911.6788650658</v>
      </c>
      <c r="L2363" s="444">
        <f t="shared" ca="1" si="147"/>
        <v>-1909180714.6064808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-1909180714.6064808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-7954919.6441936698</v>
      </c>
      <c r="L2364" s="444">
        <f t="shared" ca="1" si="147"/>
        <v>-1917135634.2506745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-1917135634.2506745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-7988065.1427111449</v>
      </c>
      <c r="L2365" s="444">
        <f t="shared" ca="1" si="147"/>
        <v>-1925123699.3933856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-1925123699.3933856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-8021348.7474724399</v>
      </c>
      <c r="L2366" s="444">
        <f t="shared" ca="1" si="147"/>
        <v>-1933145048.1408582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-1933145048.1408582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-8054771.0339202425</v>
      </c>
      <c r="L2367" s="444">
        <f t="shared" ca="1" si="147"/>
        <v>-1941199819.1747785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-1941199819.1747785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-8088332.5798949106</v>
      </c>
      <c r="L2368" s="444">
        <f t="shared" ca="1" si="147"/>
        <v>-1949288151.7546735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-1949288151.7546735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-8122033.9656444723</v>
      </c>
      <c r="L2369" s="444">
        <f t="shared" ca="1" si="147"/>
        <v>-1957410185.7203178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-1957410185.7203178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-8155875.7738346588</v>
      </c>
      <c r="L2370" s="444">
        <f t="shared" ca="1" si="147"/>
        <v>-1965566061.4941525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-1965566061.4941525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-8189858.5895589674</v>
      </c>
      <c r="L2371" s="444">
        <f t="shared" ca="1" si="147"/>
        <v>-1973755920.0837116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-1973755920.0837116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-8223983.000348798</v>
      </c>
      <c r="L2372" s="444">
        <f t="shared" ca="1" si="147"/>
        <v>-1981979903.0840604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-1981979903.0840604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-8258249.5961835841</v>
      </c>
      <c r="L2373" s="444">
        <f t="shared" ca="1" si="147"/>
        <v>-1990238152.680244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-1990238152.680244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-8292658.9695010176</v>
      </c>
      <c r="L2374" s="444">
        <f t="shared" ca="1" si="147"/>
        <v>-1998530811.649745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-1998530811.649745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-8327211.7152072703</v>
      </c>
      <c r="L2375" s="444">
        <f t="shared" ca="1" si="147"/>
        <v>-2006858023.3649523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-2006858023.3649523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-8361908.4306873009</v>
      </c>
      <c r="L2376" s="444">
        <f t="shared" ca="1" si="147"/>
        <v>-2015219931.7956395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-2015219931.7956395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-8396749.7158151641</v>
      </c>
      <c r="L2377" s="444">
        <f t="shared" ca="1" si="147"/>
        <v>-2023616681.5114546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-2023616681.5114546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-8431736.1729643941</v>
      </c>
      <c r="L2378" s="444">
        <f t="shared" ca="1" si="147"/>
        <v>-2032048417.6844189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-2032048417.6844189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-8466868.4070184119</v>
      </c>
      <c r="L2379" s="444">
        <f t="shared" ca="1" si="147"/>
        <v>-2040515286.0914373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-2040515286.0914373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-8502147.0253809895</v>
      </c>
      <c r="L2380" s="444">
        <f t="shared" ca="1" si="147"/>
        <v>-2049017433.1168184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-2049017433.1168184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-8537572.6379867438</v>
      </c>
      <c r="L2381" s="444">
        <f t="shared" ca="1" si="147"/>
        <v>-2057555005.7548051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-2057555005.7548051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-8573145.8573116884</v>
      </c>
      <c r="L2382" s="444">
        <f t="shared" ca="1" si="147"/>
        <v>-2066128151.6121168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-2066128151.6121168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-8608867.2983838208</v>
      </c>
      <c r="L2383" s="444">
        <f t="shared" ca="1" si="147"/>
        <v>-2074737018.9105005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-2074737018.9105005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-8644737.5787937529</v>
      </c>
      <c r="L2384" s="444">
        <f t="shared" ca="1" si="147"/>
        <v>-2083381756.4892943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-2083381756.4892943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-8680757.318705393</v>
      </c>
      <c r="L2385" s="444">
        <f t="shared" ca="1" si="147"/>
        <v>-2092062513.8079996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-2092062513.8079996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-8716927.1408666652</v>
      </c>
      <c r="L2386" s="444">
        <f t="shared" ca="1" si="147"/>
        <v>-2100779440.9488664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-2100779440.9488664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-8753247.6706202757</v>
      </c>
      <c r="L2387" s="444">
        <f t="shared" ca="1" si="147"/>
        <v>-2109532688.6194866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-2109532688.6194866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-8789719.5359145273</v>
      </c>
      <c r="L2388" s="444">
        <f t="shared" ca="1" si="147"/>
        <v>-2118322408.155401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-2118322408.155401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-8826343.367314171</v>
      </c>
      <c r="L2389" s="444">
        <f t="shared" ca="1" si="147"/>
        <v>-2127148751.5227151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-2127148751.5227151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-8863119.7980113123</v>
      </c>
      <c r="L2390" s="444">
        <f t="shared" ca="1" si="147"/>
        <v>-2136011871.3207264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-2136011871.3207264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-8900049.4638363589</v>
      </c>
      <c r="L2391" s="444">
        <f t="shared" ca="1" si="147"/>
        <v>-2144911920.7845628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-2144911920.7845628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-8937133.003269013</v>
      </c>
      <c r="L2392" s="444">
        <f t="shared" ca="1" si="147"/>
        <v>-2153849053.7878318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-2153849053.7878318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-8974371.0574492998</v>
      </c>
      <c r="L2393" s="444">
        <f t="shared" ca="1" si="147"/>
        <v>-2162823424.8452811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-2162823424.8452811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-9011764.2701886706</v>
      </c>
      <c r="L2394" s="444">
        <f t="shared" ca="1" si="147"/>
        <v>-2171835189.1154699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-2171835189.1154699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-9049313.2879811246</v>
      </c>
      <c r="L2395" s="444">
        <f t="shared" ca="1" si="147"/>
        <v>-2180884502.403451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-2180884502.403451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-9087018.7600143794</v>
      </c>
      <c r="L2396" s="444">
        <f t="shared" ca="1" si="147"/>
        <v>-2189971521.1634655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-2189971521.1634655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-9124881.3381811064</v>
      </c>
      <c r="L2397" s="444">
        <f t="shared" ca="1" si="147"/>
        <v>-2199096402.5016465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-2199096402.5016465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-9162901.6770901941</v>
      </c>
      <c r="L2398" s="444">
        <f t="shared" ca="1" si="147"/>
        <v>-2208259304.1787367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-2208259304.1787367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-9201080.4340780694</v>
      </c>
      <c r="L2399" s="444">
        <f t="shared" ca="1" si="147"/>
        <v>-2217460384.6128149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-2217460384.6128149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-9239418.2692200616</v>
      </c>
      <c r="L2400" s="444">
        <f t="shared" ca="1" si="147"/>
        <v>-2226699802.8820348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-2226699802.8820348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-9277915.845341811</v>
      </c>
      <c r="L2401" s="444">
        <f t="shared" ca="1" si="147"/>
        <v>-2235977718.7273765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-2235977718.7273765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-9316573.8280307353</v>
      </c>
      <c r="L2402" s="444">
        <f t="shared" ca="1" si="147"/>
        <v>-2245294292.555407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-2245294292.555407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-9355392.8856475297</v>
      </c>
      <c r="L2403" s="444">
        <f t="shared" ca="1" si="147"/>
        <v>-2254649685.4410543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-2254649685.4410543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-9394373.6893377267</v>
      </c>
      <c r="L2404" s="444">
        <f t="shared" ca="1" si="147"/>
        <v>-2264044059.1303921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-2264044059.1303921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-9433516.9130432997</v>
      </c>
      <c r="L2405" s="444">
        <f t="shared" ca="1" si="147"/>
        <v>-2273477576.0434356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-2273477576.0434356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-9472823.2335143145</v>
      </c>
      <c r="L2406" s="444">
        <f t="shared" ca="1" si="147"/>
        <v>-2282950399.2769499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-2282950399.2769499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-9512293.3303206246</v>
      </c>
      <c r="L2407" s="444">
        <f t="shared" ca="1" si="147"/>
        <v>-2292462692.6072707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-2292462692.6072707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-9551927.8858636282</v>
      </c>
      <c r="L2408" s="444">
        <f t="shared" ca="1" si="147"/>
        <v>-2302014620.4931345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-2302014620.4931345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-9591727.5853880607</v>
      </c>
      <c r="L2409" s="444">
        <f t="shared" ca="1" si="147"/>
        <v>-2311606348.0785227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-2311606348.0785227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-9631693.1169938445</v>
      </c>
      <c r="L2410" s="444">
        <f t="shared" ca="1" si="147"/>
        <v>-2321238041.1955166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-2321238041.1955166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-9671825.1716479864</v>
      </c>
      <c r="L2411" s="444">
        <f t="shared" ca="1" si="147"/>
        <v>-2330909866.3671646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-2330909866.3671646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-9712124.4431965183</v>
      </c>
      <c r="L2412" s="444">
        <f t="shared" ca="1" si="147"/>
        <v>-2340621990.8103609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-2340621990.8103609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-9752591.6283765044</v>
      </c>
      <c r="L2413" s="444">
        <f t="shared" ca="1" si="147"/>
        <v>-2350374582.4387374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-2350374582.4387374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-9793227.4268280715</v>
      </c>
      <c r="L2414" s="444">
        <f t="shared" ca="1" si="147"/>
        <v>-2360167809.8655653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-2360167809.8655653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-9834032.5411065221</v>
      </c>
      <c r="L2415" s="444">
        <f t="shared" ca="1" si="147"/>
        <v>-2370001842.406672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-2370001842.406672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-9875007.6766944658</v>
      </c>
      <c r="L2416" s="444">
        <f t="shared" ca="1" si="147"/>
        <v>-2379876850.0833664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-2379876850.0833664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-9916153.542014027</v>
      </c>
      <c r="L2417" s="444">
        <f t="shared" ca="1" si="147"/>
        <v>-2389793003.6253805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-2389793003.6253805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-9957470.8484390862</v>
      </c>
      <c r="L2418" s="444">
        <f t="shared" ca="1" si="147"/>
        <v>-2399750474.4738197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-2399750474.4738197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-9998960.3103075828</v>
      </c>
      <c r="L2419" s="444">
        <f t="shared" ca="1" si="147"/>
        <v>-2409749434.7841272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-2409749434.7841272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-10040622.644933863</v>
      </c>
      <c r="L2420" s="444">
        <f t="shared" ca="1" si="147"/>
        <v>-2419790057.4290609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-2419790057.4290609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-10082458.572621087</v>
      </c>
      <c r="L2421" s="444">
        <f t="shared" ca="1" si="147"/>
        <v>-2429872516.0016818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-2429872516.0016818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-10124468.816673674</v>
      </c>
      <c r="L2422" s="444">
        <f t="shared" ca="1" si="147"/>
        <v>-2439996984.8183556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-2439996984.8183556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-10166654.103409816</v>
      </c>
      <c r="L2423" s="444">
        <f t="shared" ca="1" si="147"/>
        <v>-2450163638.9217653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-2450163638.9217653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-10209015.162174022</v>
      </c>
      <c r="L2424" s="444">
        <f t="shared" ca="1" si="147"/>
        <v>-2460372654.0839396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-2460372654.0839396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-10251552.725349749</v>
      </c>
      <c r="L2425" s="444">
        <f t="shared" ca="1" si="147"/>
        <v>-2470624206.8092895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-2470624206.8092895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-10294267.52837204</v>
      </c>
      <c r="L2426" s="444">
        <f t="shared" ca="1" si="147"/>
        <v>-2480918474.3376613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-2480918474.3376613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-10337160.309740255</v>
      </c>
      <c r="L2427" s="444">
        <f t="shared" ca="1" si="147"/>
        <v>-2491255634.6474013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-2491255634.6474013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-10380231.811030839</v>
      </c>
      <c r="L2428" s="444">
        <f t="shared" ca="1" si="147"/>
        <v>-2501635866.4584322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-2501635866.4584322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-10423482.776910134</v>
      </c>
      <c r="L2429" s="444">
        <f t="shared" ca="1" si="147"/>
        <v>-2512059349.2353425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-2512059349.2353425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-10466913.955147261</v>
      </c>
      <c r="L2430" s="444">
        <f t="shared" ca="1" si="147"/>
        <v>-2522526263.1904898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-2522526263.1904898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-10510526.09662704</v>
      </c>
      <c r="L2431" s="444">
        <f t="shared" ca="1" si="147"/>
        <v>-2533036789.287117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-2533036789.287117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-10554319.955362987</v>
      </c>
      <c r="L2432" s="444">
        <f t="shared" ca="1" si="147"/>
        <v>-2543591109.2424798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-2543591109.2424798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-10598296.288510332</v>
      </c>
      <c r="L2433" s="444">
        <f t="shared" ca="1" si="147"/>
        <v>-2554189405.5309901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-2554189405.5309901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-10642455.856379125</v>
      </c>
      <c r="L2434" s="444">
        <f t="shared" ca="1" si="147"/>
        <v>-2564831861.3873692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-2564831861.3873692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-10686799.422447372</v>
      </c>
      <c r="L2435" s="444">
        <f t="shared" ca="1" si="147"/>
        <v>-2575518660.8098164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-2575518660.8098164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-10731327.753374234</v>
      </c>
      <c r="L2436" s="444">
        <f t="shared" ca="1" si="147"/>
        <v>-2586249988.5631905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-2586249988.5631905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-10776041.619013293</v>
      </c>
      <c r="L2437" s="444">
        <f t="shared" ca="1" si="147"/>
        <v>-2597026030.1822038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-2597026030.1822038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-10820941.792425849</v>
      </c>
      <c r="L2438" s="444">
        <f t="shared" ca="1" si="147"/>
        <v>-2607846971.9746294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-2607846971.9746294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-10866029.049894288</v>
      </c>
      <c r="L2439" s="444">
        <f t="shared" ca="1" si="147"/>
        <v>-2618713001.0245237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-2618713001.0245237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-10911304.170935515</v>
      </c>
      <c r="L2440" s="444">
        <f t="shared" ca="1" si="147"/>
        <v>-2629624305.1954594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-2629624305.1954594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-10956767.938314414</v>
      </c>
      <c r="L2441" s="444">
        <f t="shared" ca="1" si="147"/>
        <v>-2640581073.1337738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-2640581073.1337738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-11002421.13805739</v>
      </c>
      <c r="L2442" s="444">
        <f t="shared" ca="1" si="147"/>
        <v>-2651583494.271831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-2651583494.271831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-11048264.559465963</v>
      </c>
      <c r="L2443" s="444">
        <f t="shared" ca="1" si="147"/>
        <v>-2662631758.8312969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-2662631758.8312969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-11094298.995130403</v>
      </c>
      <c r="L2444" s="444">
        <f t="shared" ca="1" si="147"/>
        <v>-2673726057.8264275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-2673726057.8264275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-11140525.240943447</v>
      </c>
      <c r="L2445" s="444">
        <f t="shared" ca="1" si="147"/>
        <v>-2684866583.0673709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-2684866583.0673709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-11186944.096114045</v>
      </c>
      <c r="L2446" s="444">
        <f t="shared" ca="1" si="147"/>
        <v>-2696053527.1634851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-2696053527.1634851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-11233556.363181187</v>
      </c>
      <c r="L2447" s="444">
        <f t="shared" ca="1" si="147"/>
        <v>-2707287083.5266662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-2707287083.5266662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-11280362.848027775</v>
      </c>
      <c r="L2448" s="444">
        <f t="shared" ca="1" si="147"/>
        <v>-2718567446.3746939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-2718567446.3746939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-11327364.359894557</v>
      </c>
      <c r="L2449" s="444">
        <f t="shared" ca="1" si="147"/>
        <v>-2729894810.7345886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-2729894810.7345886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-11374561.71139412</v>
      </c>
      <c r="L2450" s="444">
        <f t="shared" ca="1" si="147"/>
        <v>-2741269372.4459829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-2741269372.4459829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-11421955.718524929</v>
      </c>
      <c r="L2451" s="444">
        <f t="shared" ca="1" si="147"/>
        <v>-2752691328.1645079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-2752691328.1645079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-11469547.200685449</v>
      </c>
      <c r="L2452" s="444">
        <f t="shared" ca="1" si="147"/>
        <v>-2764160875.3651934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-2764160875.3651934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-11517336.980688306</v>
      </c>
      <c r="L2453" s="444">
        <f t="shared" ca="1" si="147"/>
        <v>-2775678212.3458815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-2775678212.3458815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-11565325.884774506</v>
      </c>
      <c r="L2454" s="444">
        <f t="shared" ca="1" si="147"/>
        <v>-2787243538.2306561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-2787243538.2306561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-11613514.742627734</v>
      </c>
      <c r="L2455" s="444">
        <f t="shared" ca="1" si="147"/>
        <v>-2798857052.9732838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-2798857052.9732838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-11661904.387388682</v>
      </c>
      <c r="L2456" s="444">
        <f t="shared" ca="1" si="147"/>
        <v>-2810518957.3606725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-2810518957.3606725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-11710495.655669469</v>
      </c>
      <c r="L2457" s="444">
        <f t="shared" ca="1" si="147"/>
        <v>-2822229453.0163422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-2822229453.0163422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-11759289.387568092</v>
      </c>
      <c r="L2458" s="444">
        <f t="shared" ca="1" si="147"/>
        <v>-2833988742.4039102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-2833988742.4039102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-11808286.426682958</v>
      </c>
      <c r="L2459" s="444">
        <f t="shared" ca="1" si="147"/>
        <v>-2845797028.8305931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-2845797028.8305931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-11857487.620127471</v>
      </c>
      <c r="L2460" s="444">
        <f t="shared" ca="1" si="147"/>
        <v>-2857654516.4507208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-2857654516.4507208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-11906893.818544669</v>
      </c>
      <c r="L2461" s="444">
        <f t="shared" ca="1" si="147"/>
        <v>-2869561410.2692657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-2869561410.2692657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-11956505.87612194</v>
      </c>
      <c r="L2462" s="444">
        <f t="shared" ca="1" si="147"/>
        <v>-2881517916.1453876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-2881517916.1453876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-12006324.650605781</v>
      </c>
      <c r="L2463" s="444">
        <f t="shared" ca="1" si="147"/>
        <v>-2893524240.7959933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-2893524240.7959933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-12056351.003316639</v>
      </c>
      <c r="L2464" s="444">
        <f t="shared" ca="1" si="147"/>
        <v>-2905580591.7993097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-2905580591.7993097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-12106585.79916379</v>
      </c>
      <c r="L2465" s="444">
        <f t="shared" ca="1" si="147"/>
        <v>-2917687177.5984735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-2917687177.5984735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-12157029.906660307</v>
      </c>
      <c r="L2466" s="444">
        <f t="shared" ca="1" si="147"/>
        <v>-2929844207.5051336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-2929844207.5051336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-12207684.197938057</v>
      </c>
      <c r="L2467" s="444">
        <f t="shared" ca="1" si="147"/>
        <v>-2942051891.7030716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-2942051891.7030716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-12258549.548762798</v>
      </c>
      <c r="L2468" s="444">
        <f t="shared" ca="1" si="147"/>
        <v>-2954310441.2518344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-2954310441.2518344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-12309626.83854931</v>
      </c>
      <c r="L2469" s="444">
        <f t="shared" ca="1" si="147"/>
        <v>-2966620068.0903835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-2966620068.0903835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-12360916.950376598</v>
      </c>
      <c r="L2470" s="444">
        <f t="shared" ca="1" si="147"/>
        <v>-2978980985.04076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-2978980985.04076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-12412420.771003166</v>
      </c>
      <c r="L2471" s="444">
        <f t="shared" ca="1" si="147"/>
        <v>-2991393405.8117633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-2991393405.8117633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-12464139.190882348</v>
      </c>
      <c r="L2472" s="444">
        <f t="shared" ca="1" si="147"/>
        <v>-3003857545.0026455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-3003857545.0026455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-12516073.104177689</v>
      </c>
      <c r="L2473" s="444">
        <f t="shared" ca="1" si="147"/>
        <v>-3016373618.106823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-3016373618.106823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-12568223.408778429</v>
      </c>
      <c r="L2474" s="444">
        <f t="shared" ca="1" si="147"/>
        <v>-3028941841.5156012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-3028941841.5156012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-12620591.006315004</v>
      </c>
      <c r="L2475" s="444">
        <f t="shared" ca="1" si="147"/>
        <v>-3041562432.5219164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-3041562432.5219164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-12673176.802174652</v>
      </c>
      <c r="L2476" s="444">
        <f t="shared" ca="1" si="147"/>
        <v>-3054235609.324091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-3054235609.324091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-12725981.705517046</v>
      </c>
      <c r="L2477" s="444">
        <f t="shared" ca="1" si="147"/>
        <v>-3066961591.0296078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-3066961591.0296078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-12779006.629290033</v>
      </c>
      <c r="L2478" s="444">
        <f t="shared" ca="1" si="147"/>
        <v>-3079740597.6588979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-3079740597.6588979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-12832252.490245407</v>
      </c>
      <c r="L2479" s="444">
        <f t="shared" ca="1" si="147"/>
        <v>-3092572850.1491432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-3092572850.1491432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-12885720.208954763</v>
      </c>
      <c r="L2480" s="444">
        <f t="shared" ca="1" si="147"/>
        <v>-3105458570.358098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-3105458570.358098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-12939410.709825408</v>
      </c>
      <c r="L2481" s="444">
        <f t="shared" ca="1" si="147"/>
        <v>-3118397981.0679235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-3118397981.0679235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-12993324.921116348</v>
      </c>
      <c r="L2482" s="444">
        <f t="shared" ca="1" si="147"/>
        <v>-3131391305.9890399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-3131391305.9890399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-13047463.774954332</v>
      </c>
      <c r="L2483" s="444">
        <f t="shared" ca="1" si="147"/>
        <v>-3144438769.7639942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-3144438769.7639942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-13101828.207349977</v>
      </c>
      <c r="L2484" s="444">
        <f t="shared" ca="1" si="147"/>
        <v>-3157540597.971344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-3157540597.971344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-13156419.158213934</v>
      </c>
      <c r="L2485" s="444">
        <f t="shared" ca="1" si="147"/>
        <v>-3170697017.1295581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-3170697017.1295581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-13211237.571373159</v>
      </c>
      <c r="L2486" s="444">
        <f t="shared" ca="1" si="147"/>
        <v>-3183908254.7009311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-3183908254.7009311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-13266284.394587213</v>
      </c>
      <c r="L2487" s="444">
        <f t="shared" ca="1" si="147"/>
        <v>-3197174539.0955181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-3197174539.0955181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-13321560.579564659</v>
      </c>
      <c r="L2488" s="444">
        <f t="shared" ca="1" si="147"/>
        <v>-3210496099.6750827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-3210496099.6750827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-13377067.081979511</v>
      </c>
      <c r="L2489" s="444">
        <f t="shared" ca="1" si="147"/>
        <v>-3223873166.757062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-3223873166.757062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-13432804.861487757</v>
      </c>
      <c r="L2490" s="444">
        <f t="shared" ca="1" si="147"/>
        <v>-3237305971.6185498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-3237305971.6185498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-13488774.881743958</v>
      </c>
      <c r="L2491" s="444">
        <f t="shared" ca="1" si="147"/>
        <v>-3250794746.5002937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-3250794746.5002937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-13544978.110417889</v>
      </c>
      <c r="L2492" s="444">
        <f t="shared" ca="1" si="147"/>
        <v>-3264339724.6107116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-3264339724.6107116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-13601415.519211298</v>
      </c>
      <c r="L2493" s="444">
        <f t="shared" ca="1" si="147"/>
        <v>-3277941140.1299229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-3277941140.1299229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-13658088.083874678</v>
      </c>
      <c r="L2494" s="444">
        <f t="shared" ca="1" si="147"/>
        <v>-3291599228.2137976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-3291599228.2137976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-13714996.784224156</v>
      </c>
      <c r="L2495" s="444">
        <f t="shared" ca="1" si="147"/>
        <v>-3305314224.9980216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-3305314224.9980216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-13772142.604158424</v>
      </c>
      <c r="L2496" s="444">
        <f t="shared" ca="1" si="147"/>
        <v>-3319086367.60218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-3319086367.60218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-13829526.53167575</v>
      </c>
      <c r="L2497" s="444">
        <f t="shared" ca="1" si="147"/>
        <v>-3332915894.1338558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-3332915894.1338558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-13887149.558891065</v>
      </c>
      <c r="L2498" s="444">
        <f t="shared" ca="1" si="147"/>
        <v>-3346803043.6927471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-3346803043.6927471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-13945012.682053113</v>
      </c>
      <c r="L2499" s="444">
        <f t="shared" ca="1" si="147"/>
        <v>-3360748056.3748002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-3360748056.3748002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-14003116.901561664</v>
      </c>
      <c r="L2500" s="444">
        <f t="shared" ca="1" si="147"/>
        <v>-3374751173.2763619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-3374751173.2763619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-14061463.221984841</v>
      </c>
      <c r="L2501" s="444">
        <f t="shared" ca="1" si="147"/>
        <v>-3388812636.4983468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-3388812636.4983468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-14120052.652076447</v>
      </c>
      <c r="L2502" s="444">
        <f t="shared" ca="1" si="147"/>
        <v>-3402932689.150423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-3402932689.150423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-14178886.204793429</v>
      </c>
      <c r="L2503" s="444">
        <f t="shared" ca="1" si="147"/>
        <v>-3417111575.3552165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-3417111575.3552165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-14237964.897313401</v>
      </c>
      <c r="L2504" s="444">
        <f t="shared" ca="1" si="147"/>
        <v>-3431349540.2525301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-3431349540.2525301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-14297289.75105221</v>
      </c>
      <c r="L2505" s="444">
        <f t="shared" ca="1" si="147"/>
        <v>-3445646830.0035825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-3445646830.0035825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-14356861.791681595</v>
      </c>
      <c r="L2506" s="444">
        <f t="shared" ca="1" si="147"/>
        <v>-3460003691.7952642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-3460003691.7952642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-14416682.049146935</v>
      </c>
      <c r="L2507" s="444">
        <f t="shared" ca="1" si="147"/>
        <v>-3474420373.8444114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-3474420373.8444114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-14476751.557685047</v>
      </c>
      <c r="L2508" s="444">
        <f t="shared" ca="1" si="147"/>
        <v>-3488897125.4020963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-3488897125.4020963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-14537071.355842067</v>
      </c>
      <c r="L2509" s="444">
        <f t="shared" ca="1" si="147"/>
        <v>-3503434196.7579384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-3503434196.7579384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-14597642.48649141</v>
      </c>
      <c r="L2510" s="444">
        <f t="shared" ca="1" si="147"/>
        <v>-3518031839.2444296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-3518031839.2444296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-14658465.996851789</v>
      </c>
      <c r="L2511" s="444">
        <f t="shared" ca="1" si="147"/>
        <v>-3532690305.2412815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-3532690305.2412815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-14719542.938505342</v>
      </c>
      <c r="L2512" s="444">
        <f t="shared" ca="1" si="147"/>
        <v>-3547409848.1797867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-3547409848.1797867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-14780874.367415778</v>
      </c>
      <c r="L2513" s="444">
        <f t="shared" ca="1" si="147"/>
        <v>-3562190722.5472026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-3562190722.5472026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-14842461.343946675</v>
      </c>
      <c r="L2514" s="444">
        <f t="shared" ca="1" si="147"/>
        <v>-3577033183.891149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-3577033183.891149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-14904304.932879789</v>
      </c>
      <c r="L2515" s="444">
        <f t="shared" ca="1" si="147"/>
        <v>-3591937488.824029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-3591937488.824029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-14966406.203433454</v>
      </c>
      <c r="L2516" s="444">
        <f t="shared" ca="1" si="147"/>
        <v>-3606903895.0274625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-3606903895.0274625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-15028766.229281094</v>
      </c>
      <c r="L2517" s="444">
        <f t="shared" ca="1" si="147"/>
        <v>-3621932661.2567434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-3621932661.2567434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-15091386.088569762</v>
      </c>
      <c r="L2518" s="444">
        <f t="shared" ca="1" si="147"/>
        <v>-3637024047.3453131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-3637024047.3453131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-15154266.863938805</v>
      </c>
      <c r="L2519" s="444">
        <f t="shared" ca="1" si="147"/>
        <v>-3652178314.2092519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-3652178314.2092519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-15217409.642538549</v>
      </c>
      <c r="L2520" s="444">
        <f t="shared" ca="1" si="147"/>
        <v>-3667395723.8517904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-3667395723.8517904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-15280815.516049128</v>
      </c>
      <c r="L2521" s="444">
        <f t="shared" ca="1" si="147"/>
        <v>-3682676539.3678393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-3682676539.3678393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-15344485.58069933</v>
      </c>
      <c r="L2522" s="444">
        <f t="shared" ca="1" si="147"/>
        <v>-3698021024.9485388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-3698021024.9485388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-15408420.937285578</v>
      </c>
      <c r="L2523" s="444">
        <f t="shared" ca="1" si="147"/>
        <v>-3713429445.8858242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-3713429445.8858242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-15472622.691190934</v>
      </c>
      <c r="L2524" s="444">
        <f t="shared" ca="1" si="147"/>
        <v>-3728902068.5770149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-3728902068.5770149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-15537091.952404227</v>
      </c>
      <c r="L2525" s="444">
        <f t="shared" ca="1" si="147"/>
        <v>-3744439160.5294189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-3744439160.5294189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-15601829.835539246</v>
      </c>
      <c r="L2526" s="444">
        <f t="shared" ca="1" si="147"/>
        <v>-3760040990.3649583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-3760040990.3649583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-15666837.459853994</v>
      </c>
      <c r="L2527" s="444">
        <f t="shared" ca="1" si="147"/>
        <v>-3775707827.8248124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-3775707827.8248124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-15732115.949270051</v>
      </c>
      <c r="L2528" s="444">
        <f t="shared" ca="1" si="147"/>
        <v>-3791439943.7740827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-3791439943.7740827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-15797666.432392009</v>
      </c>
      <c r="L2529" s="444">
        <f t="shared" ca="1" si="147"/>
        <v>-3807237610.2064748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-3807237610.2064748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-15863490.042526977</v>
      </c>
      <c r="L2530" s="444">
        <f t="shared" ca="1" si="147"/>
        <v>-3823101100.249002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-3823101100.249002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-15929587.917704172</v>
      </c>
      <c r="L2531" s="444">
        <f t="shared" ca="1" si="147"/>
        <v>-3839030688.1667061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-3839030688.1667061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-15995961.200694606</v>
      </c>
      <c r="L2532" s="444">
        <f t="shared" ca="1" si="147"/>
        <v>-3855026649.3674006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-3855026649.3674006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-16062611.039030837</v>
      </c>
      <c r="L2533" s="444">
        <f t="shared" ca="1" si="147"/>
        <v>-3871089260.4064317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-3871089260.4064317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-16129538.585026801</v>
      </c>
      <c r="L2534" s="444">
        <f t="shared" ca="1" si="147"/>
        <v>-3887218798.9914584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-3887218798.9914584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-16196744.995797744</v>
      </c>
      <c r="L2535" s="444">
        <f t="shared" ca="1" si="147"/>
        <v>-3903415543.9872561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-3903415543.9872561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-16264231.433280231</v>
      </c>
      <c r="L2536" s="444">
        <f t="shared" ca="1" si="147"/>
        <v>-3919679775.4205365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-3919679775.4205365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-16331999.064252237</v>
      </c>
      <c r="L2537" s="444">
        <f t="shared" ca="1" si="147"/>
        <v>-3936011774.4847889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-3936011774.4847889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-16400049.060353287</v>
      </c>
      <c r="L2538" s="444">
        <f t="shared" ca="1" si="147"/>
        <v>-3952411823.5451422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-3952411823.5451422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-16468382.598104756</v>
      </c>
      <c r="L2539" s="444">
        <f t="shared" ca="1" si="147"/>
        <v>-3968880206.1432471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-3968880206.1432471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-16537000.858930195</v>
      </c>
      <c r="L2540" s="444">
        <f t="shared" ca="1" si="147"/>
        <v>-3985417207.0021772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-3985417207.0021772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-16605905.029175738</v>
      </c>
      <c r="L2541" s="444">
        <f t="shared" ca="1" si="147"/>
        <v>-4002023112.031353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-4002023112.031353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-16675096.300130637</v>
      </c>
      <c r="L2542" s="444">
        <f t="shared" ca="1" si="147"/>
        <v>-4018698208.3314838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-4018698208.3314838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-16744575.868047846</v>
      </c>
      <c r="L2543" s="444">
        <f t="shared" ca="1" si="147"/>
        <v>-4035442784.1995316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-4035442784.1995316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-16814344.934164714</v>
      </c>
      <c r="L2544" s="444">
        <f t="shared" ca="1" si="147"/>
        <v>-4052257129.1336961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-4052257129.1336961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-16884404.704723734</v>
      </c>
      <c r="L2545" s="444">
        <f t="shared" ca="1" si="147"/>
        <v>-4069141533.8384199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-4069141533.8384199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-16954756.390993416</v>
      </c>
      <c r="L2546" s="444">
        <f t="shared" ca="1" si="147"/>
        <v>-4086096290.2294135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-4086096290.2294135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-17025401.209289219</v>
      </c>
      <c r="L2547" s="444">
        <f t="shared" ca="1" si="147"/>
        <v>-4103121691.4387026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-4103121691.4387026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-17096340.380994596</v>
      </c>
      <c r="L2548" s="444">
        <f t="shared" ca="1" si="147"/>
        <v>-4120218031.8196974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-4120218031.8196974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-17167575.132582072</v>
      </c>
      <c r="L2549" s="444">
        <f t="shared" ca="1" si="147"/>
        <v>-4137385606.9522796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-4137385606.9522796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-17239106.695634499</v>
      </c>
      <c r="L2550" s="444">
        <f t="shared" ca="1" si="147"/>
        <v>-4154624713.6479139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-4154624713.6479139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-17310936.306866307</v>
      </c>
      <c r="L2551" s="444">
        <f t="shared" ca="1" si="147"/>
        <v>-4171935649.9547801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-4171935649.9547801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-17383065.208144918</v>
      </c>
      <c r="L2552" s="444">
        <f t="shared" ca="1" si="147"/>
        <v>-4189318715.1629252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-4189318715.1629252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-17455494.646512188</v>
      </c>
      <c r="L2553" s="444">
        <f t="shared" ca="1" si="147"/>
        <v>-4206774209.8094373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-4206774209.8094373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-17528225.874205988</v>
      </c>
      <c r="L2554" s="444">
        <f t="shared" ca="1" si="147"/>
        <v>-4224302435.6836433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-4224302435.6836433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-17601260.148681849</v>
      </c>
      <c r="L2555" s="444">
        <f t="shared" ca="1" si="147"/>
        <v>-4241903695.832325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-4241903695.832325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-17674598.732634686</v>
      </c>
      <c r="L2556" s="444">
        <f t="shared" ca="1" si="147"/>
        <v>-4259578294.5649595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-4259578294.5649595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-17748242.894020665</v>
      </c>
      <c r="L2557" s="444">
        <f t="shared" ca="1" si="147"/>
        <v>-4277326537.4589801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-4277326537.4589801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-17822193.906079084</v>
      </c>
      <c r="L2558" s="444">
        <f t="shared" ref="L2558:L2812" ca="1" si="152">I2558-J2558+K2558</f>
        <v>-4295148731.3650589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-4295148731.3650589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-17896453.047354411</v>
      </c>
      <c r="L2559" s="444">
        <f t="shared" ca="1" si="152"/>
        <v>-4313045184.4124136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-4313045184.4124136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-17971021.601718388</v>
      </c>
      <c r="L2560" s="444">
        <f t="shared" ca="1" si="152"/>
        <v>-4331016206.0141315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-4331016206.0141315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-18045900.858392216</v>
      </c>
      <c r="L2561" s="444">
        <f t="shared" ca="1" si="152"/>
        <v>-4349062106.8725233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-4349062106.8725233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-18121092.111968845</v>
      </c>
      <c r="L2562" s="444">
        <f t="shared" ca="1" si="152"/>
        <v>-4367183198.9844923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-4367183198.9844923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-18196596.662435383</v>
      </c>
      <c r="L2563" s="444">
        <f t="shared" ca="1" si="152"/>
        <v>-4385379795.6469278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-4385379795.6469278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-18272415.815195531</v>
      </c>
      <c r="L2564" s="444">
        <f t="shared" ca="1" si="152"/>
        <v>-4403652211.4621229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-4403652211.4621229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-18348550.88109218</v>
      </c>
      <c r="L2565" s="444">
        <f t="shared" ca="1" si="152"/>
        <v>-4422000762.343215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-4422000762.343215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-18425003.176430061</v>
      </c>
      <c r="L2566" s="444">
        <f t="shared" ca="1" si="152"/>
        <v>-4440425765.5196447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-4440425765.5196447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-18501774.022998519</v>
      </c>
      <c r="L2567" s="444">
        <f t="shared" ca="1" si="152"/>
        <v>-4458927539.5426435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-4458927539.5426435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-18578864.748094346</v>
      </c>
      <c r="L2568" s="444">
        <f t="shared" ca="1" si="152"/>
        <v>-4477506404.2907381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-4477506404.2907381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-18656276.684544742</v>
      </c>
      <c r="L2569" s="444">
        <f t="shared" ca="1" si="152"/>
        <v>-4496162680.9752827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-4496162680.9752827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-18734011.170730345</v>
      </c>
      <c r="L2570" s="444">
        <f t="shared" ca="1" si="152"/>
        <v>-4514896692.1460133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-4514896692.1460133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-18812069.550608389</v>
      </c>
      <c r="L2571" s="444">
        <f t="shared" ca="1" si="152"/>
        <v>-4533708761.6966219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-4533708761.6966219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-18890453.173735924</v>
      </c>
      <c r="L2572" s="444">
        <f t="shared" ca="1" si="152"/>
        <v>-4552599214.8703575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-4552599214.8703575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-18969163.395293158</v>
      </c>
      <c r="L2573" s="444">
        <f t="shared" ca="1" si="152"/>
        <v>-4571568378.2656507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-4571568378.2656507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-19048201.576106876</v>
      </c>
      <c r="L2574" s="444">
        <f t="shared" ca="1" si="152"/>
        <v>-4590616579.8417578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-4590616579.8417578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-19127569.082673989</v>
      </c>
      <c r="L2575" s="444">
        <f t="shared" ca="1" si="152"/>
        <v>-4609744148.9244318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-4609744148.9244318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-19207267.287185133</v>
      </c>
      <c r="L2576" s="444">
        <f t="shared" ca="1" si="152"/>
        <v>-4628951416.2116165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-4628951416.2116165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-19287297.567548402</v>
      </c>
      <c r="L2577" s="444">
        <f t="shared" ca="1" si="152"/>
        <v>-4648238713.7791653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-4648238713.7791653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-19367661.307413187</v>
      </c>
      <c r="L2578" s="444">
        <f t="shared" ca="1" si="152"/>
        <v>-4667606375.0865784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-4667606375.0865784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-19448359.896194078</v>
      </c>
      <c r="L2579" s="444">
        <f t="shared" ca="1" si="152"/>
        <v>-4687054734.9827728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-4687054734.9827728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-19529394.729094885</v>
      </c>
      <c r="L2580" s="444">
        <f t="shared" ca="1" si="152"/>
        <v>-4706584129.7118673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-4706584129.7118673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-19610767.207132779</v>
      </c>
      <c r="L2581" s="444">
        <f t="shared" ca="1" si="152"/>
        <v>-4726194896.9189997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-4726194896.9189997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-19692478.737162497</v>
      </c>
      <c r="L2582" s="444">
        <f t="shared" ca="1" si="152"/>
        <v>-4745887375.6561623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-4745887375.6561623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-19774530.731900677</v>
      </c>
      <c r="L2583" s="444">
        <f t="shared" ca="1" si="152"/>
        <v>-4765661906.3880625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-4765661906.3880625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-19856924.609950259</v>
      </c>
      <c r="L2584" s="444">
        <f t="shared" ca="1" si="152"/>
        <v>-4785518830.9980125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-4785518830.9980125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-19939661.795825053</v>
      </c>
      <c r="L2585" s="444">
        <f t="shared" ca="1" si="152"/>
        <v>-4805458492.7938375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-4805458492.7938375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-20022743.719974324</v>
      </c>
      <c r="L2586" s="444">
        <f t="shared" ca="1" si="152"/>
        <v>-4825481236.5138121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-4825481236.5138121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-20106171.81880755</v>
      </c>
      <c r="L2587" s="444">
        <f t="shared" ca="1" si="152"/>
        <v>-4845587408.3326197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-4845587408.3326197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-20189947.534719247</v>
      </c>
      <c r="L2588" s="444">
        <f t="shared" ca="1" si="152"/>
        <v>-4865777355.8673391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-4865777355.8673391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-20274072.316113912</v>
      </c>
      <c r="L2589" s="444">
        <f t="shared" ca="1" si="152"/>
        <v>-4886051428.1834526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-4886051428.1834526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-20358547.617431052</v>
      </c>
      <c r="L2590" s="444">
        <f t="shared" ca="1" si="152"/>
        <v>-4906409975.8008833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-4906409975.8008833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-20443374.899170347</v>
      </c>
      <c r="L2591" s="444">
        <f t="shared" ca="1" si="152"/>
        <v>-4926853350.7000532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-4926853350.7000532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-20528555.627916887</v>
      </c>
      <c r="L2592" s="444">
        <f t="shared" ca="1" si="152"/>
        <v>-4947381906.3279705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-4947381906.3279705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-20614091.276366543</v>
      </c>
      <c r="L2593" s="444">
        <f t="shared" ca="1" si="152"/>
        <v>-4967995997.6043367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-4967995997.6043367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-20699983.323351402</v>
      </c>
      <c r="L2594" s="444">
        <f t="shared" ca="1" si="152"/>
        <v>-4988695980.9276886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-4988695980.9276886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-20786233.253865369</v>
      </c>
      <c r="L2595" s="444">
        <f t="shared" ca="1" si="152"/>
        <v>-5009482214.1815538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-5009482214.1815538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-20872842.559089806</v>
      </c>
      <c r="L2596" s="444">
        <f t="shared" ca="1" si="152"/>
        <v>-5030355056.7406435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-5030355056.7406435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-20959812.736419346</v>
      </c>
      <c r="L2597" s="444">
        <f t="shared" ca="1" si="152"/>
        <v>-5051314869.4770632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-5051314869.4770632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-21047145.289487764</v>
      </c>
      <c r="L2598" s="444">
        <f t="shared" ca="1" si="152"/>
        <v>-5072362014.766551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-5072362014.766551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-21134841.728193961</v>
      </c>
      <c r="L2599" s="444">
        <f t="shared" ca="1" si="152"/>
        <v>-5093496856.4947453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-5093496856.4947453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-21222903.568728104</v>
      </c>
      <c r="L2600" s="444">
        <f t="shared" ca="1" si="152"/>
        <v>-5114719760.0634737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-5114719760.0634737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-21311332.333597805</v>
      </c>
      <c r="L2601" s="444">
        <f t="shared" ca="1" si="152"/>
        <v>-5136031092.3970718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-5136031092.3970718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-21400129.551654465</v>
      </c>
      <c r="L2602" s="444">
        <f t="shared" ca="1" si="152"/>
        <v>-5157431221.9487267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-5157431221.9487267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-21489296.758119695</v>
      </c>
      <c r="L2603" s="444">
        <f t="shared" ca="1" si="152"/>
        <v>-5178920518.7068462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-5178920518.7068462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-21578835.494611859</v>
      </c>
      <c r="L2604" s="444">
        <f t="shared" ca="1" si="152"/>
        <v>-5200499354.201458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-5200499354.201458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-21668747.309172742</v>
      </c>
      <c r="L2605" s="444">
        <f t="shared" ca="1" si="152"/>
        <v>-5222168101.5106306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-5222168101.5106306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-21759033.756294295</v>
      </c>
      <c r="L2606" s="444">
        <f t="shared" ca="1" si="152"/>
        <v>-5243927135.2669249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-5243927135.2669249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-21849696.396945521</v>
      </c>
      <c r="L2607" s="444">
        <f t="shared" ca="1" si="152"/>
        <v>-5265776831.6638708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-5265776831.6638708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-21940736.798599463</v>
      </c>
      <c r="L2608" s="444">
        <f t="shared" ca="1" si="152"/>
        <v>-5287717568.4624701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-5287717568.4624701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-22032156.53526029</v>
      </c>
      <c r="L2609" s="444">
        <f t="shared" ca="1" si="152"/>
        <v>-5309749724.9977303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-5309749724.9977303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-22123957.187490541</v>
      </c>
      <c r="L2610" s="444">
        <f t="shared" ca="1" si="152"/>
        <v>-5331873682.1852207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-5331873682.1852207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-22216140.342438418</v>
      </c>
      <c r="L2611" s="444">
        <f t="shared" ca="1" si="152"/>
        <v>-5354089822.5276594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-5354089822.5276594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-22308707.593865246</v>
      </c>
      <c r="L2612" s="444">
        <f t="shared" ca="1" si="152"/>
        <v>-5376398530.1215248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-5376398530.1215248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-22401660.542173021</v>
      </c>
      <c r="L2613" s="444">
        <f t="shared" ca="1" si="152"/>
        <v>-5398800190.6636982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-5398800190.6636982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-22495000.794432074</v>
      </c>
      <c r="L2614" s="444">
        <f t="shared" ca="1" si="152"/>
        <v>-5421295191.4581299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-5421295191.4581299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-22588729.964408875</v>
      </c>
      <c r="L2615" s="444">
        <f t="shared" ca="1" si="152"/>
        <v>-5443883921.4225388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-5443883921.4225388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-22682849.67259391</v>
      </c>
      <c r="L2616" s="444">
        <f t="shared" ca="1" si="152"/>
        <v>-5466566771.0951328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-5466566771.0951328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-22777361.54622972</v>
      </c>
      <c r="L2617" s="444">
        <f t="shared" ca="1" si="152"/>
        <v>-5489344132.6413622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-5489344132.6413622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-22872267.219339009</v>
      </c>
      <c r="L2618" s="444">
        <f t="shared" ca="1" si="152"/>
        <v>-5512216399.8607016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-5512216399.8607016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-22967568.332752924</v>
      </c>
      <c r="L2619" s="444">
        <f t="shared" ca="1" si="152"/>
        <v>-5535183968.1934547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-5535183968.1934547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-23063266.534139395</v>
      </c>
      <c r="L2620" s="444">
        <f t="shared" ca="1" si="152"/>
        <v>-5558247234.7275944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-5558247234.7275944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-23159363.478031643</v>
      </c>
      <c r="L2621" s="444">
        <f t="shared" ca="1" si="152"/>
        <v>-5581406598.2056265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-5581406598.2056265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-23255860.825856775</v>
      </c>
      <c r="L2622" s="444">
        <f t="shared" ca="1" si="152"/>
        <v>-5604662459.0314837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-5604662459.0314837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-23352760.245964516</v>
      </c>
      <c r="L2623" s="444">
        <f t="shared" ca="1" si="152"/>
        <v>-5628015219.2774477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-5628015219.2774477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-23450063.413656034</v>
      </c>
      <c r="L2624" s="444">
        <f t="shared" ca="1" si="152"/>
        <v>-5651465282.6911039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-5651465282.6911039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-23547772.011212934</v>
      </c>
      <c r="L2625" s="444">
        <f t="shared" ca="1" si="152"/>
        <v>-5675013054.7023172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-5675013054.7023172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-23645887.727926321</v>
      </c>
      <c r="L2626" s="444">
        <f t="shared" ca="1" si="152"/>
        <v>-5698658942.4302435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-5698658942.4302435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-23744412.260126013</v>
      </c>
      <c r="L2627" s="444">
        <f t="shared" ca="1" si="152"/>
        <v>-5722403354.6903696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-5722403354.6903696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-23843347.311209872</v>
      </c>
      <c r="L2628" s="444">
        <f t="shared" ca="1" si="152"/>
        <v>-5746246702.0015793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-5746246702.0015793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-23942694.591673248</v>
      </c>
      <c r="L2629" s="444">
        <f t="shared" ca="1" si="152"/>
        <v>-5770189396.5932522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-5770189396.5932522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-24042455.819138549</v>
      </c>
      <c r="L2630" s="444">
        <f t="shared" ca="1" si="152"/>
        <v>-5794231852.4123907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-5794231852.4123907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-24142632.718384963</v>
      </c>
      <c r="L2631" s="444">
        <f t="shared" ca="1" si="152"/>
        <v>-5818374485.1307755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-5818374485.1307755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-24243227.02137823</v>
      </c>
      <c r="L2632" s="444">
        <f t="shared" ca="1" si="152"/>
        <v>-5842617712.152154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-5842617712.152154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-24344240.467300642</v>
      </c>
      <c r="L2633" s="444">
        <f t="shared" ca="1" si="152"/>
        <v>-5866961952.6194544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-5866961952.6194544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-24445674.802581061</v>
      </c>
      <c r="L2634" s="444">
        <f t="shared" ca="1" si="152"/>
        <v>-5891407627.4220352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-5891407627.4220352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-24547531.780925147</v>
      </c>
      <c r="L2635" s="444">
        <f t="shared" ca="1" si="152"/>
        <v>-5915955159.20296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-5915955159.20296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-24649813.163345665</v>
      </c>
      <c r="L2636" s="444">
        <f t="shared" ca="1" si="152"/>
        <v>-5940604972.3663054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-5940604972.3663054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-24752520.718192939</v>
      </c>
      <c r="L2637" s="444">
        <f t="shared" ca="1" si="152"/>
        <v>-5965357493.0844984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-5965357493.0844984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-24855656.221185409</v>
      </c>
      <c r="L2638" s="444">
        <f t="shared" ca="1" si="152"/>
        <v>-5990213149.3056841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-5990213149.3056841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-24959221.45544035</v>
      </c>
      <c r="L2639" s="444">
        <f t="shared" ca="1" si="152"/>
        <v>-6015172370.7611246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-6015172370.7611246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-25063218.211504687</v>
      </c>
      <c r="L2640" s="444">
        <f t="shared" ca="1" si="152"/>
        <v>-6040235588.9726295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-6040235588.9726295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-25167648.287385955</v>
      </c>
      <c r="L2641" s="444">
        <f t="shared" ca="1" si="152"/>
        <v>-6065403237.2600155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-6065403237.2600155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-25272513.488583397</v>
      </c>
      <c r="L2642" s="444">
        <f t="shared" ca="1" si="152"/>
        <v>-6090675750.7485991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-6090675750.7485991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-25377815.628119163</v>
      </c>
      <c r="L2643" s="444">
        <f t="shared" ca="1" si="152"/>
        <v>-6116053566.3767185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-6116053566.3767185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-25483556.526569661</v>
      </c>
      <c r="L2644" s="444">
        <f t="shared" ca="1" si="152"/>
        <v>-6141537122.9032879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-6141537122.9032879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-25589738.012097031</v>
      </c>
      <c r="L2645" s="444">
        <f t="shared" ca="1" si="152"/>
        <v>-6167126860.9153852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-6167126860.9153852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-25696361.920480773</v>
      </c>
      <c r="L2646" s="444">
        <f t="shared" ca="1" si="152"/>
        <v>-6192823222.835866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-6192823222.835866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-25803430.095149443</v>
      </c>
      <c r="L2647" s="444">
        <f t="shared" ca="1" si="152"/>
        <v>-6218626652.931015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-6218626652.931015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-25910944.387212563</v>
      </c>
      <c r="L2648" s="444">
        <f t="shared" ca="1" si="152"/>
        <v>-6244537597.3182278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-6244537597.3182278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-26018906.655492615</v>
      </c>
      <c r="L2649" s="444">
        <f t="shared" ca="1" si="152"/>
        <v>-6270556503.9737206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-6270556503.9737206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-26127318.766557168</v>
      </c>
      <c r="L2650" s="444">
        <f t="shared" ca="1" si="152"/>
        <v>-6296683822.7402773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-6296683822.7402773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-26236182.594751157</v>
      </c>
      <c r="L2651" s="444">
        <f t="shared" ca="1" si="152"/>
        <v>-6322920005.3350286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-6322920005.3350286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-26345500.022229284</v>
      </c>
      <c r="L2652" s="444">
        <f t="shared" ca="1" si="152"/>
        <v>-6349265505.3572578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-6349265505.3572578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-26455272.938988574</v>
      </c>
      <c r="L2653" s="444">
        <f t="shared" ca="1" si="152"/>
        <v>-6375720778.2962465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-6375720778.2962465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-26565503.242901027</v>
      </c>
      <c r="L2654" s="444">
        <f t="shared" ca="1" si="152"/>
        <v>-6402286281.5391474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-6402286281.5391474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-26676192.839746445</v>
      </c>
      <c r="L2655" s="444">
        <f t="shared" ca="1" si="152"/>
        <v>-6428962474.3788939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-6428962474.3788939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-26787343.643245392</v>
      </c>
      <c r="L2656" s="444">
        <f t="shared" ca="1" si="152"/>
        <v>-6455749818.0221395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-6455749818.0221395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-26898957.575092249</v>
      </c>
      <c r="L2657" s="444">
        <f t="shared" ca="1" si="152"/>
        <v>-6482648775.5972319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-6482648775.5972319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-27011036.564988464</v>
      </c>
      <c r="L2658" s="444">
        <f t="shared" ca="1" si="152"/>
        <v>-6509659812.16222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-6509659812.16222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-27123582.550675917</v>
      </c>
      <c r="L2659" s="444">
        <f t="shared" ca="1" si="152"/>
        <v>-6536783394.7128963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-6536783394.7128963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-27236597.477970403</v>
      </c>
      <c r="L2660" s="444">
        <f t="shared" ca="1" si="152"/>
        <v>-6564019992.1908665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-6564019992.1908665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-27350083.300795276</v>
      </c>
      <c r="L2661" s="444">
        <f t="shared" ca="1" si="152"/>
        <v>-6591370075.491662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-6591370075.491662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-27464041.981215257</v>
      </c>
      <c r="L2662" s="444">
        <f t="shared" ca="1" si="152"/>
        <v>-6618834117.4728775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-6618834117.4728775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-27578475.489470322</v>
      </c>
      <c r="L2663" s="444">
        <f t="shared" ca="1" si="152"/>
        <v>-6646412592.962348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-6646412592.962348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-27693385.804009784</v>
      </c>
      <c r="L2664" s="444">
        <f t="shared" ca="1" si="152"/>
        <v>-6674105978.7663574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-6674105978.7663574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-27808774.91152649</v>
      </c>
      <c r="L2665" s="444">
        <f t="shared" ca="1" si="152"/>
        <v>-6701914753.6778841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-6701914753.6778841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-27924644.806991179</v>
      </c>
      <c r="L2666" s="444">
        <f t="shared" ca="1" si="152"/>
        <v>-6729839398.4848757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-6729839398.4848757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-28040997.493686981</v>
      </c>
      <c r="L2667" s="444">
        <f t="shared" ca="1" si="152"/>
        <v>-6757880395.9785624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-6757880395.9785624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-28157834.983244006</v>
      </c>
      <c r="L2668" s="444">
        <f t="shared" ca="1" si="152"/>
        <v>-6786038230.9618063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-6786038230.9618063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-28275159.295674197</v>
      </c>
      <c r="L2669" s="444">
        <f t="shared" ca="1" si="152"/>
        <v>-6814313390.2574806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-6814313390.2574806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-28392972.459406167</v>
      </c>
      <c r="L2670" s="444">
        <f t="shared" ca="1" si="152"/>
        <v>-6842706362.7168865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-6842706362.7168865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-28511276.51132036</v>
      </c>
      <c r="L2671" s="444">
        <f t="shared" ca="1" si="152"/>
        <v>-6871217639.2282066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-6871217639.2282066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-28630073.496784195</v>
      </c>
      <c r="L2672" s="444">
        <f t="shared" ca="1" si="152"/>
        <v>-6899847712.7249908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-6899847712.7249908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-28749365.469687462</v>
      </c>
      <c r="L2673" s="444">
        <f t="shared" ca="1" si="152"/>
        <v>-6928597078.1946783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-6928597078.1946783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-28869154.492477827</v>
      </c>
      <c r="L2674" s="444">
        <f t="shared" ca="1" si="152"/>
        <v>-6957466232.6871557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-6957466232.6871557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-28989442.636196483</v>
      </c>
      <c r="L2675" s="444">
        <f t="shared" ca="1" si="152"/>
        <v>-6986455675.3233519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-6986455675.3233519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-29110231.98051396</v>
      </c>
      <c r="L2676" s="444">
        <f t="shared" ca="1" si="152"/>
        <v>-7015565907.3038654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-7015565907.3038654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-29231524.613766104</v>
      </c>
      <c r="L2677" s="444">
        <f t="shared" ca="1" si="152"/>
        <v>-7044797431.9176311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-7044797431.9176311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-29353322.632990129</v>
      </c>
      <c r="L2678" s="444">
        <f t="shared" ca="1" si="152"/>
        <v>-7074150754.550621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-7074150754.550621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-29475628.143960919</v>
      </c>
      <c r="L2679" s="444">
        <f t="shared" ca="1" si="152"/>
        <v>-7103626382.694582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-7103626382.694582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-29598443.261227425</v>
      </c>
      <c r="L2680" s="444">
        <f t="shared" ca="1" si="152"/>
        <v>-7133224825.9558096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-7133224825.9558096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-29721770.108149204</v>
      </c>
      <c r="L2681" s="444">
        <f t="shared" ca="1" si="152"/>
        <v>-7162946596.0639591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-7162946596.0639591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-29845610.816933163</v>
      </c>
      <c r="L2682" s="444">
        <f t="shared" ca="1" si="152"/>
        <v>-7192792206.8808928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-7192792206.8808928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-29969967.528670385</v>
      </c>
      <c r="L2683" s="444">
        <f t="shared" ca="1" si="152"/>
        <v>-7222762174.4095631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-7222762174.4095631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-30094842.39337318</v>
      </c>
      <c r="L2684" s="444">
        <f t="shared" ca="1" si="152"/>
        <v>-7252857016.8029366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-7252857016.8029366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-30220237.57001223</v>
      </c>
      <c r="L2685" s="444">
        <f t="shared" ca="1" si="152"/>
        <v>-7283077254.3729486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-7283077254.3729486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-30346155.22655395</v>
      </c>
      <c r="L2686" s="444">
        <f t="shared" ca="1" si="152"/>
        <v>-7313423409.5995026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-7313423409.5995026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-30472597.539997924</v>
      </c>
      <c r="L2687" s="444">
        <f t="shared" ca="1" si="152"/>
        <v>-7343896007.1395006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-7343896007.1395006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-30599566.696414586</v>
      </c>
      <c r="L2688" s="444">
        <f t="shared" ca="1" si="152"/>
        <v>-7374495573.8359156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-7374495573.8359156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-30727064.890982982</v>
      </c>
      <c r="L2689" s="444">
        <f t="shared" ca="1" si="152"/>
        <v>-7405222638.7268982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-7405222638.7268982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-30855094.328028742</v>
      </c>
      <c r="L2690" s="444">
        <f t="shared" ca="1" si="152"/>
        <v>-7436077733.0549269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-7436077733.0549269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-30983657.221062195</v>
      </c>
      <c r="L2691" s="444">
        <f t="shared" ca="1" si="152"/>
        <v>-7467061390.2759895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-7467061390.2759895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-31112755.792816624</v>
      </c>
      <c r="L2692" s="444">
        <f t="shared" ca="1" si="152"/>
        <v>-7498174146.0688057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-7498174146.0688057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-31242392.275286693</v>
      </c>
      <c r="L2693" s="444">
        <f t="shared" ca="1" si="152"/>
        <v>-7529416538.3440924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-7529416538.3440924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-31372568.909767054</v>
      </c>
      <c r="L2694" s="444">
        <f t="shared" ca="1" si="152"/>
        <v>-7560789107.2538595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-7560789107.2538595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-31503287.946891077</v>
      </c>
      <c r="L2695" s="444">
        <f t="shared" ca="1" si="152"/>
        <v>-7592292395.2007504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-7592292395.2007504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-31634551.646669798</v>
      </c>
      <c r="L2696" s="444">
        <f t="shared" ca="1" si="152"/>
        <v>-7623926946.8474197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-7623926946.8474197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-31766362.278530911</v>
      </c>
      <c r="L2697" s="444">
        <f t="shared" ca="1" si="152"/>
        <v>-7655693309.1259508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-7655693309.1259508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-31898722.121358126</v>
      </c>
      <c r="L2698" s="444">
        <f t="shared" ca="1" si="152"/>
        <v>-7687592031.2473087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-7687592031.2473087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-32031633.463530451</v>
      </c>
      <c r="L2699" s="444">
        <f t="shared" ca="1" si="152"/>
        <v>-7719623664.7108393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-7719623664.7108393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-32165098.602961831</v>
      </c>
      <c r="L2700" s="444">
        <f t="shared" ca="1" si="152"/>
        <v>-7751788763.3138008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-7751788763.3138008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-32299119.847140837</v>
      </c>
      <c r="L2701" s="444">
        <f t="shared" ca="1" si="152"/>
        <v>-7784087883.1609421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-7784087883.1609421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-32433699.513170589</v>
      </c>
      <c r="L2702" s="444">
        <f t="shared" ca="1" si="152"/>
        <v>-7816521582.6741123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-7816521582.6741123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-32568839.927808803</v>
      </c>
      <c r="L2703" s="444">
        <f t="shared" ca="1" si="152"/>
        <v>-7849090422.6019211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-7849090422.6019211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-32704543.427508004</v>
      </c>
      <c r="L2704" s="444">
        <f t="shared" ca="1" si="152"/>
        <v>-7881794966.0294294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-7881794966.0294294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-32840812.35845596</v>
      </c>
      <c r="L2705" s="444">
        <f t="shared" ca="1" si="152"/>
        <v>-7914635778.3878851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-7914635778.3878851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-32977649.076616187</v>
      </c>
      <c r="L2706" s="444">
        <f t="shared" ca="1" si="152"/>
        <v>-7947613427.4645014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-7947613427.4645014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-33115055.947768755</v>
      </c>
      <c r="L2707" s="444">
        <f t="shared" ca="1" si="152"/>
        <v>-7980728483.4122705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-7980728483.4122705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-33253035.347551126</v>
      </c>
      <c r="L2708" s="444">
        <f t="shared" ca="1" si="152"/>
        <v>-8013981518.7598219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-8013981518.7598219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-33391589.661499262</v>
      </c>
      <c r="L2709" s="444">
        <f t="shared" ca="1" si="152"/>
        <v>-8047373108.4213209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-8047373108.4213209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-33530721.285088837</v>
      </c>
      <c r="L2710" s="444">
        <f t="shared" ca="1" si="152"/>
        <v>-8080903829.7064095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-8080903829.7064095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-33670432.623776704</v>
      </c>
      <c r="L2711" s="444">
        <f t="shared" ca="1" si="152"/>
        <v>-8114574262.3301859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-8114574262.3301859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-33810726.093042448</v>
      </c>
      <c r="L2712" s="444">
        <f t="shared" ca="1" si="152"/>
        <v>-8148384988.4232283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-8148384988.4232283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-33951604.118430115</v>
      </c>
      <c r="L2713" s="444">
        <f t="shared" ca="1" si="152"/>
        <v>-8182336592.5416584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-8182336592.5416584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-34093069.13559024</v>
      </c>
      <c r="L2714" s="444">
        <f t="shared" ca="1" si="152"/>
        <v>-8216429661.677249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-8216429661.677249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-34235123.590321869</v>
      </c>
      <c r="L2715" s="444">
        <f t="shared" ca="1" si="152"/>
        <v>-8250664785.2675705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-8250664785.2675705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-34377769.938614875</v>
      </c>
      <c r="L2716" s="444">
        <f t="shared" ca="1" si="152"/>
        <v>-8285042555.2061853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-8285042555.2061853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-34521010.64669244</v>
      </c>
      <c r="L2717" s="444">
        <f t="shared" ca="1" si="152"/>
        <v>-8319563565.8528776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-8319563565.8528776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-34664848.191053659</v>
      </c>
      <c r="L2718" s="444">
        <f t="shared" ca="1" si="152"/>
        <v>-8354228414.043931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-8354228414.043931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-34809285.058516376</v>
      </c>
      <c r="L2719" s="444">
        <f t="shared" ca="1" si="152"/>
        <v>-8389037699.1024475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-8389037699.1024475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-34954323.746260196</v>
      </c>
      <c r="L2720" s="444">
        <f t="shared" ca="1" si="152"/>
        <v>-8423992022.8487082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-8423992022.8487082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-35099966.761869624</v>
      </c>
      <c r="L2721" s="444">
        <f t="shared" ca="1" si="152"/>
        <v>-8459091989.6105776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-8459091989.6105776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-35246216.623377405</v>
      </c>
      <c r="L2722" s="444">
        <f t="shared" ca="1" si="152"/>
        <v>-8494338206.2339554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-8494338206.2339554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-35393075.859308146</v>
      </c>
      <c r="L2723" s="444">
        <f t="shared" ca="1" si="152"/>
        <v>-8529731282.0932636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-8529731282.0932636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-35540547.008721933</v>
      </c>
      <c r="L2724" s="444">
        <f t="shared" ca="1" si="152"/>
        <v>-8565271829.1019859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-8565271829.1019859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-35688632.621258281</v>
      </c>
      <c r="L2725" s="444">
        <f t="shared" ca="1" si="152"/>
        <v>-8600960461.7232437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-8600960461.7232437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-35837335.257180184</v>
      </c>
      <c r="L2726" s="444">
        <f t="shared" ca="1" si="152"/>
        <v>-8636797796.980423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-8636797796.980423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-35986657.487418428</v>
      </c>
      <c r="L2727" s="444">
        <f t="shared" ca="1" si="152"/>
        <v>-8672784454.4678421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-8672784454.4678421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-36136601.893616006</v>
      </c>
      <c r="L2728" s="444">
        <f t="shared" ca="1" si="152"/>
        <v>-8708921056.3614578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-8708921056.3614578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-36287171.068172738</v>
      </c>
      <c r="L2729" s="444">
        <f t="shared" ca="1" si="152"/>
        <v>-8745208227.4296303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-8745208227.4296303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-36438367.614290126</v>
      </c>
      <c r="L2730" s="444">
        <f t="shared" ca="1" si="152"/>
        <v>-8781646595.0439205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-8781646595.0439205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-36590194.146016337</v>
      </c>
      <c r="L2731" s="444">
        <f t="shared" ca="1" si="152"/>
        <v>-8818236789.1899376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-8818236789.1899376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-36742653.28829141</v>
      </c>
      <c r="L2732" s="444">
        <f t="shared" ca="1" si="152"/>
        <v>-8854979442.4782295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-8854979442.4782295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-36895747.676992625</v>
      </c>
      <c r="L2733" s="444">
        <f t="shared" ca="1" si="152"/>
        <v>-8891875190.1552219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-8891875190.1552219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-37049479.958980091</v>
      </c>
      <c r="L2734" s="444">
        <f t="shared" ca="1" si="152"/>
        <v>-8928924670.1142025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-8928924670.1142025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-37203852.79214251</v>
      </c>
      <c r="L2735" s="444">
        <f t="shared" ca="1" si="152"/>
        <v>-8966128522.9063454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-8966128522.9063454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-37358868.845443107</v>
      </c>
      <c r="L2736" s="444">
        <f t="shared" ca="1" si="152"/>
        <v>-9003487391.7517891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-9003487391.7517891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-37514530.798965789</v>
      </c>
      <c r="L2737" s="444">
        <f t="shared" ca="1" si="152"/>
        <v>-9041001922.5507545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-9041001922.5507545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-37670841.343961477</v>
      </c>
      <c r="L2738" s="444">
        <f t="shared" ca="1" si="152"/>
        <v>-9078672763.8947163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-9078672763.8947163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-37827803.182894647</v>
      </c>
      <c r="L2739" s="444">
        <f t="shared" ca="1" si="152"/>
        <v>-9116500567.07761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-9116500567.07761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-37985419.029490039</v>
      </c>
      <c r="L2740" s="444">
        <f t="shared" ca="1" si="152"/>
        <v>-9154485986.1070995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-9154485986.1070995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-38143691.608779579</v>
      </c>
      <c r="L2741" s="444">
        <f t="shared" ca="1" si="152"/>
        <v>-9192629677.7158794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-9192629677.7158794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-38302623.657149494</v>
      </c>
      <c r="L2742" s="444">
        <f t="shared" ca="1" si="152"/>
        <v>-9230932301.3730297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-9230932301.3730297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-38462217.922387622</v>
      </c>
      <c r="L2743" s="444">
        <f t="shared" ca="1" si="152"/>
        <v>-9269394519.2954178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-9269394519.2954178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-38622477.163730904</v>
      </c>
      <c r="L2744" s="444">
        <f t="shared" ca="1" si="152"/>
        <v>-9308016996.4591484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-9308016996.4591484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-38783404.151913121</v>
      </c>
      <c r="L2745" s="444">
        <f t="shared" ca="1" si="152"/>
        <v>-9346800400.6110611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-9346800400.6110611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-38945001.669212751</v>
      </c>
      <c r="L2746" s="444">
        <f t="shared" ca="1" si="152"/>
        <v>-9385745402.2802734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-9385745402.2802734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-39107272.509501137</v>
      </c>
      <c r="L2747" s="444">
        <f t="shared" ca="1" si="152"/>
        <v>-9424852674.7897739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-9424852674.7897739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-39270219.478290722</v>
      </c>
      <c r="L2748" s="444">
        <f t="shared" ca="1" si="152"/>
        <v>-9464122894.2680645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-9464122894.2680645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-39433845.392783605</v>
      </c>
      <c r="L2749" s="444">
        <f t="shared" ca="1" si="152"/>
        <v>-9503556739.6608486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-9503556739.6608486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-39598153.081920199</v>
      </c>
      <c r="L2750" s="444">
        <f t="shared" ca="1" si="152"/>
        <v>-9543154892.7427692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-9543154892.7427692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-39763145.386428207</v>
      </c>
      <c r="L2751" s="444">
        <f t="shared" ca="1" si="152"/>
        <v>-9582918038.1291981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-9582918038.1291981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-39928825.158871658</v>
      </c>
      <c r="L2752" s="444">
        <f t="shared" ca="1" si="152"/>
        <v>-9622846863.2880707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-9622846863.2880707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-40095195.263700292</v>
      </c>
      <c r="L2753" s="444">
        <f t="shared" ca="1" si="152"/>
        <v>-9662942058.5517712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-9662942058.5517712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-40262258.577299044</v>
      </c>
      <c r="L2754" s="444">
        <f t="shared" ca="1" si="152"/>
        <v>-9703204317.1290703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-9703204317.1290703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-40430017.988037795</v>
      </c>
      <c r="L2755" s="444">
        <f t="shared" ca="1" si="152"/>
        <v>-9743634335.1171074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-9743634335.1171074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-40598476.396321282</v>
      </c>
      <c r="L2756" s="444">
        <f t="shared" ca="1" si="152"/>
        <v>-9784232811.5134277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-9784232811.5134277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-40767636.714639284</v>
      </c>
      <c r="L2757" s="444">
        <f t="shared" ca="1" si="152"/>
        <v>-9825000448.2280674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-9825000448.2280674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-40937501.867616944</v>
      </c>
      <c r="L2758" s="444">
        <f t="shared" ca="1" si="152"/>
        <v>-9865937950.0956841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-9865937950.0956841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-41108074.792065352</v>
      </c>
      <c r="L2759" s="444">
        <f t="shared" ca="1" si="152"/>
        <v>-9907046024.8877487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-9907046024.8877487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-41279358.437032282</v>
      </c>
      <c r="L2760" s="444">
        <f t="shared" ca="1" si="152"/>
        <v>-9948325383.3247814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-9948325383.3247814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-41451355.763853252</v>
      </c>
      <c r="L2761" s="444">
        <f t="shared" ca="1" si="152"/>
        <v>-9989776739.0886345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-9989776739.0886345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-41624069.74620264</v>
      </c>
      <c r="L2762" s="444">
        <f t="shared" ca="1" si="152"/>
        <v>-10031400808.834837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-10031400808.834837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-41797503.370145157</v>
      </c>
      <c r="L2763" s="444">
        <f t="shared" ca="1" si="152"/>
        <v>-10073198312.204983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-10073198312.204983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-41971659.63418743</v>
      </c>
      <c r="L2764" s="444">
        <f t="shared" ca="1" si="152"/>
        <v>-10115169971.83917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-10115169971.83917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-42146541.549329877</v>
      </c>
      <c r="L2765" s="444">
        <f t="shared" ca="1" si="152"/>
        <v>-10157316513.3885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-10157316513.3885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-42322152.139118753</v>
      </c>
      <c r="L2766" s="444">
        <f t="shared" ca="1" si="152"/>
        <v>-10199638665.527618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-10199638665.527618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-42498494.439698413</v>
      </c>
      <c r="L2767" s="444">
        <f t="shared" ca="1" si="152"/>
        <v>-10242137159.967318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-10242137159.967318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-42675571.499863826</v>
      </c>
      <c r="L2768" s="444">
        <f t="shared" ca="1" si="152"/>
        <v>-10284812731.467182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-10284812731.467182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-42853386.381113261</v>
      </c>
      <c r="L2769" s="444">
        <f t="shared" ca="1" si="152"/>
        <v>-10327666117.848295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-10327666117.848295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-43031942.157701232</v>
      </c>
      <c r="L2770" s="444">
        <f t="shared" ca="1" si="152"/>
        <v>-10370698060.005997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-10370698060.005997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-43211241.916691653</v>
      </c>
      <c r="L2771" s="444">
        <f t="shared" ca="1" si="152"/>
        <v>-10413909301.922688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-10413909301.922688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-43391288.7580112</v>
      </c>
      <c r="L2772" s="444">
        <f t="shared" ca="1" si="152"/>
        <v>-10457300590.680698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-10457300590.680698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-43572085.794502907</v>
      </c>
      <c r="L2773" s="444">
        <f t="shared" ca="1" si="152"/>
        <v>-10500872676.475201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-10500872676.475201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-43753636.151980005</v>
      </c>
      <c r="L2774" s="444">
        <f t="shared" ca="1" si="152"/>
        <v>-10544626312.62718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-10544626312.62718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-43935942.969279915</v>
      </c>
      <c r="L2775" s="444">
        <f t="shared" ca="1" si="152"/>
        <v>-10588562255.59646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-10588562255.59646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-44119009.398318581</v>
      </c>
      <c r="L2776" s="444">
        <f t="shared" ca="1" si="152"/>
        <v>-10632681264.99478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-10632681264.99478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-44302838.604144916</v>
      </c>
      <c r="L2777" s="444">
        <f t="shared" ca="1" si="152"/>
        <v>-10676984103.598925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-10676984103.598925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-44487433.764995515</v>
      </c>
      <c r="L2778" s="444">
        <f t="shared" ca="1" si="152"/>
        <v>-10721471537.36392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-10721471537.36392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-44672798.072349668</v>
      </c>
      <c r="L2779" s="444">
        <f t="shared" ca="1" si="152"/>
        <v>-10766144335.43627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-10766144335.43627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-44858934.730984457</v>
      </c>
      <c r="L2780" s="444">
        <f t="shared" ca="1" si="152"/>
        <v>-10811003270.167253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-10811003270.167253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-45045846.959030226</v>
      </c>
      <c r="L2781" s="444">
        <f t="shared" ca="1" si="152"/>
        <v>-10856049117.126284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-10856049117.126284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-45233537.988026179</v>
      </c>
      <c r="L2782" s="444">
        <f t="shared" ca="1" si="152"/>
        <v>-10901282655.114309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-10901282655.114309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-45422011.062976286</v>
      </c>
      <c r="L2783" s="444">
        <f t="shared" ca="1" si="152"/>
        <v>-10946704666.177286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-10946704666.177286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-45611269.442405358</v>
      </c>
      <c r="L2784" s="444">
        <f t="shared" ca="1" si="152"/>
        <v>-10992315935.619692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-10992315935.619692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-45801316.398415379</v>
      </c>
      <c r="L2785" s="444">
        <f t="shared" ca="1" si="152"/>
        <v>-11038117252.018106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-11038117252.018106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-45992155.216742113</v>
      </c>
      <c r="L2786" s="444">
        <f t="shared" ca="1" si="152"/>
        <v>-11084109407.234848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-11084109407.234848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-46183789.19681187</v>
      </c>
      <c r="L2787" s="444">
        <f t="shared" ca="1" si="152"/>
        <v>-11130293196.43166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-11130293196.43166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-46376221.651798584</v>
      </c>
      <c r="L2788" s="444">
        <f t="shared" ca="1" si="152"/>
        <v>-11176669418.083458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-11176669418.083458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-46569455.908681072</v>
      </c>
      <c r="L2789" s="444">
        <f t="shared" ca="1" si="152"/>
        <v>-11223238873.99214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-11223238873.99214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-46763495.308300585</v>
      </c>
      <c r="L2790" s="444">
        <f t="shared" ca="1" si="152"/>
        <v>-11270002369.30044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-11270002369.30044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-46958343.205418497</v>
      </c>
      <c r="L2791" s="444">
        <f t="shared" ca="1" si="152"/>
        <v>-11316960712.505857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-11316960712.505857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-47154002.968774408</v>
      </c>
      <c r="L2792" s="444">
        <f t="shared" ca="1" si="152"/>
        <v>-11364114715.474632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-11364114715.474632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-47350477.981144302</v>
      </c>
      <c r="L2793" s="444">
        <f t="shared" ca="1" si="152"/>
        <v>-11411465193.455776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-11411465193.455776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-47547771.639399067</v>
      </c>
      <c r="L2794" s="444">
        <f t="shared" ca="1" si="152"/>
        <v>-11459012965.095175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-11459012965.095175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-47745887.354563229</v>
      </c>
      <c r="L2795" s="444">
        <f t="shared" ca="1" si="152"/>
        <v>-11506758852.449738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-11506758852.449738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-47944828.551873907</v>
      </c>
      <c r="L2796" s="444">
        <f t="shared" ca="1" si="152"/>
        <v>-11554703681.001612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-11554703681.001612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-48144598.670840047</v>
      </c>
      <c r="L2797" s="444">
        <f t="shared" ca="1" si="152"/>
        <v>-11602848279.672451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-11602848279.672451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-48345201.165301882</v>
      </c>
      <c r="L2798" s="444">
        <f t="shared" ca="1" si="152"/>
        <v>-11651193480.837753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-11651193480.837753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-48546639.503490642</v>
      </c>
      <c r="L2799" s="444">
        <f t="shared" ca="1" si="152"/>
        <v>-11699740120.341244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-11699740120.341244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-48748917.168088518</v>
      </c>
      <c r="L2800" s="444">
        <f t="shared" ca="1" si="152"/>
        <v>-11748489037.509333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-11748489037.509333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-48952037.656288885</v>
      </c>
      <c r="L2801" s="444">
        <f t="shared" ca="1" si="152"/>
        <v>-11797441075.165621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-11797441075.165621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-49156004.479856752</v>
      </c>
      <c r="L2802" s="444">
        <f t="shared" ca="1" si="152"/>
        <v>-11846597079.645477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-11846597079.645477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-49360821.16518949</v>
      </c>
      <c r="L2803" s="444">
        <f t="shared" ca="1" si="152"/>
        <v>-11895957900.810667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-11895957900.810667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-49566491.25337778</v>
      </c>
      <c r="L2804" s="444">
        <f t="shared" ca="1" si="152"/>
        <v>-11945524392.064045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-11945524392.064045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-49773018.300266854</v>
      </c>
      <c r="L2805" s="444">
        <f t="shared" ca="1" si="152"/>
        <v>-11995297410.364311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-11995297410.364311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-49980405.876517966</v>
      </c>
      <c r="L2806" s="444">
        <f t="shared" ca="1" si="152"/>
        <v>-12045277816.240829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-12045277816.240829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-50188657.567670122</v>
      </c>
      <c r="L2807" s="444">
        <f t="shared" ca="1" si="152"/>
        <v>-12095466473.8085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-12095466473.8085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-50397776.974202082</v>
      </c>
      <c r="L2808" s="444">
        <f t="shared" ca="1" si="152"/>
        <v>-12145864250.782701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-12145864250.782701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-50607767.711594589</v>
      </c>
      <c r="L2809" s="444">
        <f t="shared" ca="1" si="152"/>
        <v>-12196472018.494297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-12196472018.494297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-50818633.410392903</v>
      </c>
      <c r="L2810" s="444">
        <f t="shared" ca="1" si="152"/>
        <v>-12247290651.90469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-12247290651.90469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-51030377.716269538</v>
      </c>
      <c r="L2811" s="444">
        <f t="shared" ca="1" si="152"/>
        <v>-12298321029.62096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-12298321029.62096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-51243004.290087335</v>
      </c>
      <c r="L2812" s="444">
        <f t="shared" ca="1" si="152"/>
        <v>-12349564033.911047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-12349564033.911047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-51456516.807962693</v>
      </c>
      <c r="L2813" s="444">
        <f t="shared" ref="L2813:L3067" ca="1" si="157">I2813-J2813+K2813</f>
        <v>-12401020550.719009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-12401020550.719009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-51670918.961329207</v>
      </c>
      <c r="L2814" s="444">
        <f t="shared" ca="1" si="157"/>
        <v>-12452691469.680338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-12452691469.680338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-51886214.45700141</v>
      </c>
      <c r="L2815" s="444">
        <f t="shared" ca="1" si="157"/>
        <v>-12504577684.137339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-12504577684.137339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-52102407.017238908</v>
      </c>
      <c r="L2816" s="444">
        <f t="shared" ca="1" si="157"/>
        <v>-12556680091.154577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-12556680091.154577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-52319500.379810736</v>
      </c>
      <c r="L2817" s="444">
        <f t="shared" ca="1" si="157"/>
        <v>-12608999591.534388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-12608999591.534388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-52537498.298059948</v>
      </c>
      <c r="L2818" s="444">
        <f t="shared" ca="1" si="157"/>
        <v>-12661537089.832447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-12661537089.832447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-52756404.54096853</v>
      </c>
      <c r="L2819" s="444">
        <f t="shared" ca="1" si="157"/>
        <v>-12714293494.373415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-12714293494.373415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-52976222.893222563</v>
      </c>
      <c r="L2820" s="444">
        <f t="shared" ca="1" si="157"/>
        <v>-12767269717.266638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-12767269717.266638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-53196957.155277655</v>
      </c>
      <c r="L2821" s="444">
        <f t="shared" ca="1" si="157"/>
        <v>-12820466674.421915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-12820466674.421915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-53418611.143424645</v>
      </c>
      <c r="L2822" s="444">
        <f t="shared" ca="1" si="157"/>
        <v>-12873885285.56534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-12873885285.56534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-53641188.689855583</v>
      </c>
      <c r="L2823" s="444">
        <f t="shared" ca="1" si="157"/>
        <v>-12927526474.255196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-12927526474.255196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-53864693.642729983</v>
      </c>
      <c r="L2824" s="444">
        <f t="shared" ca="1" si="157"/>
        <v>-12981391167.897926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-12981391167.897926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-54089129.866241358</v>
      </c>
      <c r="L2825" s="444">
        <f t="shared" ca="1" si="157"/>
        <v>-13035480297.764168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-13035480297.764168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-54314501.240684032</v>
      </c>
      <c r="L2826" s="444">
        <f t="shared" ca="1" si="157"/>
        <v>-13089794799.004852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-13089794799.004852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-54540811.662520215</v>
      </c>
      <c r="L2827" s="444">
        <f t="shared" ca="1" si="157"/>
        <v>-13144335610.667372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-13144335610.667372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-54768065.044447385</v>
      </c>
      <c r="L2828" s="444">
        <f t="shared" ca="1" si="157"/>
        <v>-13199103675.711819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-13199103675.711819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-54996265.315465912</v>
      </c>
      <c r="L2829" s="444">
        <f t="shared" ca="1" si="157"/>
        <v>-13254099941.027285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-13254099941.027285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-55225416.420947015</v>
      </c>
      <c r="L2830" s="444">
        <f t="shared" ca="1" si="157"/>
        <v>-13309325357.448231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-13309325357.448231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-55455522.322700962</v>
      </c>
      <c r="L2831" s="444">
        <f t="shared" ca="1" si="157"/>
        <v>-13364780879.770931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-13364780879.770931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-55686586.999045543</v>
      </c>
      <c r="L2832" s="444">
        <f t="shared" ca="1" si="157"/>
        <v>-13420467466.769978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-13420467466.769978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-55918614.444874905</v>
      </c>
      <c r="L2833" s="444">
        <f t="shared" ca="1" si="157"/>
        <v>-13476386081.214853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-13476386081.214853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-56151608.671728559</v>
      </c>
      <c r="L2834" s="444">
        <f t="shared" ca="1" si="157"/>
        <v>-13532537689.886581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-13532537689.886581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-56385573.707860753</v>
      </c>
      <c r="L2835" s="444">
        <f t="shared" ca="1" si="157"/>
        <v>-13588923263.594442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-13588923263.594442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-56620513.59831018</v>
      </c>
      <c r="L2836" s="444">
        <f t="shared" ca="1" si="157"/>
        <v>-13645543777.192753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-13645543777.192753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-56856432.404969811</v>
      </c>
      <c r="L2837" s="444">
        <f t="shared" ca="1" si="157"/>
        <v>-13702400209.597723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-13702400209.597723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-57093334.206657179</v>
      </c>
      <c r="L2838" s="444">
        <f t="shared" ca="1" si="157"/>
        <v>-13759493543.80438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-13759493543.80438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-57331223.099184908</v>
      </c>
      <c r="L2839" s="444">
        <f t="shared" ca="1" si="157"/>
        <v>-13816824766.903564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-13816824766.903564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-57570103.195431523</v>
      </c>
      <c r="L2840" s="444">
        <f t="shared" ca="1" si="157"/>
        <v>-13874394870.098995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-13874394870.098995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-57809978.625412479</v>
      </c>
      <c r="L2841" s="444">
        <f t="shared" ca="1" si="157"/>
        <v>-13932204848.724407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-13932204848.724407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-58050853.536351696</v>
      </c>
      <c r="L2842" s="444">
        <f t="shared" ca="1" si="157"/>
        <v>-13990255702.260759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-13990255702.260759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-58292732.092753172</v>
      </c>
      <c r="L2843" s="444">
        <f t="shared" ca="1" si="157"/>
        <v>-14048548434.353512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-14048548434.353512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-58535618.476472966</v>
      </c>
      <c r="L2844" s="444">
        <f t="shared" ca="1" si="157"/>
        <v>-14107084052.829985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-14107084052.829985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-58779516.886791602</v>
      </c>
      <c r="L2845" s="444">
        <f t="shared" ca="1" si="157"/>
        <v>-14165863569.716776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-14165863569.716776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-59024431.540486574</v>
      </c>
      <c r="L2846" s="444">
        <f t="shared" ca="1" si="157"/>
        <v>-14224888001.257263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-14224888001.257263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-59270366.671905264</v>
      </c>
      <c r="L2847" s="444">
        <f t="shared" ca="1" si="157"/>
        <v>-14284158367.929169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-14284158367.929169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-59517326.533038199</v>
      </c>
      <c r="L2848" s="444">
        <f t="shared" ca="1" si="157"/>
        <v>-14343675694.462208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-14343675694.462208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-59765315.393592529</v>
      </c>
      <c r="L2849" s="444">
        <f t="shared" ca="1" si="157"/>
        <v>-14403441009.855801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-14403441009.855801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-60014337.541065842</v>
      </c>
      <c r="L2850" s="444">
        <f t="shared" ca="1" si="157"/>
        <v>-14463455347.396866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-14463455347.396866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-60264397.280820273</v>
      </c>
      <c r="L2851" s="444">
        <f t="shared" ca="1" si="157"/>
        <v>-14523719744.677687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-14523719744.677687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-60515498.936157025</v>
      </c>
      <c r="L2852" s="444">
        <f t="shared" ca="1" si="157"/>
        <v>-14584235243.613844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-14584235243.613844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-60767646.848391004</v>
      </c>
      <c r="L2853" s="444">
        <f t="shared" ca="1" si="157"/>
        <v>-14645002890.462234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-14645002890.462234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-61020845.376925975</v>
      </c>
      <c r="L2854" s="444">
        <f t="shared" ca="1" si="157"/>
        <v>-14706023735.839161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-14706023735.839161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-61275098.899329834</v>
      </c>
      <c r="L2855" s="444">
        <f t="shared" ca="1" si="157"/>
        <v>-14767298834.738491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-14767298834.738491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-61530411.811410375</v>
      </c>
      <c r="L2856" s="444">
        <f t="shared" ca="1" si="157"/>
        <v>-14828829246.549902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-14828829246.549902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-61786788.527291261</v>
      </c>
      <c r="L2857" s="444">
        <f t="shared" ca="1" si="157"/>
        <v>-14890616035.077192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-14890616035.077192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-62044233.479488298</v>
      </c>
      <c r="L2858" s="444">
        <f t="shared" ca="1" si="157"/>
        <v>-14952660268.556681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-14952660268.556681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-62302751.118986167</v>
      </c>
      <c r="L2859" s="444">
        <f t="shared" ca="1" si="157"/>
        <v>-15014963019.675667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-15014963019.675667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-62562345.91531527</v>
      </c>
      <c r="L2860" s="444">
        <f t="shared" ca="1" si="157"/>
        <v>-15077525365.590982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-15077525365.590982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-62823022.356629096</v>
      </c>
      <c r="L2861" s="444">
        <f t="shared" ca="1" si="157"/>
        <v>-15140348387.947611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-15140348387.947611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-63084784.949781708</v>
      </c>
      <c r="L2862" s="444">
        <f t="shared" ca="1" si="157"/>
        <v>-15203433172.897392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-15203433172.897392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-63347638.220405802</v>
      </c>
      <c r="L2863" s="444">
        <f t="shared" ca="1" si="157"/>
        <v>-15266780811.117798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-15266780811.117798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-63611586.71299082</v>
      </c>
      <c r="L2864" s="444">
        <f t="shared" ca="1" si="157"/>
        <v>-15330392397.83079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-15330392397.83079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-63876634.990961619</v>
      </c>
      <c r="L2865" s="444">
        <f t="shared" ca="1" si="157"/>
        <v>-15394269032.821751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-15394269032.821751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-64142787.636757284</v>
      </c>
      <c r="L2866" s="444">
        <f t="shared" ca="1" si="157"/>
        <v>-15458411820.458508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-15458411820.458508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-64410049.251910448</v>
      </c>
      <c r="L2867" s="444">
        <f t="shared" ca="1" si="157"/>
        <v>-15522821869.710419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-15522821869.710419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-64678424.457126737</v>
      </c>
      <c r="L2868" s="444">
        <f t="shared" ca="1" si="157"/>
        <v>-15587500294.167545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-15587500294.167545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-64947917.892364763</v>
      </c>
      <c r="L2869" s="444">
        <f t="shared" ca="1" si="157"/>
        <v>-15652448212.05991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-15652448212.05991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-65218534.216916285</v>
      </c>
      <c r="L2870" s="444">
        <f t="shared" ca="1" si="157"/>
        <v>-15717666746.276827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-15717666746.276827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-65490278.109486789</v>
      </c>
      <c r="L2871" s="444">
        <f t="shared" ca="1" si="157"/>
        <v>-15783157024.386314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-15783157024.386314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-65763154.268276311</v>
      </c>
      <c r="L2872" s="444">
        <f t="shared" ca="1" si="157"/>
        <v>-15848920178.654591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-15848920178.654591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-66037167.411060795</v>
      </c>
      <c r="L2873" s="444">
        <f t="shared" ca="1" si="157"/>
        <v>-15914957346.065651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-15914957346.065651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-66312322.275273547</v>
      </c>
      <c r="L2874" s="444">
        <f t="shared" ca="1" si="157"/>
        <v>-15981269668.340925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-15981269668.340925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-66588623.61808718</v>
      </c>
      <c r="L2875" s="444">
        <f t="shared" ca="1" si="157"/>
        <v>-16047858291.959013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-16047858291.959013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-66866076.216495886</v>
      </c>
      <c r="L2876" s="444">
        <f t="shared" ca="1" si="157"/>
        <v>-16114724368.175508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-16114724368.175508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-67144684.867397949</v>
      </c>
      <c r="L2877" s="444">
        <f t="shared" ca="1" si="157"/>
        <v>-16181869053.042906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-16181869053.042906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-67424454.387678772</v>
      </c>
      <c r="L2878" s="444">
        <f t="shared" ca="1" si="157"/>
        <v>-16249293507.430584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-16249293507.430584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-67705389.614294097</v>
      </c>
      <c r="L2879" s="444">
        <f t="shared" ca="1" si="157"/>
        <v>-16316998897.044878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-16316998897.044878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-67987495.404353663</v>
      </c>
      <c r="L2880" s="444">
        <f t="shared" ca="1" si="157"/>
        <v>-16384986392.449232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-16384986392.449232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-68270776.635205135</v>
      </c>
      <c r="L2881" s="444">
        <f t="shared" ca="1" si="157"/>
        <v>-16453257169.084436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-16453257169.084436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-68555238.204518482</v>
      </c>
      <c r="L2882" s="444">
        <f t="shared" ca="1" si="157"/>
        <v>-16521812407.288956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-16521812407.288956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-68840885.030370653</v>
      </c>
      <c r="L2883" s="444">
        <f t="shared" ca="1" si="157"/>
        <v>-16590653292.319326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-16590653292.319326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-69127722.051330522</v>
      </c>
      <c r="L2884" s="444">
        <f t="shared" ca="1" si="157"/>
        <v>-16659781014.370657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-16659781014.370657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-69415754.22654441</v>
      </c>
      <c r="L2885" s="444">
        <f t="shared" ca="1" si="157"/>
        <v>-16729196768.597202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-16729196768.597202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-69704986.535821676</v>
      </c>
      <c r="L2886" s="444">
        <f t="shared" ca="1" si="157"/>
        <v>-16798901755.133024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-16798901755.133024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-69995423.979720935</v>
      </c>
      <c r="L2887" s="444">
        <f t="shared" ca="1" si="157"/>
        <v>-16868897179.112745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-16868897179.112745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-70287071.579636425</v>
      </c>
      <c r="L2888" s="444">
        <f t="shared" ca="1" si="157"/>
        <v>-16939184250.692381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-16939184250.692381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-70579934.377884924</v>
      </c>
      <c r="L2889" s="444">
        <f t="shared" ca="1" si="157"/>
        <v>-17009764185.070267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-17009764185.070267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-70874017.437792763</v>
      </c>
      <c r="L2890" s="444">
        <f t="shared" ca="1" si="157"/>
        <v>-17080638202.508059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-17080638202.508059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-71169325.843783572</v>
      </c>
      <c r="L2891" s="444">
        <f t="shared" ca="1" si="157"/>
        <v>-17151807528.351843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-17151807528.351843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-71465864.701466009</v>
      </c>
      <c r="L2892" s="444">
        <f t="shared" ca="1" si="157"/>
        <v>-17223273393.05331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-17223273393.05331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-71763639.13772212</v>
      </c>
      <c r="L2893" s="444">
        <f t="shared" ca="1" si="157"/>
        <v>-17295037032.191032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-17295037032.191032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-72062654.300795972</v>
      </c>
      <c r="L2894" s="444">
        <f t="shared" ca="1" si="157"/>
        <v>-17367099686.491829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-17367099686.491829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-72362915.360382617</v>
      </c>
      <c r="L2895" s="444">
        <f t="shared" ca="1" si="157"/>
        <v>-17439462601.852211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-17439462601.852211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-72664427.50771755</v>
      </c>
      <c r="L2896" s="444">
        <f t="shared" ca="1" si="157"/>
        <v>-17512127029.359928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-17512127029.359928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-72967195.955666363</v>
      </c>
      <c r="L2897" s="444">
        <f t="shared" ca="1" si="157"/>
        <v>-17585094225.315594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-17585094225.315594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-73271225.938814968</v>
      </c>
      <c r="L2898" s="444">
        <f t="shared" ca="1" si="157"/>
        <v>-17658365451.25441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-17658365451.25441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-73576522.713560045</v>
      </c>
      <c r="L2899" s="444">
        <f t="shared" ca="1" si="157"/>
        <v>-17731941973.967968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-17731941973.967968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-73883091.558199868</v>
      </c>
      <c r="L2900" s="444">
        <f t="shared" ca="1" si="157"/>
        <v>-17805825065.526169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-17805825065.526169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-74190937.773025706</v>
      </c>
      <c r="L2901" s="444">
        <f t="shared" ca="1" si="157"/>
        <v>-17880016003.299194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-17880016003.299194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-74500066.680413306</v>
      </c>
      <c r="L2902" s="444">
        <f t="shared" ca="1" si="157"/>
        <v>-17954516069.979607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-17954516069.979607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-74810483.624915034</v>
      </c>
      <c r="L2903" s="444">
        <f t="shared" ca="1" si="157"/>
        <v>-18029326553.604523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-18029326553.604523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-75122193.973352179</v>
      </c>
      <c r="L2904" s="444">
        <f t="shared" ca="1" si="157"/>
        <v>-18104448747.577873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-18104448747.577873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-75435203.114907801</v>
      </c>
      <c r="L2905" s="444">
        <f t="shared" ca="1" si="157"/>
        <v>-18179883950.69278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-18179883950.69278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-75749516.461219907</v>
      </c>
      <c r="L2906" s="444">
        <f t="shared" ca="1" si="157"/>
        <v>-18255633467.153999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-18255633467.153999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-76065139.446474999</v>
      </c>
      <c r="L2907" s="444">
        <f t="shared" ca="1" si="157"/>
        <v>-18331698606.600475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-18331698606.600475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-76382077.527501985</v>
      </c>
      <c r="L2908" s="444">
        <f t="shared" ca="1" si="157"/>
        <v>-18408080684.127975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-18408080684.127975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-76700336.18386656</v>
      </c>
      <c r="L2909" s="444">
        <f t="shared" ca="1" si="157"/>
        <v>-18484781020.311844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-18484781020.311844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-77019920.917966008</v>
      </c>
      <c r="L2910" s="444">
        <f t="shared" ca="1" si="157"/>
        <v>-18561800941.229809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-18561800941.229809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-77340837.255124196</v>
      </c>
      <c r="L2911" s="444">
        <f t="shared" ca="1" si="157"/>
        <v>-18639141778.484932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-18639141778.484932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-77663090.743687212</v>
      </c>
      <c r="L2912" s="444">
        <f t="shared" ca="1" si="157"/>
        <v>-18716804869.228619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-18716804869.228619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-77986686.955119237</v>
      </c>
      <c r="L2913" s="444">
        <f t="shared" ca="1" si="157"/>
        <v>-18794791556.183739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-18794791556.183739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-78311631.484098911</v>
      </c>
      <c r="L2914" s="444">
        <f t="shared" ca="1" si="157"/>
        <v>-18873103187.667839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-18873103187.667839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-78637929.948615998</v>
      </c>
      <c r="L2915" s="444">
        <f t="shared" ca="1" si="157"/>
        <v>-18951741117.616455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-18951741117.616455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-78965587.990068555</v>
      </c>
      <c r="L2916" s="444">
        <f t="shared" ca="1" si="157"/>
        <v>-19030706705.606525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-19030706705.606525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-79294611.273360521</v>
      </c>
      <c r="L2917" s="444">
        <f t="shared" ca="1" si="157"/>
        <v>-19110001316.879887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-19110001316.879887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-79625005.486999527</v>
      </c>
      <c r="L2918" s="444">
        <f t="shared" ca="1" si="157"/>
        <v>-19189626322.366886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-19189626322.366886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-79956776.343195364</v>
      </c>
      <c r="L2919" s="444">
        <f t="shared" ca="1" si="157"/>
        <v>-19269583098.710083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-19269583098.710083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-80289929.577958673</v>
      </c>
      <c r="L2920" s="444">
        <f t="shared" ca="1" si="157"/>
        <v>-19349873028.28804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-19349873028.28804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-80624470.951200172</v>
      </c>
      <c r="L2921" s="444">
        <f t="shared" ca="1" si="157"/>
        <v>-19430497499.239239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-19430497499.239239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-80960406.246830165</v>
      </c>
      <c r="L2922" s="444">
        <f t="shared" ca="1" si="157"/>
        <v>-19511457905.486069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-19511457905.486069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-81297741.27285862</v>
      </c>
      <c r="L2923" s="444">
        <f t="shared" ca="1" si="157"/>
        <v>-19592755646.758926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-19592755646.758926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-81636481.861495525</v>
      </c>
      <c r="L2924" s="444">
        <f t="shared" ca="1" si="157"/>
        <v>-19674392128.620422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-19674392128.620422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-81976633.869251758</v>
      </c>
      <c r="L2925" s="444">
        <f t="shared" ca="1" si="157"/>
        <v>-19756368762.489674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-19756368762.489674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-82318203.177040309</v>
      </c>
      <c r="L2926" s="444">
        <f t="shared" ca="1" si="157"/>
        <v>-19838686965.666714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-19838686965.666714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-82661195.690277979</v>
      </c>
      <c r="L2927" s="444">
        <f t="shared" ca="1" si="157"/>
        <v>-19921348161.356991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-19921348161.356991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-83005617.338987455</v>
      </c>
      <c r="L2928" s="444">
        <f t="shared" ca="1" si="157"/>
        <v>-20004353778.69598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-20004353778.69598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-83351474.077899918</v>
      </c>
      <c r="L2929" s="444">
        <f t="shared" ca="1" si="157"/>
        <v>-20087705252.77388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-20087705252.77388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-83698771.886557832</v>
      </c>
      <c r="L2930" s="444">
        <f t="shared" ca="1" si="157"/>
        <v>-20171404024.660439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-20171404024.660439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-84047516.769418493</v>
      </c>
      <c r="L2931" s="444">
        <f t="shared" ca="1" si="157"/>
        <v>-20255451541.429855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-20255451541.429855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-84397714.755957723</v>
      </c>
      <c r="L2932" s="444">
        <f t="shared" ca="1" si="157"/>
        <v>-20339849256.185814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-20339849256.185814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-84749371.900774226</v>
      </c>
      <c r="L2933" s="444">
        <f t="shared" ca="1" si="157"/>
        <v>-20424598628.08659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-20424598628.08659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-85102494.283694118</v>
      </c>
      <c r="L2934" s="444">
        <f t="shared" ca="1" si="157"/>
        <v>-20509701122.370285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-20509701122.370285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-85457088.009876192</v>
      </c>
      <c r="L2935" s="444">
        <f t="shared" ca="1" si="157"/>
        <v>-20595158210.380161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-20595158210.380161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-85813159.209917337</v>
      </c>
      <c r="L2936" s="444">
        <f t="shared" ca="1" si="157"/>
        <v>-20680971369.59008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-20680971369.59008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-86170714.039958671</v>
      </c>
      <c r="L2937" s="444">
        <f t="shared" ca="1" si="157"/>
        <v>-20767142083.630039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-20767142083.630039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-86529758.681791827</v>
      </c>
      <c r="L2938" s="444">
        <f t="shared" ca="1" si="157"/>
        <v>-20853671842.311832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-20853671842.311832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-86890299.342965961</v>
      </c>
      <c r="L2939" s="444">
        <f t="shared" ca="1" si="157"/>
        <v>-20940562141.654797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-20940562141.654797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-87252342.256894991</v>
      </c>
      <c r="L2940" s="444">
        <f t="shared" ca="1" si="157"/>
        <v>-21027814483.91169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-21027814483.91169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-87615893.682965368</v>
      </c>
      <c r="L2941" s="444">
        <f t="shared" ca="1" si="157"/>
        <v>-21115430377.594654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-21115430377.594654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-87980959.906644389</v>
      </c>
      <c r="L2942" s="444">
        <f t="shared" ca="1" si="157"/>
        <v>-21203411337.501297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-21203411337.501297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-88347547.239588737</v>
      </c>
      <c r="L2943" s="444">
        <f t="shared" ca="1" si="157"/>
        <v>-21291758884.740887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-21291758884.740887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-88715662.019753695</v>
      </c>
      <c r="L2944" s="444">
        <f t="shared" ca="1" si="157"/>
        <v>-21380474546.760639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-21380474546.760639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-89085310.611502662</v>
      </c>
      <c r="L2945" s="444">
        <f t="shared" ca="1" si="157"/>
        <v>-21469559857.372143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-21469559857.372143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-89456499.405717254</v>
      </c>
      <c r="L2946" s="444">
        <f t="shared" ca="1" si="157"/>
        <v>-21559016356.777859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-21559016356.777859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-89829234.81990774</v>
      </c>
      <c r="L2947" s="444">
        <f t="shared" ca="1" si="157"/>
        <v>-21648845591.597767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-21648845591.597767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-90203523.298324034</v>
      </c>
      <c r="L2948" s="444">
        <f t="shared" ca="1" si="157"/>
        <v>-21739049114.896091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-21739049114.896091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-90579371.312067047</v>
      </c>
      <c r="L2949" s="444">
        <f t="shared" ca="1" si="157"/>
        <v>-21829628486.20816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-21829628486.20816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-90956785.359200671</v>
      </c>
      <c r="L2950" s="444">
        <f t="shared" ca="1" si="157"/>
        <v>-21920585271.56736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-21920585271.56736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-91335771.964864001</v>
      </c>
      <c r="L2951" s="444">
        <f t="shared" ca="1" si="157"/>
        <v>-22011921043.532223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-22011921043.532223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-91716337.681384265</v>
      </c>
      <c r="L2952" s="444">
        <f t="shared" ca="1" si="157"/>
        <v>-22103637381.213608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-22103637381.213608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-92098489.088390037</v>
      </c>
      <c r="L2953" s="444">
        <f t="shared" ca="1" si="157"/>
        <v>-22195735870.301998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-22195735870.301998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-92482232.792924985</v>
      </c>
      <c r="L2954" s="444">
        <f t="shared" ca="1" si="157"/>
        <v>-22288218103.094925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-22288218103.094925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-92867575.429562181</v>
      </c>
      <c r="L2955" s="444">
        <f t="shared" ca="1" si="157"/>
        <v>-22381085678.524487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-22381085678.524487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-93254523.660518691</v>
      </c>
      <c r="L2956" s="444">
        <f t="shared" ca="1" si="157"/>
        <v>-22474340202.185005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-22474340202.185005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-93643084.175770849</v>
      </c>
      <c r="L2957" s="444">
        <f t="shared" ca="1" si="157"/>
        <v>-22567983286.360775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-22567983286.360775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-94033263.693169892</v>
      </c>
      <c r="L2958" s="444">
        <f t="shared" ca="1" si="157"/>
        <v>-22662016550.053944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-22662016550.053944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-94425068.958558097</v>
      </c>
      <c r="L2959" s="444">
        <f t="shared" ca="1" si="157"/>
        <v>-22756441619.012501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-22756441619.012501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-94818506.745885417</v>
      </c>
      <c r="L2960" s="444">
        <f t="shared" ca="1" si="157"/>
        <v>-22851260125.758385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-22851260125.758385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-95213583.857326597</v>
      </c>
      <c r="L2961" s="444">
        <f t="shared" ca="1" si="157"/>
        <v>-22946473709.615711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-22946473709.615711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-95610307.123398796</v>
      </c>
      <c r="L2962" s="444">
        <f t="shared" ca="1" si="157"/>
        <v>-23042084016.739109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-23042084016.739109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-96008683.403079614</v>
      </c>
      <c r="L2963" s="444">
        <f t="shared" ca="1" si="157"/>
        <v>-23138092700.142189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-23138092700.142189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-96408719.583925784</v>
      </c>
      <c r="L2964" s="444">
        <f t="shared" ca="1" si="157"/>
        <v>-23234501419.726116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-23234501419.726116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-96810422.582192153</v>
      </c>
      <c r="L2965" s="444">
        <f t="shared" ca="1" si="157"/>
        <v>-23331311842.308308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-23331311842.308308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-97213799.342951283</v>
      </c>
      <c r="L2966" s="444">
        <f t="shared" ca="1" si="157"/>
        <v>-23428525641.65126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-23428525641.65126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-97618856.840213582</v>
      </c>
      <c r="L2967" s="444">
        <f t="shared" ca="1" si="157"/>
        <v>-23526144498.491474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-23526144498.491474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-98025602.07704781</v>
      </c>
      <c r="L2968" s="444">
        <f t="shared" ca="1" si="157"/>
        <v>-23624170100.568523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-23624170100.568523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-98434042.085702181</v>
      </c>
      <c r="L2969" s="444">
        <f t="shared" ca="1" si="157"/>
        <v>-23722604142.654224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-23722604142.654224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-98844183.927725941</v>
      </c>
      <c r="L2970" s="444">
        <f t="shared" ca="1" si="157"/>
        <v>-23821448326.581951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-23821448326.581951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-99256034.694091469</v>
      </c>
      <c r="L2971" s="444">
        <f t="shared" ca="1" si="157"/>
        <v>-23920704361.276043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-23920704361.276043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-99669601.505316839</v>
      </c>
      <c r="L2972" s="444">
        <f t="shared" ca="1" si="157"/>
        <v>-24020373962.781361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-24020373962.781361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-100084891.51158901</v>
      </c>
      <c r="L2973" s="444">
        <f t="shared" ca="1" si="157"/>
        <v>-24120458854.29295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-24120458854.29295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-100501911.89288729</v>
      </c>
      <c r="L2974" s="444">
        <f t="shared" ca="1" si="157"/>
        <v>-24220960766.185837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-24220960766.185837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-100920669.85910766</v>
      </c>
      <c r="L2975" s="444">
        <f t="shared" ca="1" si="157"/>
        <v>-24321881436.044945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-24321881436.044945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-101341172.65018727</v>
      </c>
      <c r="L2976" s="444">
        <f t="shared" ca="1" si="157"/>
        <v>-24423222608.695133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-24423222608.695133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-101763427.53622971</v>
      </c>
      <c r="L2977" s="444">
        <f t="shared" ca="1" si="157"/>
        <v>-24524986036.231361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-24524986036.231361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-102187441.81763068</v>
      </c>
      <c r="L2978" s="444">
        <f t="shared" ca="1" si="157"/>
        <v>-24627173478.048992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-24627173478.048992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-102613222.82520413</v>
      </c>
      <c r="L2979" s="444">
        <f t="shared" ca="1" si="157"/>
        <v>-24729786700.874195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-24729786700.874195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-103040777.92030914</v>
      </c>
      <c r="L2980" s="444">
        <f t="shared" ca="1" si="157"/>
        <v>-24832827478.794506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-24832827478.794506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-103470114.4949771</v>
      </c>
      <c r="L2981" s="444">
        <f t="shared" ca="1" si="157"/>
        <v>-24936297593.289482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-24936297593.289482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-103901239.97203951</v>
      </c>
      <c r="L2982" s="444">
        <f t="shared" ca="1" si="157"/>
        <v>-25040198833.26152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-25040198833.26152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-104334161.80525634</v>
      </c>
      <c r="L2983" s="444">
        <f t="shared" ca="1" si="157"/>
        <v>-25144532995.066776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-25144532995.066776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-104768887.47944491</v>
      </c>
      <c r="L2984" s="444">
        <f t="shared" ca="1" si="157"/>
        <v>-25249301882.546223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-25249301882.546223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-105205424.51060925</v>
      </c>
      <c r="L2985" s="444">
        <f t="shared" ca="1" si="157"/>
        <v>-25354507307.056831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-25354507307.056831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-105643780.44607013</v>
      </c>
      <c r="L2986" s="444">
        <f t="shared" ca="1" si="157"/>
        <v>-25460151087.502903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-25460151087.502903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-106083962.86459543</v>
      </c>
      <c r="L2987" s="444">
        <f t="shared" ca="1" si="157"/>
        <v>-25566235050.3675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-25566235050.3675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-106525979.37653124</v>
      </c>
      <c r="L2988" s="444">
        <f t="shared" ca="1" si="157"/>
        <v>-25672761029.74403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-25672761029.74403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-106969837.62393346</v>
      </c>
      <c r="L2989" s="444">
        <f t="shared" ca="1" si="157"/>
        <v>-25779730867.367962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-25779730867.367962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-107415545.28069983</v>
      </c>
      <c r="L2990" s="444">
        <f t="shared" ca="1" si="157"/>
        <v>-25887146412.648663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-25887146412.648663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-107863110.05270275</v>
      </c>
      <c r="L2991" s="444">
        <f t="shared" ca="1" si="157"/>
        <v>-25995009522.701366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-25995009522.701366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-108312539.67792235</v>
      </c>
      <c r="L2992" s="444">
        <f t="shared" ca="1" si="157"/>
        <v>-26103322062.379288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-26103322062.379288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-108763841.92658037</v>
      </c>
      <c r="L2993" s="444">
        <f t="shared" ca="1" si="157"/>
        <v>-26212085904.305866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-26212085904.305866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-109217024.60127445</v>
      </c>
      <c r="L2994" s="444">
        <f t="shared" ca="1" si="157"/>
        <v>-26321302928.907139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-26321302928.907139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-109672095.53711307</v>
      </c>
      <c r="L2995" s="444">
        <f t="shared" ca="1" si="157"/>
        <v>-26430975024.444252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-26430975024.444252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-110129062.60185105</v>
      </c>
      <c r="L2996" s="444">
        <f t="shared" ca="1" si="157"/>
        <v>-26541104087.046104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-26541104087.046104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-110587933.69602543</v>
      </c>
      <c r="L2997" s="444">
        <f t="shared" ca="1" si="157"/>
        <v>-26651692020.74213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-26651692020.74213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-111048716.75309221</v>
      </c>
      <c r="L2998" s="444">
        <f t="shared" ca="1" si="157"/>
        <v>-26762740737.495224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-26762740737.495224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-111511419.73956344</v>
      </c>
      <c r="L2999" s="444">
        <f t="shared" ca="1" si="157"/>
        <v>-26874252157.234787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-26874252157.234787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-111976050.65514494</v>
      </c>
      <c r="L3000" s="444">
        <f t="shared" ca="1" si="157"/>
        <v>-26986228207.889931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-26986228207.889931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-112442617.5328747</v>
      </c>
      <c r="L3001" s="444">
        <f t="shared" ca="1" si="157"/>
        <v>-27098670825.422806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-27098670825.422806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-112911128.43926167</v>
      </c>
      <c r="L3002" s="444">
        <f t="shared" ca="1" si="157"/>
        <v>-27211581953.862068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-27211581953.862068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-113381591.47442529</v>
      </c>
      <c r="L3003" s="444">
        <f t="shared" ca="1" si="157"/>
        <v>-27324963545.336494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-27324963545.336494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-113854014.77223539</v>
      </c>
      <c r="L3004" s="444">
        <f t="shared" ca="1" si="157"/>
        <v>-27438817560.10873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-27438817560.10873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-114328406.50045305</v>
      </c>
      <c r="L3005" s="444">
        <f t="shared" ca="1" si="157"/>
        <v>-27553145966.609184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-27553145966.609184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-114804774.86087161</v>
      </c>
      <c r="L3006" s="444">
        <f t="shared" ca="1" si="157"/>
        <v>-27667950741.470055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-27667950741.470055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-115283128.08945855</v>
      </c>
      <c r="L3007" s="444">
        <f t="shared" ca="1" si="157"/>
        <v>-27783233869.559513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-27783233869.559513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-115763474.45649797</v>
      </c>
      <c r="L3008" s="444">
        <f t="shared" ca="1" si="157"/>
        <v>-27898997344.01601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-27898997344.01601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-116245822.26673338</v>
      </c>
      <c r="L3009" s="444">
        <f t="shared" ca="1" si="157"/>
        <v>-28015243166.282745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-28015243166.282745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-116730179.85951144</v>
      </c>
      <c r="L3010" s="444">
        <f t="shared" ca="1" si="157"/>
        <v>-28131973346.142258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-28131973346.142258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-117216555.60892607</v>
      </c>
      <c r="L3011" s="444">
        <f t="shared" ca="1" si="157"/>
        <v>-28249189901.751183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-28249189901.751183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-117704957.92396326</v>
      </c>
      <c r="L3012" s="444">
        <f t="shared" ca="1" si="157"/>
        <v>-28366894859.675144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-28366894859.675144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-118195395.24864644</v>
      </c>
      <c r="L3013" s="444">
        <f t="shared" ca="1" si="157"/>
        <v>-28485090254.92379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-28485090254.92379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-118687876.06218246</v>
      </c>
      <c r="L3014" s="444">
        <f t="shared" ca="1" si="157"/>
        <v>-28603778130.985973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-28603778130.985973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-119182408.87910821</v>
      </c>
      <c r="L3015" s="444">
        <f t="shared" ca="1" si="157"/>
        <v>-28722960539.865082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-28722960539.865082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-119679002.24943784</v>
      </c>
      <c r="L3016" s="444">
        <f t="shared" ca="1" si="157"/>
        <v>-28842639542.114521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-28842639542.114521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-120177664.75881051</v>
      </c>
      <c r="L3017" s="444">
        <f t="shared" ca="1" si="157"/>
        <v>-28962817206.873333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-28962817206.873333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-120678405.02863888</v>
      </c>
      <c r="L3018" s="444">
        <f t="shared" ca="1" si="157"/>
        <v>-29083495611.901974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-29083495611.901974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-121181231.71625823</v>
      </c>
      <c r="L3019" s="444">
        <f t="shared" ca="1" si="157"/>
        <v>-29204676843.618233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-29204676843.618233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-121686153.51507595</v>
      </c>
      <c r="L3020" s="444">
        <f t="shared" ca="1" si="157"/>
        <v>-29326362997.133308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-29326362997.133308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-122193179.15472211</v>
      </c>
      <c r="L3021" s="444">
        <f t="shared" ca="1" si="157"/>
        <v>-29448556176.288029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-29448556176.288029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-122702317.40120012</v>
      </c>
      <c r="L3022" s="444">
        <f t="shared" ca="1" si="157"/>
        <v>-29571258493.689228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-29571258493.689228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-123213577.05703844</v>
      </c>
      <c r="L3023" s="444">
        <f t="shared" ca="1" si="157"/>
        <v>-29694472070.746265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-29694472070.746265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-123726966.96144277</v>
      </c>
      <c r="L3024" s="444">
        <f t="shared" ca="1" si="157"/>
        <v>-29818199037.707706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-29818199037.707706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-124242495.99044879</v>
      </c>
      <c r="L3025" s="444">
        <f t="shared" ca="1" si="157"/>
        <v>-29942441533.698154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-29942441533.698154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-124760173.05707566</v>
      </c>
      <c r="L3026" s="444">
        <f t="shared" ca="1" si="157"/>
        <v>-30067201706.75523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-30067201706.75523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-125280007.11148012</v>
      </c>
      <c r="L3027" s="444">
        <f t="shared" ca="1" si="157"/>
        <v>-30192481713.866711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-30192481713.866711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-125802007.1411113</v>
      </c>
      <c r="L3028" s="444">
        <f t="shared" ca="1" si="157"/>
        <v>-30318283721.00782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-30318283721.00782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-126326182.17086589</v>
      </c>
      <c r="L3029" s="444">
        <f t="shared" ca="1" si="157"/>
        <v>-30444609903.178684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-30444609903.178684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-126852541.26324451</v>
      </c>
      <c r="L3030" s="444">
        <f t="shared" ca="1" si="157"/>
        <v>-30571462444.441929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-30571462444.441929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-127381093.51850805</v>
      </c>
      <c r="L3031" s="444">
        <f t="shared" ca="1" si="157"/>
        <v>-30698843537.960438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-30698843537.960438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-127911848.07483515</v>
      </c>
      <c r="L3032" s="444">
        <f t="shared" ca="1" si="157"/>
        <v>-30826755386.035275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-30826755386.035275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-128444814.10848032</v>
      </c>
      <c r="L3033" s="444">
        <f t="shared" ca="1" si="157"/>
        <v>-30955200200.143753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-30955200200.143753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-128980000.83393233</v>
      </c>
      <c r="L3034" s="444">
        <f t="shared" ca="1" si="157"/>
        <v>-31084180200.977684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-31084180200.977684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-129517417.50407368</v>
      </c>
      <c r="L3035" s="444">
        <f t="shared" ca="1" si="157"/>
        <v>-31213697618.481758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-31213697618.481758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-130057073.41034064</v>
      </c>
      <c r="L3036" s="444">
        <f t="shared" ca="1" si="157"/>
        <v>-31343754691.892097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-31343754691.892097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-130598977.88288374</v>
      </c>
      <c r="L3037" s="444">
        <f t="shared" ca="1" si="157"/>
        <v>-31474353669.774982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-31474353669.774982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-131143140.29072911</v>
      </c>
      <c r="L3038" s="444">
        <f t="shared" ca="1" si="157"/>
        <v>-31605496810.065712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-31605496810.065712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-131689570.04194047</v>
      </c>
      <c r="L3039" s="444">
        <f t="shared" ca="1" si="157"/>
        <v>-31737186380.107651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-31737186380.107651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-132238276.58378188</v>
      </c>
      <c r="L3040" s="444">
        <f t="shared" ca="1" si="157"/>
        <v>-31869424656.691433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-31869424656.691433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-132789269.40288097</v>
      </c>
      <c r="L3041" s="444">
        <f t="shared" ca="1" si="157"/>
        <v>-32002213926.094315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-32002213926.094315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-133342558.02539296</v>
      </c>
      <c r="L3042" s="444">
        <f t="shared" ca="1" si="157"/>
        <v>-32135556484.119709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-32135556484.119709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-133898152.01716544</v>
      </c>
      <c r="L3043" s="444">
        <f t="shared" ca="1" si="157"/>
        <v>-32269454636.136875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-32269454636.136875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-134456060.98390362</v>
      </c>
      <c r="L3044" s="444">
        <f t="shared" ca="1" si="157"/>
        <v>-32403910697.120777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-32403910697.120777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-135016294.5713366</v>
      </c>
      <c r="L3045" s="444">
        <f t="shared" ca="1" si="157"/>
        <v>-32538926991.692112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-32538926991.692112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-135578862.4653838</v>
      </c>
      <c r="L3046" s="444">
        <f t="shared" ca="1" si="157"/>
        <v>-32674505854.157497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-32674505854.157497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-136143774.3923229</v>
      </c>
      <c r="L3047" s="444">
        <f t="shared" ca="1" si="157"/>
        <v>-32810649628.54982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-32810649628.54982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-136711040.11895758</v>
      </c>
      <c r="L3048" s="444">
        <f t="shared" ca="1" si="157"/>
        <v>-32947360668.668777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-32947360668.668777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-137280669.45278656</v>
      </c>
      <c r="L3049" s="444">
        <f t="shared" ca="1" si="157"/>
        <v>-33084641338.121563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-33084641338.121563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-137852672.24217317</v>
      </c>
      <c r="L3050" s="444">
        <f t="shared" ca="1" si="157"/>
        <v>-33222494010.363735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-33222494010.363735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-138427058.37651554</v>
      </c>
      <c r="L3051" s="444">
        <f t="shared" ca="1" si="157"/>
        <v>-33360921068.74025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-33360921068.74025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-139003837.78641769</v>
      </c>
      <c r="L3052" s="444">
        <f t="shared" ca="1" si="157"/>
        <v>-33499924906.526669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-33499924906.526669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-139583020.4438611</v>
      </c>
      <c r="L3053" s="444">
        <f t="shared" ca="1" si="157"/>
        <v>-33639507926.970531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-33639507926.970531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-140164616.36237723</v>
      </c>
      <c r="L3054" s="444">
        <f t="shared" ca="1" si="157"/>
        <v>-33779672543.332909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-33779672543.332909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-140748635.59722042</v>
      </c>
      <c r="L3055" s="444">
        <f t="shared" ca="1" si="157"/>
        <v>-33920421178.93013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-33920421178.93013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-141335088.2455422</v>
      </c>
      <c r="L3056" s="444">
        <f t="shared" ca="1" si="157"/>
        <v>-34061756267.175671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-34061756267.175671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-141923984.44656527</v>
      </c>
      <c r="L3057" s="444">
        <f t="shared" ca="1" si="157"/>
        <v>-34203680251.622234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-34203680251.622234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-142515334.38175932</v>
      </c>
      <c r="L3058" s="444">
        <f t="shared" ca="1" si="157"/>
        <v>-34346195586.003994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-34346195586.003994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-143109148.27501664</v>
      </c>
      <c r="L3059" s="444">
        <f t="shared" ca="1" si="157"/>
        <v>-34489304734.279007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-34489304734.279007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-143705436.39282918</v>
      </c>
      <c r="L3060" s="444">
        <f t="shared" ca="1" si="157"/>
        <v>-34633010170.671837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-34633010170.671837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-144304209.04446599</v>
      </c>
      <c r="L3061" s="444">
        <f t="shared" ca="1" si="157"/>
        <v>-34777314379.716301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-34777314379.716301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-144905476.58215126</v>
      </c>
      <c r="L3062" s="444">
        <f t="shared" ca="1" si="157"/>
        <v>-34922219856.298454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-34922219856.298454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-145509249.40124357</v>
      </c>
      <c r="L3063" s="444">
        <f t="shared" ca="1" si="157"/>
        <v>-35067729105.699699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-35067729105.699699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-146115537.94041541</v>
      </c>
      <c r="L3064" s="444">
        <f t="shared" ca="1" si="157"/>
        <v>-35213844643.640114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-35213844643.640114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-146724352.6818338</v>
      </c>
      <c r="L3065" s="444">
        <f t="shared" ca="1" si="157"/>
        <v>-35360568996.321945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-35360568996.321945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-147335704.15134144</v>
      </c>
      <c r="L3066" s="444">
        <f t="shared" ca="1" si="157"/>
        <v>-35507904700.473289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-35507904700.473289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-147949602.91863871</v>
      </c>
      <c r="L3067" s="444">
        <f t="shared" ca="1" si="157"/>
        <v>-35655854303.39193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-35655854303.39193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-148566059.59746638</v>
      </c>
      <c r="L3068" s="444">
        <f t="shared" ref="L3068:L3322" ca="1" si="162">I3068-J3068+K3068</f>
        <v>-35804420362.989395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-35804420362.989395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-149185084.84578913</v>
      </c>
      <c r="L3069" s="444">
        <f t="shared" ca="1" si="162"/>
        <v>-35953605447.835182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-35953605447.835182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-149806689.36597991</v>
      </c>
      <c r="L3070" s="444">
        <f t="shared" ca="1" si="162"/>
        <v>-36103412137.201164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-36103412137.201164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-150430883.90500486</v>
      </c>
      <c r="L3071" s="444">
        <f t="shared" ca="1" si="162"/>
        <v>-36253843021.106171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-36253843021.106171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-151057679.25460905</v>
      </c>
      <c r="L3072" s="444">
        <f t="shared" ca="1" si="162"/>
        <v>-36404900700.360779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-36404900700.360779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-151687086.25150323</v>
      </c>
      <c r="L3073" s="444">
        <f t="shared" ca="1" si="162"/>
        <v>-36556587786.612282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-36556587786.612282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-152319115.77755117</v>
      </c>
      <c r="L3074" s="444">
        <f t="shared" ca="1" si="162"/>
        <v>-36708906902.389832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-36708906902.389832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-152953778.75995764</v>
      </c>
      <c r="L3075" s="444">
        <f t="shared" ca="1" si="162"/>
        <v>-36861860681.149788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-36861860681.149788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-153591086.17145744</v>
      </c>
      <c r="L3076" s="444">
        <f t="shared" ca="1" si="162"/>
        <v>-37015451767.321243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-37015451767.321243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-154231049.03050518</v>
      </c>
      <c r="L3077" s="444">
        <f t="shared" ca="1" si="162"/>
        <v>-37169682816.351746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-37169682816.351746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-154873678.40146559</v>
      </c>
      <c r="L3078" s="444">
        <f t="shared" ca="1" si="162"/>
        <v>-37324556494.753212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-37324556494.753212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-155518985.39480504</v>
      </c>
      <c r="L3079" s="444">
        <f t="shared" ca="1" si="162"/>
        <v>-37480075480.148018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-37480075480.148018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-156166981.16728342</v>
      </c>
      <c r="L3080" s="444">
        <f t="shared" ca="1" si="162"/>
        <v>-37636242461.3153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-37636242461.3153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-156817676.9221471</v>
      </c>
      <c r="L3081" s="444">
        <f t="shared" ca="1" si="162"/>
        <v>-37793060138.23745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-37793060138.23745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-157471083.90932271</v>
      </c>
      <c r="L3082" s="444">
        <f t="shared" ca="1" si="162"/>
        <v>-37950531222.146774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-37950531222.146774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-158127213.42561156</v>
      </c>
      <c r="L3083" s="444">
        <f t="shared" ca="1" si="162"/>
        <v>-38108658435.572388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-38108658435.572388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-158786076.81488496</v>
      </c>
      <c r="L3084" s="444">
        <f t="shared" ca="1" si="162"/>
        <v>-38267444512.387276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-38267444512.387276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-159447685.46828032</v>
      </c>
      <c r="L3085" s="444">
        <f t="shared" ca="1" si="162"/>
        <v>-38426892197.855553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-38426892197.855553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-160112050.82439813</v>
      </c>
      <c r="L3086" s="444">
        <f t="shared" ca="1" si="162"/>
        <v>-38587004248.679955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-38587004248.679955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-160779184.3694998</v>
      </c>
      <c r="L3087" s="444">
        <f t="shared" ca="1" si="162"/>
        <v>-38747783433.049454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-38747783433.049454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-161449097.63770604</v>
      </c>
      <c r="L3088" s="444">
        <f t="shared" ca="1" si="162"/>
        <v>-38909232530.687157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-38909232530.687157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-162121802.21119648</v>
      </c>
      <c r="L3089" s="444">
        <f t="shared" ca="1" si="162"/>
        <v>-39071354332.898354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-39071354332.898354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-162797309.72040981</v>
      </c>
      <c r="L3090" s="444">
        <f t="shared" ca="1" si="162"/>
        <v>-39234151642.618767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-39234151642.618767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-163475631.84424487</v>
      </c>
      <c r="L3091" s="444">
        <f t="shared" ca="1" si="162"/>
        <v>-39397627274.463013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-39397627274.463013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-164156780.31026256</v>
      </c>
      <c r="L3092" s="444">
        <f t="shared" ca="1" si="162"/>
        <v>-39561784054.773277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-39561784054.773277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-164840766.89488864</v>
      </c>
      <c r="L3093" s="444">
        <f t="shared" ca="1" si="162"/>
        <v>-39726624821.668167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-39726624821.668167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-165527603.42361736</v>
      </c>
      <c r="L3094" s="444">
        <f t="shared" ca="1" si="162"/>
        <v>-39892152425.091782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-39892152425.091782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-166217301.77121577</v>
      </c>
      <c r="L3095" s="444">
        <f t="shared" ca="1" si="162"/>
        <v>-40058369726.862999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-40058369726.862999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-166909873.86192915</v>
      </c>
      <c r="L3096" s="444">
        <f t="shared" ca="1" si="162"/>
        <v>-40225279600.72493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-40225279600.72493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-167605331.66968721</v>
      </c>
      <c r="L3097" s="444">
        <f t="shared" ca="1" si="162"/>
        <v>-40392884932.394615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-40392884932.394615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-168303687.21831089</v>
      </c>
      <c r="L3098" s="444">
        <f t="shared" ca="1" si="162"/>
        <v>-40561188619.612923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-40561188619.612923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-169004952.5817205</v>
      </c>
      <c r="L3099" s="444">
        <f t="shared" ca="1" si="162"/>
        <v>-40730193572.194641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-40730193572.194641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-169709139.88414434</v>
      </c>
      <c r="L3100" s="444">
        <f t="shared" ca="1" si="162"/>
        <v>-40899902712.078789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-40899902712.078789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-170416261.30032828</v>
      </c>
      <c r="L3101" s="444">
        <f t="shared" ca="1" si="162"/>
        <v>-41070318973.37912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-41070318973.37912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-171126329.05574632</v>
      </c>
      <c r="L3102" s="444">
        <f t="shared" ca="1" si="162"/>
        <v>-41241445302.434868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-41241445302.434868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-171839355.42681193</v>
      </c>
      <c r="L3103" s="444">
        <f t="shared" ca="1" si="162"/>
        <v>-41413284657.861679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-41413284657.861679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-172555352.74109033</v>
      </c>
      <c r="L3104" s="444">
        <f t="shared" ca="1" si="162"/>
        <v>-41585840010.602768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-41585840010.602768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-173274333.37751153</v>
      </c>
      <c r="L3105" s="444">
        <f t="shared" ca="1" si="162"/>
        <v>-41759114343.980278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-41759114343.980278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-173996309.76658449</v>
      </c>
      <c r="L3106" s="444">
        <f t="shared" ca="1" si="162"/>
        <v>-41933110653.746864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-41933110653.746864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-174721294.39061195</v>
      </c>
      <c r="L3107" s="444">
        <f t="shared" ca="1" si="162"/>
        <v>-42107831948.137474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-42107831948.137474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-175449299.78390613</v>
      </c>
      <c r="L3108" s="444">
        <f t="shared" ca="1" si="162"/>
        <v>-42283281247.921379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-42283281247.921379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-176180338.53300574</v>
      </c>
      <c r="L3109" s="444">
        <f t="shared" ca="1" si="162"/>
        <v>-42459461586.454384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-42459461586.454384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-176914423.27689326</v>
      </c>
      <c r="L3110" s="444">
        <f t="shared" ca="1" si="162"/>
        <v>-42636376009.731277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-42636376009.731277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-177651566.70721364</v>
      </c>
      <c r="L3111" s="444">
        <f t="shared" ca="1" si="162"/>
        <v>-42814027576.438492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-42814027576.438492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-178391781.56849372</v>
      </c>
      <c r="L3112" s="444">
        <f t="shared" ca="1" si="162"/>
        <v>-42992419358.006989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-42992419358.006989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-179135080.65836245</v>
      </c>
      <c r="L3113" s="444">
        <f t="shared" ca="1" si="162"/>
        <v>-43171554438.665352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-43171554438.665352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-179881476.82777229</v>
      </c>
      <c r="L3114" s="444">
        <f t="shared" ca="1" si="162"/>
        <v>-43351435915.493126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-43351435915.493126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-180630982.98122135</v>
      </c>
      <c r="L3115" s="444">
        <f t="shared" ca="1" si="162"/>
        <v>-43532066898.47435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-43532066898.47435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-181383612.07697645</v>
      </c>
      <c r="L3116" s="444">
        <f t="shared" ca="1" si="162"/>
        <v>-43713450510.551323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-43713450510.551323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-182139377.12729716</v>
      </c>
      <c r="L3117" s="444">
        <f t="shared" ca="1" si="162"/>
        <v>-43895589887.678619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-43895589887.678619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-182898291.19866091</v>
      </c>
      <c r="L3118" s="444">
        <f t="shared" ca="1" si="162"/>
        <v>-44078488178.877281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-44078488178.877281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-183660367.41198868</v>
      </c>
      <c r="L3119" s="444">
        <f t="shared" ca="1" si="162"/>
        <v>-44262148546.289268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-44262148546.289268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-184425618.94287196</v>
      </c>
      <c r="L3120" s="444">
        <f t="shared" ca="1" si="162"/>
        <v>-44446574165.23214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-44446574165.23214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-185194059.02180058</v>
      </c>
      <c r="L3121" s="444">
        <f t="shared" ca="1" si="162"/>
        <v>-44631768224.253937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-44631768224.253937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-185965700.93439141</v>
      </c>
      <c r="L3122" s="444">
        <f t="shared" ca="1" si="162"/>
        <v>-44817733925.188332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-44817733925.188332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-186740558.02161804</v>
      </c>
      <c r="L3123" s="444">
        <f t="shared" ca="1" si="162"/>
        <v>-45004474483.209953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-45004474483.209953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-187518643.68004146</v>
      </c>
      <c r="L3124" s="444">
        <f t="shared" ca="1" si="162"/>
        <v>-45191993126.889992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-45191993126.889992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-188299971.36204162</v>
      </c>
      <c r="L3125" s="444">
        <f t="shared" ca="1" si="162"/>
        <v>-45380293098.252037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-45380293098.252037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-189084554.57605016</v>
      </c>
      <c r="L3126" s="444">
        <f t="shared" ca="1" si="162"/>
        <v>-45569377652.828087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-45569377652.828087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-189872406.88678369</v>
      </c>
      <c r="L3127" s="444">
        <f t="shared" ca="1" si="162"/>
        <v>-45759250059.714874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-45759250059.714874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-190663541.91547865</v>
      </c>
      <c r="L3128" s="444">
        <f t="shared" ca="1" si="162"/>
        <v>-45949913601.630356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-45949913601.630356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-191457973.34012648</v>
      </c>
      <c r="L3129" s="444">
        <f t="shared" ca="1" si="162"/>
        <v>-46141371574.970482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-46141371574.970482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-192255714.89571035</v>
      </c>
      <c r="L3130" s="444">
        <f t="shared" ca="1" si="162"/>
        <v>-46333627289.866196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-46333627289.866196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-193056780.37444249</v>
      </c>
      <c r="L3131" s="444">
        <f t="shared" ca="1" si="162"/>
        <v>-46526684070.240639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-46526684070.240639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-193861183.62600267</v>
      </c>
      <c r="L3132" s="444">
        <f t="shared" ca="1" si="162"/>
        <v>-46720545253.866638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-46720545253.866638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-194668938.55777764</v>
      </c>
      <c r="L3133" s="444">
        <f t="shared" ca="1" si="162"/>
        <v>-46915214192.424416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-46915214192.424416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-195480059.13510174</v>
      </c>
      <c r="L3134" s="444">
        <f t="shared" ca="1" si="162"/>
        <v>-47110694251.559517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-47110694251.559517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-196294559.38149798</v>
      </c>
      <c r="L3135" s="444">
        <f t="shared" ca="1" si="162"/>
        <v>-47306988810.941017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-47306988810.941017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-197112453.37892091</v>
      </c>
      <c r="L3136" s="444">
        <f t="shared" ca="1" si="162"/>
        <v>-47504101264.319939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-47504101264.319939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-197933755.26799974</v>
      </c>
      <c r="L3137" s="444">
        <f t="shared" ca="1" si="162"/>
        <v>-47702035019.587936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-47702035019.587936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-198758479.24828306</v>
      </c>
      <c r="L3138" s="444">
        <f t="shared" ca="1" si="162"/>
        <v>-47900793498.83622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-47900793498.83622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-199586639.57848424</v>
      </c>
      <c r="L3139" s="444">
        <f t="shared" ca="1" si="162"/>
        <v>-48100380138.414703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-48100380138.414703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-200418250.57672793</v>
      </c>
      <c r="L3140" s="444">
        <f t="shared" ca="1" si="162"/>
        <v>-48300798388.991432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-48300798388.991432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-201253326.62079763</v>
      </c>
      <c r="L3141" s="444">
        <f t="shared" ca="1" si="162"/>
        <v>-48502051715.612228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-48502051715.612228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-202091882.14838427</v>
      </c>
      <c r="L3142" s="444">
        <f t="shared" ca="1" si="162"/>
        <v>-48704143597.760612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-48704143597.760612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-202933931.65733588</v>
      </c>
      <c r="L3143" s="444">
        <f t="shared" ca="1" si="162"/>
        <v>-48907077529.417946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-48907077529.417946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-203779489.70590812</v>
      </c>
      <c r="L3144" s="444">
        <f t="shared" ca="1" si="162"/>
        <v>-49110857019.123856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-49110857019.123856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-204628570.91301605</v>
      </c>
      <c r="L3145" s="444">
        <f t="shared" ca="1" si="162"/>
        <v>-49315485590.036873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-49315485590.036873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-205481189.95848697</v>
      </c>
      <c r="L3146" s="444">
        <f t="shared" ca="1" si="162"/>
        <v>-49520966779.995361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-49520966779.995361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-206337361.583314</v>
      </c>
      <c r="L3147" s="444">
        <f t="shared" ca="1" si="162"/>
        <v>-49727304141.578674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-49727304141.578674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-207197100.58991113</v>
      </c>
      <c r="L3148" s="444">
        <f t="shared" ca="1" si="162"/>
        <v>-49934501242.168587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-49934501242.168587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-208060421.84236911</v>
      </c>
      <c r="L3149" s="444">
        <f t="shared" ca="1" si="162"/>
        <v>-50142561664.010956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-50142561664.010956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-208927340.26671231</v>
      </c>
      <c r="L3150" s="444">
        <f t="shared" ca="1" si="162"/>
        <v>-50351489004.277672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-50351489004.277672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-209797870.85115695</v>
      </c>
      <c r="L3151" s="444">
        <f t="shared" ca="1" si="162"/>
        <v>-50561286875.12883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-50561286875.12883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-210672028.64637011</v>
      </c>
      <c r="L3152" s="444">
        <f t="shared" ca="1" si="162"/>
        <v>-50771958903.7752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-50771958903.7752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-211549828.76572999</v>
      </c>
      <c r="L3153" s="444">
        <f t="shared" ca="1" si="162"/>
        <v>-50983508732.540932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-50983508732.540932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-212431286.38558722</v>
      </c>
      <c r="L3154" s="444">
        <f t="shared" ca="1" si="162"/>
        <v>-51195940018.926521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-51195940018.926521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-213316416.74552718</v>
      </c>
      <c r="L3155" s="444">
        <f t="shared" ca="1" si="162"/>
        <v>-51409256435.67205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-51409256435.67205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-214205235.14863354</v>
      </c>
      <c r="L3156" s="444">
        <f t="shared" ca="1" si="162"/>
        <v>-51623461670.820686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-51623461670.820686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-215097756.96175286</v>
      </c>
      <c r="L3157" s="444">
        <f t="shared" ca="1" si="162"/>
        <v>-51838559427.78244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-51838559427.78244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-215993997.61576018</v>
      </c>
      <c r="L3158" s="444">
        <f t="shared" ca="1" si="162"/>
        <v>-52054553425.398201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-52054553425.398201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-216893972.60582584</v>
      </c>
      <c r="L3159" s="444">
        <f t="shared" ca="1" si="162"/>
        <v>-52271447398.004028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-52271447398.004028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-217797697.49168345</v>
      </c>
      <c r="L3160" s="444">
        <f t="shared" ca="1" si="162"/>
        <v>-52489245095.495712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-52489245095.495712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-218705187.89789879</v>
      </c>
      <c r="L3161" s="444">
        <f t="shared" ca="1" si="162"/>
        <v>-52707950283.393608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-52707950283.393608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-219616459.51414004</v>
      </c>
      <c r="L3162" s="444">
        <f t="shared" ca="1" si="162"/>
        <v>-52927566742.907745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-52927566742.907745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-220531528.09544894</v>
      </c>
      <c r="L3163" s="444">
        <f t="shared" ca="1" si="162"/>
        <v>-53148098271.003197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-53148098271.003197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-221450409.46251333</v>
      </c>
      <c r="L3164" s="444">
        <f t="shared" ca="1" si="162"/>
        <v>-53369548680.465714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-53369548680.465714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-222373119.50194046</v>
      </c>
      <c r="L3165" s="444">
        <f t="shared" ca="1" si="162"/>
        <v>-53591921799.967651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-53591921799.967651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-223299674.16653192</v>
      </c>
      <c r="L3166" s="444">
        <f t="shared" ca="1" si="162"/>
        <v>-53815221474.134186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-53815221474.134186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-224230089.47555915</v>
      </c>
      <c r="L3167" s="444">
        <f t="shared" ca="1" si="162"/>
        <v>-54039451563.609741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-54039451563.609741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-225164381.51504058</v>
      </c>
      <c r="L3168" s="444">
        <f t="shared" ca="1" si="162"/>
        <v>-54264615945.124779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-54264615945.124779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-226102566.43801987</v>
      </c>
      <c r="L3169" s="444">
        <f t="shared" ca="1" si="162"/>
        <v>-54490718511.562798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-54490718511.562798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-227044660.46484497</v>
      </c>
      <c r="L3170" s="444">
        <f t="shared" ca="1" si="162"/>
        <v>-54717763172.027641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-54717763172.027641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-227990679.88344854</v>
      </c>
      <c r="L3171" s="444">
        <f t="shared" ca="1" si="162"/>
        <v>-54945753851.911087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-54945753851.911087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-228940641.04962954</v>
      </c>
      <c r="L3172" s="444">
        <f t="shared" ca="1" si="162"/>
        <v>-55174694492.960716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-55174694492.960716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-229894560.38733628</v>
      </c>
      <c r="L3173" s="444">
        <f t="shared" ca="1" si="162"/>
        <v>-55404589053.348053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-55404589053.348053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-230852454.38895023</v>
      </c>
      <c r="L3174" s="444">
        <f t="shared" ca="1" si="162"/>
        <v>-55635441507.737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-55635441507.737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-231814339.61557078</v>
      </c>
      <c r="L3175" s="444">
        <f t="shared" ca="1" si="162"/>
        <v>-55867255847.35257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-55867255847.35257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-232780232.69730237</v>
      </c>
      <c r="L3176" s="444">
        <f t="shared" ca="1" si="162"/>
        <v>-56100036080.049873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-56100036080.049873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-233750150.33354113</v>
      </c>
      <c r="L3177" s="444">
        <f t="shared" ca="1" si="162"/>
        <v>-56333786230.383415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-56333786230.383415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-234724109.29326424</v>
      </c>
      <c r="L3178" s="444">
        <f t="shared" ca="1" si="162"/>
        <v>-56568510339.676682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-56568510339.676682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-235702126.4153195</v>
      </c>
      <c r="L3179" s="444">
        <f t="shared" ca="1" si="162"/>
        <v>-56804212466.092003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-56804212466.092003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-236684218.60871664</v>
      </c>
      <c r="L3180" s="444">
        <f t="shared" ca="1" si="162"/>
        <v>-57040896684.700722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-57040896684.700722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-237670402.85291964</v>
      </c>
      <c r="L3181" s="444">
        <f t="shared" ca="1" si="162"/>
        <v>-57278567087.553642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-57278567087.553642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-238660696.19814017</v>
      </c>
      <c r="L3182" s="444">
        <f t="shared" ca="1" si="162"/>
        <v>-57517227783.751785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-57517227783.751785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-239655115.76563239</v>
      </c>
      <c r="L3183" s="444">
        <f t="shared" ca="1" si="162"/>
        <v>-57756882899.517418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-57756882899.517418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-240653678.74798924</v>
      </c>
      <c r="L3184" s="444">
        <f t="shared" ca="1" si="162"/>
        <v>-57997536578.265404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-57997536578.265404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-241656402.40943918</v>
      </c>
      <c r="L3185" s="444">
        <f t="shared" ca="1" si="162"/>
        <v>-58239192980.674843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-58239192980.674843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-242663304.08614519</v>
      </c>
      <c r="L3186" s="444">
        <f t="shared" ca="1" si="162"/>
        <v>-58481856284.760986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-58481856284.760986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-243674401.1865041</v>
      </c>
      <c r="L3187" s="444">
        <f t="shared" ca="1" si="162"/>
        <v>-58725530685.947487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-58725530685.947487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-244689711.19144785</v>
      </c>
      <c r="L3188" s="444">
        <f t="shared" ca="1" si="162"/>
        <v>-58970220397.138931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-58970220397.138931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-245709251.65474555</v>
      </c>
      <c r="L3189" s="444">
        <f t="shared" ca="1" si="162"/>
        <v>-59215929648.793678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-59215929648.793678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-246733040.203307</v>
      </c>
      <c r="L3190" s="444">
        <f t="shared" ca="1" si="162"/>
        <v>-59462662688.996986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-59462662688.996986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-247761094.53748745</v>
      </c>
      <c r="L3191" s="444">
        <f t="shared" ca="1" si="162"/>
        <v>-59710423783.534477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-59710423783.534477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-248793432.43139368</v>
      </c>
      <c r="L3192" s="444">
        <f t="shared" ca="1" si="162"/>
        <v>-59959217215.965874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-59959217215.965874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-249830071.73319113</v>
      </c>
      <c r="L3193" s="444">
        <f t="shared" ca="1" si="162"/>
        <v>-60209047287.699066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-60209047287.699066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-250871030.36541277</v>
      </c>
      <c r="L3194" s="444">
        <f t="shared" ca="1" si="162"/>
        <v>-60459918318.064476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-60459918318.064476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-251916326.32526866</v>
      </c>
      <c r="L3195" s="444">
        <f t="shared" ca="1" si="162"/>
        <v>-60711834644.389748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-60711834644.389748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-252965977.68495727</v>
      </c>
      <c r="L3196" s="444">
        <f t="shared" ca="1" si="162"/>
        <v>-60964800622.074707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-60964800622.074707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-254020002.59197795</v>
      </c>
      <c r="L3197" s="444">
        <f t="shared" ca="1" si="162"/>
        <v>-61218820624.666687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-61218820624.666687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-255078419.26944453</v>
      </c>
      <c r="L3198" s="444">
        <f t="shared" ca="1" si="162"/>
        <v>-61473899043.936134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-61473899043.936134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-256141246.01640055</v>
      </c>
      <c r="L3199" s="444">
        <f t="shared" ca="1" si="162"/>
        <v>-61730040289.952538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-61730040289.952538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-257208501.20813558</v>
      </c>
      <c r="L3200" s="444">
        <f t="shared" ca="1" si="162"/>
        <v>-61987248791.160675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-61987248791.160675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-258280203.2965028</v>
      </c>
      <c r="L3201" s="444">
        <f t="shared" ca="1" si="162"/>
        <v>-62245528994.457176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-62245528994.457176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-259356370.81023824</v>
      </c>
      <c r="L3202" s="444">
        <f t="shared" ca="1" si="162"/>
        <v>-62504885365.267418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-62504885365.267418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-260437022.35528091</v>
      </c>
      <c r="L3203" s="444">
        <f t="shared" ca="1" si="162"/>
        <v>-62765322387.622696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-62765322387.622696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-261522176.61509454</v>
      </c>
      <c r="L3204" s="444">
        <f t="shared" ca="1" si="162"/>
        <v>-63026844564.237793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-63026844564.237793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-262611852.3509908</v>
      </c>
      <c r="L3205" s="444">
        <f t="shared" ca="1" si="162"/>
        <v>-63289456416.588783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-63289456416.588783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-263706068.40245327</v>
      </c>
      <c r="L3206" s="444">
        <f t="shared" ca="1" si="162"/>
        <v>-63553162484.991234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-63553162484.991234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-264804843.68746346</v>
      </c>
      <c r="L3207" s="444">
        <f t="shared" ca="1" si="162"/>
        <v>-63817967328.678696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-63817967328.678696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-265908197.2028279</v>
      </c>
      <c r="L3208" s="444">
        <f t="shared" ca="1" si="162"/>
        <v>-64083875525.881523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-64083875525.881523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-267016148.0245063</v>
      </c>
      <c r="L3209" s="444">
        <f t="shared" ca="1" si="162"/>
        <v>-64350891673.906029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-64350891673.906029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-268128715.30794179</v>
      </c>
      <c r="L3210" s="444">
        <f t="shared" ca="1" si="162"/>
        <v>-64619020389.213974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-64619020389.213974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-269245918.28839153</v>
      </c>
      <c r="L3211" s="444">
        <f t="shared" ca="1" si="162"/>
        <v>-64888266307.502365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-64888266307.502365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-270367776.28125983</v>
      </c>
      <c r="L3212" s="444">
        <f t="shared" ca="1" si="162"/>
        <v>-65158634083.783623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-65158634083.783623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-271494308.68243176</v>
      </c>
      <c r="L3213" s="444">
        <f t="shared" ca="1" si="162"/>
        <v>-65430128392.466057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-65430128392.466057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-272625534.96860856</v>
      </c>
      <c r="L3214" s="444">
        <f t="shared" ca="1" si="162"/>
        <v>-65702753927.434662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-65702753927.434662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-273761474.69764441</v>
      </c>
      <c r="L3215" s="444">
        <f t="shared" ca="1" si="162"/>
        <v>-65976515402.132309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-65976515402.132309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-274902147.50888461</v>
      </c>
      <c r="L3216" s="444">
        <f t="shared" ca="1" si="162"/>
        <v>-66251417549.641197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-66251417549.641197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-276047573.123505</v>
      </c>
      <c r="L3217" s="444">
        <f t="shared" ca="1" si="162"/>
        <v>-66527465122.764702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-66527465122.764702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-277197771.34485292</v>
      </c>
      <c r="L3218" s="444">
        <f t="shared" ca="1" si="162"/>
        <v>-66804662894.109558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-66804662894.109558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-278352762.05878985</v>
      </c>
      <c r="L3219" s="444">
        <f t="shared" ca="1" si="162"/>
        <v>-67083015656.16835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-67083015656.16835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-279512565.23403478</v>
      </c>
      <c r="L3220" s="444">
        <f t="shared" ca="1" si="162"/>
        <v>-67362528221.402382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-67362528221.402382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-280677200.92250991</v>
      </c>
      <c r="L3221" s="444">
        <f t="shared" ca="1" si="162"/>
        <v>-67643205422.32489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-67643205422.32489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-281846689.25968701</v>
      </c>
      <c r="L3222" s="444">
        <f t="shared" ca="1" si="162"/>
        <v>-67925052111.584579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-67925052111.584579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-283021050.46493572</v>
      </c>
      <c r="L3223" s="444">
        <f t="shared" ca="1" si="162"/>
        <v>-68208073162.049515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-68208073162.049515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-284200304.84187299</v>
      </c>
      <c r="L3224" s="444">
        <f t="shared" ca="1" si="162"/>
        <v>-68492273466.891388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-68492273466.891388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-285384472.77871412</v>
      </c>
      <c r="L3225" s="444">
        <f t="shared" ca="1" si="162"/>
        <v>-68777657939.670105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-68777657939.670105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-286573574.74862546</v>
      </c>
      <c r="L3226" s="444">
        <f t="shared" ca="1" si="162"/>
        <v>-69064231514.418732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-69064231514.418732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-287767631.31007802</v>
      </c>
      <c r="L3227" s="444">
        <f t="shared" ca="1" si="162"/>
        <v>-69351999145.728806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-69351999145.728806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-288966663.10720336</v>
      </c>
      <c r="L3228" s="444">
        <f t="shared" ca="1" si="162"/>
        <v>-69640965808.836014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-69640965808.836014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-290170690.87015003</v>
      </c>
      <c r="L3229" s="444">
        <f t="shared" ca="1" si="162"/>
        <v>-69931136499.706161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-69931136499.706161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-291379735.41544235</v>
      </c>
      <c r="L3230" s="444">
        <f t="shared" ca="1" si="162"/>
        <v>-70222516235.121597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-70222516235.121597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-292593817.64634001</v>
      </c>
      <c r="L3231" s="444">
        <f t="shared" ca="1" si="162"/>
        <v>-70515110052.767944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-70515110052.767944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-293812958.55319977</v>
      </c>
      <c r="L3232" s="444">
        <f t="shared" ca="1" si="162"/>
        <v>-70808923011.321136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-70808923011.321136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-295037179.21383804</v>
      </c>
      <c r="L3233" s="444">
        <f t="shared" ca="1" si="162"/>
        <v>-71103960190.534973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-71103960190.534973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-296266500.79389572</v>
      </c>
      <c r="L3234" s="444">
        <f t="shared" ca="1" si="162"/>
        <v>-71400226691.328873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-71400226691.328873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-297500944.54720366</v>
      </c>
      <c r="L3235" s="444">
        <f t="shared" ca="1" si="162"/>
        <v>-71697727635.876083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-71697727635.876083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-298740531.81615037</v>
      </c>
      <c r="L3236" s="444">
        <f t="shared" ca="1" si="162"/>
        <v>-71996468167.69223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-71996468167.69223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-299985284.03205097</v>
      </c>
      <c r="L3237" s="444">
        <f t="shared" ca="1" si="162"/>
        <v>-72296453451.724274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-72296453451.724274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-301235222.71551782</v>
      </c>
      <c r="L3238" s="444">
        <f t="shared" ca="1" si="162"/>
        <v>-72597688674.439789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-72597688674.439789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-302490369.47683245</v>
      </c>
      <c r="L3239" s="444">
        <f t="shared" ca="1" si="162"/>
        <v>-72900179043.916626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-72900179043.916626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-303750746.01631927</v>
      </c>
      <c r="L3240" s="444">
        <f t="shared" ca="1" si="162"/>
        <v>-73203929789.932953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-73203929789.932953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-305016374.12472063</v>
      </c>
      <c r="L3241" s="444">
        <f t="shared" ca="1" si="162"/>
        <v>-73508946164.057678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-73508946164.057678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-306287275.68357366</v>
      </c>
      <c r="L3242" s="444">
        <f t="shared" ca="1" si="162"/>
        <v>-73815233439.741257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-73815233439.741257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-307563472.66558856</v>
      </c>
      <c r="L3243" s="444">
        <f t="shared" ca="1" si="162"/>
        <v>-74122796912.406845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-74122796912.406845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-308844987.13502854</v>
      </c>
      <c r="L3244" s="444">
        <f t="shared" ca="1" si="162"/>
        <v>-74431641899.54187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-74431641899.54187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-310131841.2480911</v>
      </c>
      <c r="L3245" s="444">
        <f t="shared" ca="1" si="162"/>
        <v>-74741773740.789963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-74741773740.789963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-311424057.25329149</v>
      </c>
      <c r="L3246" s="444">
        <f t="shared" ca="1" si="162"/>
        <v>-75053197798.043259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-75053197798.043259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-312721657.49184692</v>
      </c>
      <c r="L3247" s="444">
        <f t="shared" ca="1" si="162"/>
        <v>-75365919455.53511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-75365919455.53511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-314024664.39806294</v>
      </c>
      <c r="L3248" s="444">
        <f t="shared" ca="1" si="162"/>
        <v>-75679944119.933167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-75679944119.933167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-315333100.49972153</v>
      </c>
      <c r="L3249" s="444">
        <f t="shared" ca="1" si="162"/>
        <v>-75995277220.432892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-75995277220.432892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-316646988.41847038</v>
      </c>
      <c r="L3250" s="444">
        <f t="shared" ca="1" si="162"/>
        <v>-76311924208.851364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-76311924208.851364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-317966350.87021399</v>
      </c>
      <c r="L3251" s="444">
        <f t="shared" ca="1" si="162"/>
        <v>-76629890559.721573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-76629890559.721573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-319291210.66550654</v>
      </c>
      <c r="L3252" s="444">
        <f t="shared" ca="1" si="162"/>
        <v>-76949181770.387085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-76949181770.387085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-320621590.70994616</v>
      </c>
      <c r="L3253" s="444">
        <f t="shared" ca="1" si="162"/>
        <v>-77269803361.097031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-77269803361.097031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-321957514.00457096</v>
      </c>
      <c r="L3254" s="444">
        <f t="shared" ca="1" si="162"/>
        <v>-77591760875.101608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-77591760875.101608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-323299003.64625669</v>
      </c>
      <c r="L3255" s="444">
        <f t="shared" ca="1" si="162"/>
        <v>-77915059878.747864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-77915059878.747864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-324646082.82811612</v>
      </c>
      <c r="L3256" s="444">
        <f t="shared" ca="1" si="162"/>
        <v>-78239705961.575974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-78239705961.575974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-325998774.8398999</v>
      </c>
      <c r="L3257" s="444">
        <f t="shared" ca="1" si="162"/>
        <v>-78565704736.415878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-78565704736.415878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-327357103.06839949</v>
      </c>
      <c r="L3258" s="444">
        <f t="shared" ca="1" si="162"/>
        <v>-78893061839.484283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-78893061839.484283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-328721090.99785119</v>
      </c>
      <c r="L3259" s="444">
        <f t="shared" ca="1" si="162"/>
        <v>-79221782930.482132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-79221782930.482132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-330090762.21034223</v>
      </c>
      <c r="L3260" s="444">
        <f t="shared" ca="1" si="162"/>
        <v>-79551873692.692474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-79551873692.692474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-331466140.38621867</v>
      </c>
      <c r="L3261" s="444">
        <f t="shared" ca="1" si="162"/>
        <v>-79883339833.07869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-79883339833.07869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-332847249.30449456</v>
      </c>
      <c r="L3262" s="444">
        <f t="shared" ca="1" si="162"/>
        <v>-80216187082.383179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-80216187082.383179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-334234112.84326327</v>
      </c>
      <c r="L3263" s="444">
        <f t="shared" ca="1" si="162"/>
        <v>-80550421195.22644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-80550421195.22644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-335626754.98011017</v>
      </c>
      <c r="L3264" s="444">
        <f t="shared" ca="1" si="162"/>
        <v>-80886047950.206543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-80886047950.206543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-337025199.79252726</v>
      </c>
      <c r="L3265" s="444">
        <f t="shared" ca="1" si="162"/>
        <v>-81223073149.999069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-81223073149.999069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-338429471.45832944</v>
      </c>
      <c r="L3266" s="444">
        <f t="shared" ca="1" si="162"/>
        <v>-81561502621.457397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-81561502621.457397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-339839594.25607246</v>
      </c>
      <c r="L3267" s="444">
        <f t="shared" ca="1" si="162"/>
        <v>-81901342215.71347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-81901342215.71347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-341255592.56547278</v>
      </c>
      <c r="L3268" s="444">
        <f t="shared" ca="1" si="162"/>
        <v>-82242597808.278946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-82242597808.278946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-342677490.86782897</v>
      </c>
      <c r="L3269" s="444">
        <f t="shared" ca="1" si="162"/>
        <v>-82585275299.146774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-82585275299.146774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-344105313.74644488</v>
      </c>
      <c r="L3270" s="444">
        <f t="shared" ca="1" si="162"/>
        <v>-82929380612.893219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-82929380612.893219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-345539085.8870551</v>
      </c>
      <c r="L3271" s="444">
        <f t="shared" ca="1" si="162"/>
        <v>-83274919698.780273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-83274919698.780273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-346978832.07825112</v>
      </c>
      <c r="L3272" s="444">
        <f t="shared" ca="1" si="162"/>
        <v>-83621898530.858521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-83621898530.858521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-348424577.21191049</v>
      </c>
      <c r="L3273" s="444">
        <f t="shared" ca="1" si="162"/>
        <v>-83970323108.070435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-83970323108.070435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-349876346.28362679</v>
      </c>
      <c r="L3274" s="444">
        <f t="shared" ca="1" si="162"/>
        <v>-84320199454.354065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-84320199454.354065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-351334164.39314193</v>
      </c>
      <c r="L3275" s="444">
        <f t="shared" ca="1" si="162"/>
        <v>-84671533618.747208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-84671533618.747208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-352798056.74478</v>
      </c>
      <c r="L3276" s="444">
        <f t="shared" ca="1" si="162"/>
        <v>-85024331675.491989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-85024331675.491989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-354268048.6478833</v>
      </c>
      <c r="L3277" s="444">
        <f t="shared" ca="1" si="162"/>
        <v>-85378599724.139877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-85378599724.139877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-355744165.51724946</v>
      </c>
      <c r="L3278" s="444">
        <f t="shared" ca="1" si="162"/>
        <v>-85734343889.65712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-85734343889.65712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-357226432.87357134</v>
      </c>
      <c r="L3279" s="444">
        <f t="shared" ca="1" si="162"/>
        <v>-86091570322.530685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-86091570322.530685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-358714876.34387785</v>
      </c>
      <c r="L3280" s="444">
        <f t="shared" ca="1" si="162"/>
        <v>-86450285198.874557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-86450285198.874557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-360209521.66197729</v>
      </c>
      <c r="L3281" s="444">
        <f t="shared" ca="1" si="162"/>
        <v>-86810494720.53653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-86810494720.53653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-361710394.66890222</v>
      </c>
      <c r="L3282" s="444">
        <f t="shared" ca="1" si="162"/>
        <v>-87172205115.205429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-87172205115.205429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-363217521.31335592</v>
      </c>
      <c r="L3283" s="444">
        <f t="shared" ca="1" si="162"/>
        <v>-87535422636.518784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-87535422636.518784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-364730927.6521616</v>
      </c>
      <c r="L3284" s="444">
        <f t="shared" ca="1" si="162"/>
        <v>-87900153564.170944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-87900153564.170944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-366250639.85071224</v>
      </c>
      <c r="L3285" s="444">
        <f t="shared" ca="1" si="162"/>
        <v>-88266404204.021652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-88266404204.021652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-367776684.18342352</v>
      </c>
      <c r="L3286" s="444">
        <f t="shared" ca="1" si="162"/>
        <v>-88634180888.205078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-88634180888.205078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-369309087.03418779</v>
      </c>
      <c r="L3287" s="444">
        <f t="shared" ca="1" si="162"/>
        <v>-89003489975.239273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-89003489975.239273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-370847874.89683032</v>
      </c>
      <c r="L3288" s="444">
        <f t="shared" ca="1" si="162"/>
        <v>-89374337850.136108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-89374337850.136108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-372393074.37556714</v>
      </c>
      <c r="L3289" s="444">
        <f t="shared" ca="1" si="162"/>
        <v>-89746730924.511673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-89746730924.511673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-373944712.18546528</v>
      </c>
      <c r="L3290" s="444">
        <f t="shared" ca="1" si="162"/>
        <v>-90120675636.697144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-90120675636.697144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-375502815.15290475</v>
      </c>
      <c r="L3291" s="444">
        <f t="shared" ca="1" si="162"/>
        <v>-90496178451.850052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-90496178451.850052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-377067410.21604186</v>
      </c>
      <c r="L3292" s="444">
        <f t="shared" ca="1" si="162"/>
        <v>-90873245862.066101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-90873245862.066101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-378638524.42527544</v>
      </c>
      <c r="L3293" s="444">
        <f t="shared" ca="1" si="162"/>
        <v>-91251884386.491379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-91251884386.491379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-380216184.94371408</v>
      </c>
      <c r="L3294" s="444">
        <f t="shared" ca="1" si="162"/>
        <v>-91632100571.435089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-91632100571.435089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-381800419.04764622</v>
      </c>
      <c r="L3295" s="444">
        <f t="shared" ca="1" si="162"/>
        <v>-92013900990.482742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-92013900990.482742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-383391254.12701142</v>
      </c>
      <c r="L3296" s="444">
        <f t="shared" ca="1" si="162"/>
        <v>-92397292244.609756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-92397292244.609756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-384988717.68587399</v>
      </c>
      <c r="L3297" s="444">
        <f t="shared" ca="1" si="162"/>
        <v>-92782280962.295624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-92782280962.295624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-386592837.34289843</v>
      </c>
      <c r="L3298" s="444">
        <f t="shared" ca="1" si="162"/>
        <v>-93168873799.638519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-93168873799.638519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-388203640.83182716</v>
      </c>
      <c r="L3299" s="444">
        <f t="shared" ca="1" si="162"/>
        <v>-93557077440.470352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-93557077440.470352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-389821156.0019598</v>
      </c>
      <c r="L3300" s="444">
        <f t="shared" ca="1" si="162"/>
        <v>-93946898596.472305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-93946898596.472305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-391445410.81863463</v>
      </c>
      <c r="L3301" s="444">
        <f t="shared" ca="1" si="162"/>
        <v>-94338344007.290939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-94338344007.290939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-393076433.36371225</v>
      </c>
      <c r="L3302" s="444">
        <f t="shared" ca="1" si="162"/>
        <v>-94731420440.654648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-94731420440.654648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-394714251.836061</v>
      </c>
      <c r="L3303" s="444">
        <f t="shared" ca="1" si="162"/>
        <v>-95126134692.490707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-95126134692.490707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-396358894.55204463</v>
      </c>
      <c r="L3304" s="444">
        <f t="shared" ca="1" si="162"/>
        <v>-95522493587.042755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-95522493587.042755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-398010389.94601148</v>
      </c>
      <c r="L3305" s="444">
        <f t="shared" ca="1" si="162"/>
        <v>-95920503976.98877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-95920503976.98877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-399668766.57078654</v>
      </c>
      <c r="L3306" s="444">
        <f t="shared" ca="1" si="162"/>
        <v>-96320172743.559555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-96320172743.559555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-401334053.0981648</v>
      </c>
      <c r="L3307" s="444">
        <f t="shared" ca="1" si="162"/>
        <v>-96721506796.657715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-96721506796.657715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-403006278.31940717</v>
      </c>
      <c r="L3308" s="444">
        <f t="shared" ca="1" si="162"/>
        <v>-97124513074.977127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-97124513074.977127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-404685471.14573801</v>
      </c>
      <c r="L3309" s="444">
        <f t="shared" ca="1" si="162"/>
        <v>-97529198546.122864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-97529198546.122864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-406371660.60884523</v>
      </c>
      <c r="L3310" s="444">
        <f t="shared" ca="1" si="162"/>
        <v>-97935570206.731705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-97935570206.731705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-408064875.86138213</v>
      </c>
      <c r="L3311" s="444">
        <f t="shared" ca="1" si="162"/>
        <v>-98343635082.593094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-98343635082.593094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-409765146.17747122</v>
      </c>
      <c r="L3312" s="444">
        <f t="shared" ca="1" si="162"/>
        <v>-98753400228.770569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-98753400228.770569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-411472500.95321071</v>
      </c>
      <c r="L3313" s="444">
        <f t="shared" ca="1" si="162"/>
        <v>-99164872729.723785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-99164872729.723785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-413186969.70718241</v>
      </c>
      <c r="L3314" s="444">
        <f t="shared" ca="1" si="162"/>
        <v>-99578059699.430969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-99578059699.430969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-414908582.08096236</v>
      </c>
      <c r="L3315" s="444">
        <f t="shared" ca="1" si="162"/>
        <v>-99992968281.511932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-99992968281.511932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-416637367.83963305</v>
      </c>
      <c r="L3316" s="444">
        <f t="shared" ca="1" si="162"/>
        <v>-100409605649.35156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-100409605649.35156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-418373356.87229818</v>
      </c>
      <c r="L3317" s="444">
        <f t="shared" ca="1" si="162"/>
        <v>-100827979006.22386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-100827979006.22386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-420116579.19259942</v>
      </c>
      <c r="L3318" s="444">
        <f t="shared" ca="1" si="162"/>
        <v>-101248095585.41646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-101248095585.41646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-421867064.93923521</v>
      </c>
      <c r="L3319" s="444">
        <f t="shared" ca="1" si="162"/>
        <v>-101669962650.3557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-101669962650.3557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-423624844.37648207</v>
      </c>
      <c r="L3320" s="444">
        <f t="shared" ca="1" si="162"/>
        <v>-102093587494.73218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-102093587494.73218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-425389947.8947174</v>
      </c>
      <c r="L3321" s="444">
        <f t="shared" ca="1" si="162"/>
        <v>-102518977442.62689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-102518977442.62689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-427162406.01094538</v>
      </c>
      <c r="L3322" s="444">
        <f t="shared" ca="1" si="162"/>
        <v>-102946139848.63783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-102946139848.63783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-428942249.36932433</v>
      </c>
      <c r="L3323" s="444">
        <f t="shared" ref="L3323:L3577" ca="1" si="167">I3323-J3323+K3323</f>
        <v>-103375082098.00716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-103375082098.00716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-430729508.74169648</v>
      </c>
      <c r="L3324" s="444">
        <f t="shared" ca="1" si="167"/>
        <v>-103805811606.74886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-103805811606.74886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-432524215.02812022</v>
      </c>
      <c r="L3325" s="444">
        <f t="shared" ca="1" si="167"/>
        <v>-104238335821.77698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-104238335821.77698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-434326399.25740409</v>
      </c>
      <c r="L3326" s="444">
        <f t="shared" ca="1" si="167"/>
        <v>-104672662221.03438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-104672662221.03438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-436136092.58764321</v>
      </c>
      <c r="L3327" s="444">
        <f t="shared" ca="1" si="167"/>
        <v>-105108798313.62202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-105108798313.62202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-437953326.3067584</v>
      </c>
      <c r="L3328" s="444">
        <f t="shared" ca="1" si="167"/>
        <v>-105546751639.92879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-105546751639.92879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-439778131.8330366</v>
      </c>
      <c r="L3329" s="444">
        <f t="shared" ca="1" si="167"/>
        <v>-105986529771.76183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-105986529771.76183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-441610540.71567428</v>
      </c>
      <c r="L3330" s="444">
        <f t="shared" ca="1" si="167"/>
        <v>-106428140312.47749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-106428140312.47749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-443450584.63532287</v>
      </c>
      <c r="L3331" s="444">
        <f t="shared" ca="1" si="167"/>
        <v>-106871590897.11282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-106871590897.11282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-445298295.40463674</v>
      </c>
      <c r="L3332" s="444">
        <f t="shared" ca="1" si="167"/>
        <v>-107316889192.51746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-107316889192.51746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-447153704.96882278</v>
      </c>
      <c r="L3333" s="444">
        <f t="shared" ca="1" si="167"/>
        <v>-107764042897.48628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-107764042897.48628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-449016845.40619278</v>
      </c>
      <c r="L3334" s="444">
        <f t="shared" ca="1" si="167"/>
        <v>-108213059742.89247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-108213059742.89247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-450887748.92871863</v>
      </c>
      <c r="L3335" s="444">
        <f t="shared" ca="1" si="167"/>
        <v>-108663947491.8212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-108663947491.8212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-452766447.88258827</v>
      </c>
      <c r="L3336" s="444">
        <f t="shared" ca="1" si="167"/>
        <v>-109116713939.70378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-109116713939.70378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-454652974.74876577</v>
      </c>
      <c r="L3337" s="444">
        <f t="shared" ca="1" si="167"/>
        <v>-109571366914.45255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-109571366914.45255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-456547362.1435523</v>
      </c>
      <c r="L3338" s="444">
        <f t="shared" ca="1" si="167"/>
        <v>-110027914276.5961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-110027914276.5961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-458449642.81915045</v>
      </c>
      <c r="L3339" s="444">
        <f t="shared" ca="1" si="167"/>
        <v>-110486363919.41525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-110486363919.41525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-460359849.66423029</v>
      </c>
      <c r="L3340" s="444">
        <f t="shared" ca="1" si="167"/>
        <v>-110946723769.07948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-110946723769.07948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-462278015.70449781</v>
      </c>
      <c r="L3341" s="444">
        <f t="shared" ca="1" si="167"/>
        <v>-111409001784.78398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-111409001784.78398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-464204174.1032666</v>
      </c>
      <c r="L3342" s="444">
        <f t="shared" ca="1" si="167"/>
        <v>-111873205958.88725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-111873205958.88725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-466138358.16203022</v>
      </c>
      <c r="L3343" s="444">
        <f t="shared" ca="1" si="167"/>
        <v>-112339344317.04929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-112339344317.04929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-468080601.3210386</v>
      </c>
      <c r="L3344" s="444">
        <f t="shared" ca="1" si="167"/>
        <v>-112807424918.37033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-112807424918.37033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-470030937.15987635</v>
      </c>
      <c r="L3345" s="444">
        <f t="shared" ca="1" si="167"/>
        <v>-113277455855.53021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-113277455855.53021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-471989399.39804256</v>
      </c>
      <c r="L3346" s="444">
        <f t="shared" ca="1" si="167"/>
        <v>-113749445254.92825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-113749445254.92825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-473956021.8955344</v>
      </c>
      <c r="L3347" s="444">
        <f t="shared" ca="1" si="167"/>
        <v>-114223401276.82379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-114223401276.82379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-475930838.65343237</v>
      </c>
      <c r="L3348" s="444">
        <f t="shared" ca="1" si="167"/>
        <v>-114699332115.47722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-114699332115.47722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-477913883.81448841</v>
      </c>
      <c r="L3349" s="444">
        <f t="shared" ca="1" si="167"/>
        <v>-115177245999.2917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-115177245999.2917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-479905191.66371542</v>
      </c>
      <c r="L3350" s="444">
        <f t="shared" ca="1" si="167"/>
        <v>-115657151190.95541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-115657151190.95541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-481904796.62898088</v>
      </c>
      <c r="L3351" s="444">
        <f t="shared" ca="1" si="167"/>
        <v>-116139055987.5844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-116139055987.5844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-483912733.28160167</v>
      </c>
      <c r="L3352" s="444">
        <f t="shared" ca="1" si="167"/>
        <v>-116622968720.866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-116622968720.866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-485929036.33694166</v>
      </c>
      <c r="L3353" s="444">
        <f t="shared" ca="1" si="167"/>
        <v>-117108897757.20294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-117108897757.20294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-487953740.65501225</v>
      </c>
      <c r="L3354" s="444">
        <f t="shared" ca="1" si="167"/>
        <v>-117596851497.85796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-117596851497.85796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-489986881.24107474</v>
      </c>
      <c r="L3355" s="444">
        <f t="shared" ca="1" si="167"/>
        <v>-118086838379.09903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-118086838379.09903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-492028493.24624586</v>
      </c>
      <c r="L3356" s="444">
        <f t="shared" ca="1" si="167"/>
        <v>-118578866872.34528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-118578866872.34528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-494078611.96810532</v>
      </c>
      <c r="L3357" s="444">
        <f t="shared" ca="1" si="167"/>
        <v>-119072945484.31339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-119072945484.31339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-496137272.85130578</v>
      </c>
      <c r="L3358" s="444">
        <f t="shared" ca="1" si="167"/>
        <v>-119569082757.16469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-119569082757.16469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-498204511.48818618</v>
      </c>
      <c r="L3359" s="444">
        <f t="shared" ca="1" si="167"/>
        <v>-120067287268.65288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-120067287268.65288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-500280363.61938691</v>
      </c>
      <c r="L3360" s="444">
        <f t="shared" ca="1" si="167"/>
        <v>-120567567632.27226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-120567567632.27226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-502364865.13446784</v>
      </c>
      <c r="L3361" s="444">
        <f t="shared" ca="1" si="167"/>
        <v>-121069932497.40672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-121069932497.40672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-504458052.07252806</v>
      </c>
      <c r="L3362" s="444">
        <f t="shared" ca="1" si="167"/>
        <v>-121574390549.47925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-121574390549.47925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-506559960.62283021</v>
      </c>
      <c r="L3363" s="444">
        <f t="shared" ca="1" si="167"/>
        <v>-122080950510.10208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-122080950510.10208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-508670627.12542534</v>
      </c>
      <c r="L3364" s="444">
        <f t="shared" ca="1" si="167"/>
        <v>-122589621137.22751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-122589621137.22751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-510790088.07178128</v>
      </c>
      <c r="L3365" s="444">
        <f t="shared" ca="1" si="167"/>
        <v>-123100411225.29929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-123100411225.29929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-512918380.10541368</v>
      </c>
      <c r="L3366" s="444">
        <f t="shared" ca="1" si="167"/>
        <v>-123613329605.40469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-123613329605.40469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-515055540.02251959</v>
      </c>
      <c r="L3367" s="444">
        <f t="shared" ca="1" si="167"/>
        <v>-124128385145.42722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-124128385145.42722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-517201604.77261341</v>
      </c>
      <c r="L3368" s="444">
        <f t="shared" ca="1" si="167"/>
        <v>-124645586750.19983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-124645586750.19983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-519356611.45916593</v>
      </c>
      <c r="L3369" s="444">
        <f t="shared" ca="1" si="167"/>
        <v>-125164943361.659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-125164943361.659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-521520597.34024578</v>
      </c>
      <c r="L3370" s="444">
        <f t="shared" ca="1" si="167"/>
        <v>-125686463958.99924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-125686463958.99924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-523693599.82916349</v>
      </c>
      <c r="L3371" s="444">
        <f t="shared" ca="1" si="167"/>
        <v>-126210157558.8284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-126210157558.8284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-525875656.49511832</v>
      </c>
      <c r="L3372" s="444">
        <f t="shared" ca="1" si="167"/>
        <v>-126736033215.32352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-126736033215.32352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-528066805.0638479</v>
      </c>
      <c r="L3373" s="444">
        <f t="shared" ca="1" si="167"/>
        <v>-127264100020.38736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-127264100020.38736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-530267083.41828066</v>
      </c>
      <c r="L3374" s="444">
        <f t="shared" ca="1" si="167"/>
        <v>-127794367103.80563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-127794367103.80563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-532476529.59919012</v>
      </c>
      <c r="L3375" s="444">
        <f t="shared" ca="1" si="167"/>
        <v>-128326843633.40483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-128326843633.40483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-534695181.80585337</v>
      </c>
      <c r="L3376" s="444">
        <f t="shared" ca="1" si="167"/>
        <v>-128861538815.21068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-128861538815.21068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-536923078.39671111</v>
      </c>
      <c r="L3377" s="444">
        <f t="shared" ca="1" si="167"/>
        <v>-129398461893.60739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-129398461893.60739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-539160257.89003074</v>
      </c>
      <c r="L3378" s="444">
        <f t="shared" ca="1" si="167"/>
        <v>-129937622151.49742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-129937622151.49742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-541406758.96457255</v>
      </c>
      <c r="L3379" s="444">
        <f t="shared" ca="1" si="167"/>
        <v>-130479028910.46199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-130479028910.46199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-543662620.46025825</v>
      </c>
      <c r="L3380" s="444">
        <f t="shared" ca="1" si="167"/>
        <v>-131022691530.92224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-131022691530.92224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-545927881.37884271</v>
      </c>
      <c r="L3381" s="444">
        <f t="shared" ca="1" si="167"/>
        <v>-131568619412.30109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-131568619412.30109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-548202580.88458788</v>
      </c>
      <c r="L3382" s="444">
        <f t="shared" ca="1" si="167"/>
        <v>-132116821993.18567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-132116821993.18567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-550486758.30494022</v>
      </c>
      <c r="L3383" s="444">
        <f t="shared" ca="1" si="167"/>
        <v>-132667308751.49062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-132667308751.49062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-552780453.13121092</v>
      </c>
      <c r="L3384" s="444">
        <f t="shared" ca="1" si="167"/>
        <v>-133220089204.62183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-133220089204.62183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-555083705.01925755</v>
      </c>
      <c r="L3385" s="444">
        <f t="shared" ca="1" si="167"/>
        <v>-133775172909.64108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-133775172909.64108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-557396553.79017127</v>
      </c>
      <c r="L3386" s="444">
        <f t="shared" ca="1" si="167"/>
        <v>-134332569463.43126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-134332569463.43126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-559719039.43096364</v>
      </c>
      <c r="L3387" s="444">
        <f t="shared" ca="1" si="167"/>
        <v>-134892288502.86223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-134892288502.86223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-562051202.09525931</v>
      </c>
      <c r="L3388" s="444">
        <f t="shared" ca="1" si="167"/>
        <v>-135454339704.95749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-135454339704.95749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-564393082.10398948</v>
      </c>
      <c r="L3389" s="444">
        <f t="shared" ca="1" si="167"/>
        <v>-136018732787.06148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-136018732787.06148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-566744719.94608951</v>
      </c>
      <c r="L3390" s="444">
        <f t="shared" ca="1" si="167"/>
        <v>-136585477507.00757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-136585477507.00757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-569106156.27919829</v>
      </c>
      <c r="L3391" s="444">
        <f t="shared" ca="1" si="167"/>
        <v>-137154583663.28677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-137154583663.28677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-571477431.93036151</v>
      </c>
      <c r="L3392" s="444">
        <f t="shared" ca="1" si="167"/>
        <v>-137726061095.21713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-137726061095.21713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-573858587.89673805</v>
      </c>
      <c r="L3393" s="444">
        <f t="shared" ca="1" si="167"/>
        <v>-138299919683.11386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-138299919683.11386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-576249665.34630775</v>
      </c>
      <c r="L3394" s="444">
        <f t="shared" ca="1" si="167"/>
        <v>-138876169348.46017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-138876169348.46017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-578650705.61858404</v>
      </c>
      <c r="L3395" s="444">
        <f t="shared" ca="1" si="167"/>
        <v>-139454820054.07877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-139454820054.07877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-581061750.22532821</v>
      </c>
      <c r="L3396" s="444">
        <f t="shared" ca="1" si="167"/>
        <v>-140035881804.30411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-140035881804.30411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-583482840.8512671</v>
      </c>
      <c r="L3397" s="444">
        <f t="shared" ca="1" si="167"/>
        <v>-140619364645.15536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-140619364645.15536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-585914019.35481405</v>
      </c>
      <c r="L3398" s="444">
        <f t="shared" ca="1" si="167"/>
        <v>-141205278664.51019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-141205278664.51019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-588355327.76879251</v>
      </c>
      <c r="L3399" s="444">
        <f t="shared" ca="1" si="167"/>
        <v>-141793633992.27899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-141793633992.27899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-590806808.30116248</v>
      </c>
      <c r="L3400" s="444">
        <f t="shared" ca="1" si="167"/>
        <v>-142384440800.58014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-142384440800.58014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-593268503.33575058</v>
      </c>
      <c r="L3401" s="444">
        <f t="shared" ca="1" si="167"/>
        <v>-142977709303.91589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-142977709303.91589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-595740455.43298292</v>
      </c>
      <c r="L3402" s="444">
        <f t="shared" ca="1" si="167"/>
        <v>-143573449759.34888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-143573449759.34888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-598222707.33062029</v>
      </c>
      <c r="L3403" s="444">
        <f t="shared" ca="1" si="167"/>
        <v>-144171672466.6795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-144171672466.6795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-600715301.94449794</v>
      </c>
      <c r="L3404" s="444">
        <f t="shared" ca="1" si="167"/>
        <v>-144772387768.62399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-144772387768.62399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-603218282.36926663</v>
      </c>
      <c r="L3405" s="444">
        <f t="shared" ca="1" si="167"/>
        <v>-145375606050.99326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-145375606050.99326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-605731691.87913859</v>
      </c>
      <c r="L3406" s="444">
        <f t="shared" ca="1" si="167"/>
        <v>-145981337742.87241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-145981337742.87241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-608255573.928635</v>
      </c>
      <c r="L3407" s="444">
        <f t="shared" ca="1" si="167"/>
        <v>-146589593316.80106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-146589593316.80106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-610789972.15333772</v>
      </c>
      <c r="L3408" s="444">
        <f t="shared" ca="1" si="167"/>
        <v>-147200383288.95441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-147200383288.95441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-613334930.37064338</v>
      </c>
      <c r="L3409" s="444">
        <f t="shared" ca="1" si="167"/>
        <v>-147813718219.32504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-147813718219.32504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-615890492.58052099</v>
      </c>
      <c r="L3410" s="444">
        <f t="shared" ca="1" si="167"/>
        <v>-148429608711.90558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-148429608711.90558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-618456702.96627319</v>
      </c>
      <c r="L3411" s="444">
        <f t="shared" ca="1" si="167"/>
        <v>-149048065414.87186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-149048065414.87186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-621033605.89529943</v>
      </c>
      <c r="L3412" s="444">
        <f t="shared" ca="1" si="167"/>
        <v>-149669099020.76715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-149669099020.76715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-623621245.9198631</v>
      </c>
      <c r="L3413" s="444">
        <f t="shared" ca="1" si="167"/>
        <v>-150292720266.68701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-150292720266.68701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-626219667.77786255</v>
      </c>
      <c r="L3414" s="444">
        <f t="shared" ca="1" si="167"/>
        <v>-150918939934.46487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-150918939934.46487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-628828916.39360368</v>
      </c>
      <c r="L3415" s="444">
        <f t="shared" ca="1" si="167"/>
        <v>-151547768850.85849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-151547768850.85849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-631449036.87857699</v>
      </c>
      <c r="L3416" s="444">
        <f t="shared" ca="1" si="167"/>
        <v>-152179217887.73706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-152179217887.73706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-634080074.53223777</v>
      </c>
      <c r="L3417" s="444">
        <f t="shared" ca="1" si="167"/>
        <v>-152813297962.26929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-152813297962.26929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-636722074.8427887</v>
      </c>
      <c r="L3418" s="444">
        <f t="shared" ca="1" si="167"/>
        <v>-153450020037.11206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-153450020037.11206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-639375083.4879669</v>
      </c>
      <c r="L3419" s="444">
        <f t="shared" ca="1" si="167"/>
        <v>-154089395120.60004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-154089395120.60004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-642039146.33583343</v>
      </c>
      <c r="L3420" s="444">
        <f t="shared" ca="1" si="167"/>
        <v>-154731434266.93588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-154731434266.93588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-644714309.44556618</v>
      </c>
      <c r="L3421" s="444">
        <f t="shared" ca="1" si="167"/>
        <v>-155376148576.38144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-155376148576.38144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-647400619.06825602</v>
      </c>
      <c r="L3422" s="444">
        <f t="shared" ca="1" si="167"/>
        <v>-156023549195.44971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-156023549195.44971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-650098121.6477071</v>
      </c>
      <c r="L3423" s="444">
        <f t="shared" ca="1" si="167"/>
        <v>-156673647317.09741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-156673647317.09741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-652806863.82123923</v>
      </c>
      <c r="L3424" s="444">
        <f t="shared" ca="1" si="167"/>
        <v>-157326454180.91864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-157326454180.91864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-655526892.42049432</v>
      </c>
      <c r="L3425" s="444">
        <f t="shared" ca="1" si="167"/>
        <v>-157981981073.33914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-157981981073.33914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-658258254.47224641</v>
      </c>
      <c r="L3426" s="444">
        <f t="shared" ca="1" si="167"/>
        <v>-158640239327.8114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-158640239327.8114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-661000997.19921422</v>
      </c>
      <c r="L3427" s="444">
        <f t="shared" ca="1" si="167"/>
        <v>-159301240325.01062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-159301240325.01062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-663755168.0208776</v>
      </c>
      <c r="L3428" s="444">
        <f t="shared" ca="1" si="167"/>
        <v>-159964995493.03149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-159964995493.03149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-666520814.55429792</v>
      </c>
      <c r="L3429" s="444">
        <f t="shared" ca="1" si="167"/>
        <v>-160631516307.58578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-160631516307.58578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-669297984.61494076</v>
      </c>
      <c r="L3430" s="444">
        <f t="shared" ca="1" si="167"/>
        <v>-161300814292.20071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-161300814292.20071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-672086726.21750295</v>
      </c>
      <c r="L3431" s="444">
        <f t="shared" ca="1" si="167"/>
        <v>-161972901018.41821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-161972901018.41821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-674887087.57674253</v>
      </c>
      <c r="L3432" s="444">
        <f t="shared" ca="1" si="167"/>
        <v>-162647788105.99496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-162647788105.99496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-677699117.10831237</v>
      </c>
      <c r="L3433" s="444">
        <f t="shared" ca="1" si="167"/>
        <v>-163325487223.10327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-163325487223.10327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-680522863.4295969</v>
      </c>
      <c r="L3434" s="444">
        <f t="shared" ca="1" si="167"/>
        <v>-164006010086.53287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-164006010086.53287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-683358375.36055362</v>
      </c>
      <c r="L3435" s="444">
        <f t="shared" ca="1" si="167"/>
        <v>-164689368461.89343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-164689368461.89343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-686205701.92455602</v>
      </c>
      <c r="L3436" s="444">
        <f t="shared" ca="1" si="167"/>
        <v>-165375574163.81799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-165375574163.81799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-689064892.34924161</v>
      </c>
      <c r="L3437" s="444">
        <f t="shared" ca="1" si="167"/>
        <v>-166064639056.16724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-166064639056.16724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-691935996.0673635</v>
      </c>
      <c r="L3438" s="444">
        <f t="shared" ca="1" si="167"/>
        <v>-166756575052.23459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-166756575052.23459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-694819062.7176441</v>
      </c>
      <c r="L3439" s="444">
        <f t="shared" ca="1" si="167"/>
        <v>-167451394114.95224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-167451394114.95224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-697714142.14563429</v>
      </c>
      <c r="L3440" s="444">
        <f t="shared" ca="1" si="167"/>
        <v>-168149108257.09787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-168149108257.09787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-700621284.40457439</v>
      </c>
      <c r="L3441" s="444">
        <f t="shared" ca="1" si="167"/>
        <v>-168849729541.50244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-168849729541.50244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-703540539.75626016</v>
      </c>
      <c r="L3442" s="444">
        <f t="shared" ca="1" si="167"/>
        <v>-169553270081.2587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-169553270081.2587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-706471958.67191124</v>
      </c>
      <c r="L3443" s="444">
        <f t="shared" ca="1" si="167"/>
        <v>-170259742039.9306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-170259742039.9306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-709415591.83304417</v>
      </c>
      <c r="L3444" s="444">
        <f t="shared" ca="1" si="167"/>
        <v>-170969157631.76364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-170969157631.76364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-712371490.13234854</v>
      </c>
      <c r="L3445" s="444">
        <f t="shared" ca="1" si="167"/>
        <v>-171681529121.896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-171681529121.896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-715339704.67456663</v>
      </c>
      <c r="L3446" s="444">
        <f t="shared" ca="1" si="167"/>
        <v>-172396868826.57056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-172396868826.57056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-718320286.77737737</v>
      </c>
      <c r="L3447" s="444">
        <f t="shared" ca="1" si="167"/>
        <v>-173115189113.34793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-173115189113.34793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-721313287.97228301</v>
      </c>
      <c r="L3448" s="444">
        <f t="shared" ca="1" si="167"/>
        <v>-173836502401.32022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-173836502401.32022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-724318760.00550091</v>
      </c>
      <c r="L3449" s="444">
        <f t="shared" ca="1" si="167"/>
        <v>-174560821161.32571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-174560821161.32571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-727336754.83885717</v>
      </c>
      <c r="L3450" s="444">
        <f t="shared" ca="1" si="167"/>
        <v>-175288157916.16458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-175288157916.16458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-730367324.65068579</v>
      </c>
      <c r="L3451" s="444">
        <f t="shared" ca="1" si="167"/>
        <v>-176018525240.81528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-176018525240.81528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-733410521.83673036</v>
      </c>
      <c r="L3452" s="444">
        <f t="shared" ca="1" si="167"/>
        <v>-176751935762.65201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-176751935762.65201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-736466399.01104999</v>
      </c>
      <c r="L3453" s="444">
        <f t="shared" ca="1" si="167"/>
        <v>-177488402161.66306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-177488402161.66306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-739535009.0069294</v>
      </c>
      <c r="L3454" s="444">
        <f t="shared" ca="1" si="167"/>
        <v>-178227937170.66998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-178227937170.66998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-742616404.87779164</v>
      </c>
      <c r="L3455" s="444">
        <f t="shared" ca="1" si="167"/>
        <v>-178970553575.54776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-178970553575.54776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-745710639.89811563</v>
      </c>
      <c r="L3456" s="444">
        <f t="shared" ca="1" si="167"/>
        <v>-179716264215.44586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-179716264215.44586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-748817767.56435776</v>
      </c>
      <c r="L3457" s="444">
        <f t="shared" ca="1" si="167"/>
        <v>-180465081983.01022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-180465081983.01022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-751937841.59587598</v>
      </c>
      <c r="L3458" s="444">
        <f t="shared" ca="1" si="167"/>
        <v>-181217019824.60611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-181217019824.60611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-755070915.93585873</v>
      </c>
      <c r="L3459" s="444">
        <f t="shared" ca="1" si="167"/>
        <v>-181972090740.54196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-181972090740.54196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-758217044.75225818</v>
      </c>
      <c r="L3460" s="444">
        <f t="shared" ca="1" si="167"/>
        <v>-182730307785.29422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-182730307785.29422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-761376282.43872595</v>
      </c>
      <c r="L3461" s="444">
        <f t="shared" ca="1" si="167"/>
        <v>-183491684067.73294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-183491684067.73294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-764548683.61555386</v>
      </c>
      <c r="L3462" s="444">
        <f t="shared" ca="1" si="167"/>
        <v>-184256232751.34848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-184256232751.34848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-767734303.13061869</v>
      </c>
      <c r="L3463" s="444">
        <f t="shared" ca="1" si="167"/>
        <v>-185023967054.4791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-185023967054.4791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-770933196.06032956</v>
      </c>
      <c r="L3464" s="444">
        <f t="shared" ca="1" si="167"/>
        <v>-185794900250.53943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-185794900250.53943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-774145417.71058095</v>
      </c>
      <c r="L3465" s="444">
        <f t="shared" ca="1" si="167"/>
        <v>-186569045668.25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-186569045668.25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-777371023.61770833</v>
      </c>
      <c r="L3466" s="444">
        <f t="shared" ca="1" si="167"/>
        <v>-187346416691.86771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-187346416691.86771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-780610069.54944873</v>
      </c>
      <c r="L3467" s="444">
        <f t="shared" ca="1" si="167"/>
        <v>-188127026761.41714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-188127026761.41714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-783862611.50590479</v>
      </c>
      <c r="L3468" s="444">
        <f t="shared" ca="1" si="167"/>
        <v>-188910889372.92303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-188910889372.92303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-787128705.72051263</v>
      </c>
      <c r="L3469" s="444">
        <f t="shared" ca="1" si="167"/>
        <v>-189698018078.64355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-189698018078.64355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-790408408.6610148</v>
      </c>
      <c r="L3470" s="444">
        <f t="shared" ca="1" si="167"/>
        <v>-190488426487.30457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-190488426487.30457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-793701777.03043568</v>
      </c>
      <c r="L3471" s="444">
        <f t="shared" ca="1" si="167"/>
        <v>-191282128264.33499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-191282128264.33499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-797008867.76806247</v>
      </c>
      <c r="L3472" s="444">
        <f t="shared" ca="1" si="167"/>
        <v>-192079137132.10306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-192079137132.10306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-800329738.05042934</v>
      </c>
      <c r="L3473" s="444">
        <f t="shared" ca="1" si="167"/>
        <v>-192879466870.15347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-192879466870.15347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-803664445.29230618</v>
      </c>
      <c r="L3474" s="444">
        <f t="shared" ca="1" si="167"/>
        <v>-193683131315.44577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-193683131315.44577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-807013047.14769065</v>
      </c>
      <c r="L3475" s="444">
        <f t="shared" ca="1" si="167"/>
        <v>-194490144362.59348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-194490144362.59348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-810375601.51080608</v>
      </c>
      <c r="L3476" s="444">
        <f t="shared" ca="1" si="167"/>
        <v>-195300519964.10428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-195300519964.10428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-813752166.51710117</v>
      </c>
      <c r="L3477" s="444">
        <f t="shared" ca="1" si="167"/>
        <v>-196114272130.62137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-196114272130.62137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-817142800.54425573</v>
      </c>
      <c r="L3478" s="444">
        <f t="shared" ca="1" si="167"/>
        <v>-196931414931.16562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-196931414931.16562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-820547562.21319008</v>
      </c>
      <c r="L3479" s="444">
        <f t="shared" ca="1" si="167"/>
        <v>-197751962493.37881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-197751962493.37881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-823966510.38907838</v>
      </c>
      <c r="L3480" s="444">
        <f t="shared" ca="1" si="167"/>
        <v>-198575929003.76788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-198575929003.76788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-827399704.18236613</v>
      </c>
      <c r="L3481" s="444">
        <f t="shared" ca="1" si="167"/>
        <v>-199403328707.95026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-199403328707.95026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-830847202.94979274</v>
      </c>
      <c r="L3482" s="444">
        <f t="shared" ca="1" si="167"/>
        <v>-200234175910.90005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-200234175910.90005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-834309066.29541683</v>
      </c>
      <c r="L3483" s="444">
        <f t="shared" ca="1" si="167"/>
        <v>-201068484977.19547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-201068484977.19547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-837785354.07164776</v>
      </c>
      <c r="L3484" s="444">
        <f t="shared" ca="1" si="167"/>
        <v>-201906270331.26712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-201906270331.26712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-841276126.38027966</v>
      </c>
      <c r="L3485" s="444">
        <f t="shared" ca="1" si="167"/>
        <v>-202747546457.6474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-202747546457.6474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-844781443.57353079</v>
      </c>
      <c r="L3486" s="444">
        <f t="shared" ca="1" si="167"/>
        <v>-203592327901.22092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-203592327901.22092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-848301366.25508714</v>
      </c>
      <c r="L3487" s="444">
        <f t="shared" ca="1" si="167"/>
        <v>-204440629267.47601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-204440629267.47601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-851835955.2811501</v>
      </c>
      <c r="L3488" s="444">
        <f t="shared" ca="1" si="167"/>
        <v>-205292465222.75717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-205292465222.75717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-855385271.7614882</v>
      </c>
      <c r="L3489" s="444">
        <f t="shared" ca="1" si="167"/>
        <v>-206147850494.51865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-206147850494.51865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-858949377.0604943</v>
      </c>
      <c r="L3490" s="444">
        <f t="shared" ca="1" si="167"/>
        <v>-207006799871.57913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-207006799871.57913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-862528332.79824638</v>
      </c>
      <c r="L3491" s="444">
        <f t="shared" ca="1" si="167"/>
        <v>-207869328204.37738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-207869328204.37738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-866122200.85157239</v>
      </c>
      <c r="L3492" s="444">
        <f t="shared" ca="1" si="167"/>
        <v>-208735450405.22894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-208735450405.22894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-869731043.35512054</v>
      </c>
      <c r="L3493" s="444">
        <f t="shared" ca="1" si="167"/>
        <v>-209605181448.58408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-209605181448.58408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-873354922.70243359</v>
      </c>
      <c r="L3494" s="444">
        <f t="shared" ca="1" si="167"/>
        <v>-210478536371.2865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-210478536371.2865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-876993901.54702711</v>
      </c>
      <c r="L3495" s="444">
        <f t="shared" ca="1" si="167"/>
        <v>-211355530272.83353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-211355530272.83353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-880648042.803473</v>
      </c>
      <c r="L3496" s="444">
        <f t="shared" ca="1" si="167"/>
        <v>-212236178315.63699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-212236178315.63699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-884317409.64848745</v>
      </c>
      <c r="L3497" s="444">
        <f t="shared" ca="1" si="167"/>
        <v>-213120495725.28549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-213120495725.28549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-888002065.52202284</v>
      </c>
      <c r="L3498" s="444">
        <f t="shared" ca="1" si="167"/>
        <v>-214008497790.80753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-214008497790.80753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-891702074.12836468</v>
      </c>
      <c r="L3499" s="444">
        <f t="shared" ca="1" si="167"/>
        <v>-214900199864.93588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-214900199864.93588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-895417499.43723273</v>
      </c>
      <c r="L3500" s="444">
        <f t="shared" ca="1" si="167"/>
        <v>-215795617364.37311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-215795617364.37311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-899148405.68488789</v>
      </c>
      <c r="L3501" s="444">
        <f t="shared" ca="1" si="167"/>
        <v>-216694765770.05798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-216694765770.05798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-902894857.37524164</v>
      </c>
      <c r="L3502" s="444">
        <f t="shared" ca="1" si="167"/>
        <v>-217597660627.43323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-217597660627.43323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-906656919.28097177</v>
      </c>
      <c r="L3503" s="444">
        <f t="shared" ca="1" si="167"/>
        <v>-218504317546.7142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-218504317546.7142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-910434656.44464254</v>
      </c>
      <c r="L3504" s="444">
        <f t="shared" ca="1" si="167"/>
        <v>-219414752203.15884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-219414752203.15884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-914228134.17982864</v>
      </c>
      <c r="L3505" s="444">
        <f t="shared" ca="1" si="167"/>
        <v>-220328980337.33868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-220328980337.33868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-918037418.07224441</v>
      </c>
      <c r="L3506" s="444">
        <f t="shared" ca="1" si="167"/>
        <v>-221247017755.41092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-221247017755.41092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-921862573.98087883</v>
      </c>
      <c r="L3507" s="444">
        <f t="shared" ca="1" si="167"/>
        <v>-222168880329.39178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-222168880329.39178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-925703668.03913248</v>
      </c>
      <c r="L3508" s="444">
        <f t="shared" ca="1" si="167"/>
        <v>-223094583997.43091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-223094583997.43091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-929560766.65596223</v>
      </c>
      <c r="L3509" s="444">
        <f t="shared" ca="1" si="167"/>
        <v>-224024144764.08688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-224024144764.08688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-933433936.51702881</v>
      </c>
      <c r="L3510" s="444">
        <f t="shared" ca="1" si="167"/>
        <v>-224957578700.60391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-224957578700.60391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-937323244.58584976</v>
      </c>
      <c r="L3511" s="444">
        <f t="shared" ca="1" si="167"/>
        <v>-225894901945.18976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-225894901945.18976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-941228758.10495734</v>
      </c>
      <c r="L3512" s="444">
        <f t="shared" ca="1" si="167"/>
        <v>-226836130703.29471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-226836130703.29471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-945150544.5970614</v>
      </c>
      <c r="L3513" s="444">
        <f t="shared" ca="1" si="167"/>
        <v>-227781281247.89178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-227781281247.89178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-949088671.86621571</v>
      </c>
      <c r="L3514" s="444">
        <f t="shared" ca="1" si="167"/>
        <v>-228730369919.758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-228730369919.758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-953043207.99899161</v>
      </c>
      <c r="L3515" s="444">
        <f t="shared" ca="1" si="167"/>
        <v>-229683413127.75699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-229683413127.75699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-957014221.36565411</v>
      </c>
      <c r="L3516" s="444">
        <f t="shared" ca="1" si="167"/>
        <v>-230640427349.12265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-230640427349.12265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-961001780.62134421</v>
      </c>
      <c r="L3517" s="444">
        <f t="shared" ca="1" si="167"/>
        <v>-231601429129.74399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-231601429129.74399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-965005954.70726657</v>
      </c>
      <c r="L3518" s="444">
        <f t="shared" ca="1" si="167"/>
        <v>-232566435084.45126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-232566435084.45126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-969026812.85188007</v>
      </c>
      <c r="L3519" s="444">
        <f t="shared" ca="1" si="167"/>
        <v>-233535461897.30313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-233535461897.30313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-973064424.57209623</v>
      </c>
      <c r="L3520" s="444">
        <f t="shared" ca="1" si="167"/>
        <v>-234508526321.87521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-234508526321.87521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-977118859.67448008</v>
      </c>
      <c r="L3521" s="444">
        <f t="shared" ca="1" si="167"/>
        <v>-235485645181.54968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-235485645181.54968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-981190188.25645697</v>
      </c>
      <c r="L3522" s="444">
        <f t="shared" ca="1" si="167"/>
        <v>-236466835369.80615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-236466835369.80615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-985278480.70752561</v>
      </c>
      <c r="L3523" s="444">
        <f t="shared" ca="1" si="167"/>
        <v>-237452113850.51367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-237452113850.51367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-989383807.71047366</v>
      </c>
      <c r="L3524" s="444">
        <f t="shared" ca="1" si="167"/>
        <v>-238441497658.22415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-238441497658.22415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-993506240.24260056</v>
      </c>
      <c r="L3525" s="444">
        <f t="shared" ca="1" si="167"/>
        <v>-239435003898.46677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-239435003898.46677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-997645849.57694483</v>
      </c>
      <c r="L3526" s="444">
        <f t="shared" ca="1" si="167"/>
        <v>-240432649748.0437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-240432649748.0437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-1001802707.2835156</v>
      </c>
      <c r="L3527" s="444">
        <f t="shared" ca="1" si="167"/>
        <v>-241434452455.32721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-241434452455.32721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-1005976885.23053</v>
      </c>
      <c r="L3528" s="444">
        <f t="shared" ca="1" si="167"/>
        <v>-242440429340.55774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-242440429340.55774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-1010168455.5856572</v>
      </c>
      <c r="L3529" s="444">
        <f t="shared" ca="1" si="167"/>
        <v>-243450597796.1434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-243450597796.1434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-1014377490.8172641</v>
      </c>
      <c r="L3530" s="444">
        <f t="shared" ca="1" si="167"/>
        <v>-244464975286.96066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-244464975286.96066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-1018604063.6956695</v>
      </c>
      <c r="L3531" s="444">
        <f t="shared" ca="1" si="167"/>
        <v>-245483579350.65634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-245483579350.65634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-1022848247.2944013</v>
      </c>
      <c r="L3532" s="444">
        <f t="shared" ca="1" si="167"/>
        <v>-246506427597.95074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-246506427597.95074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-1027110114.9914615</v>
      </c>
      <c r="L3533" s="444">
        <f t="shared" ca="1" si="167"/>
        <v>-247533537712.9422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-247533537712.9422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-1031389740.4705925</v>
      </c>
      <c r="L3534" s="444">
        <f t="shared" ca="1" si="167"/>
        <v>-248564927453.41278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-248564927453.41278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-1035687197.7225531</v>
      </c>
      <c r="L3535" s="444">
        <f t="shared" ca="1" si="167"/>
        <v>-249600614651.13535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-249600614651.13535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-1040002561.0463972</v>
      </c>
      <c r="L3536" s="444">
        <f t="shared" ca="1" si="167"/>
        <v>-250640617212.18173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-250640617212.18173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-1044335905.0507572</v>
      </c>
      <c r="L3537" s="444">
        <f t="shared" ca="1" si="167"/>
        <v>-251684953117.23248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-251684953117.23248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-1048687304.6551355</v>
      </c>
      <c r="L3538" s="444">
        <f t="shared" ca="1" si="167"/>
        <v>-252733640421.8876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-252733640421.8876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-1053056835.0911983</v>
      </c>
      <c r="L3539" s="444">
        <f t="shared" ca="1" si="167"/>
        <v>-253786697256.97879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-253786697256.97879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-1057444571.9040781</v>
      </c>
      <c r="L3540" s="444">
        <f t="shared" ca="1" si="167"/>
        <v>-254844141828.88287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-254844141828.88287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-1061850590.9536785</v>
      </c>
      <c r="L3541" s="444">
        <f t="shared" ca="1" si="167"/>
        <v>-255905992419.83655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-255905992419.83655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-1066274968.4159856</v>
      </c>
      <c r="L3542" s="444">
        <f t="shared" ca="1" si="167"/>
        <v>-256972267388.25253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-256972267388.25253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-1070717780.7843854</v>
      </c>
      <c r="L3543" s="444">
        <f t="shared" ca="1" si="167"/>
        <v>-258042985169.03693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-258042985169.03693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-1075179104.8709869</v>
      </c>
      <c r="L3544" s="444">
        <f t="shared" ca="1" si="167"/>
        <v>-259118164273.9079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-259118164273.9079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-1079659017.8079495</v>
      </c>
      <c r="L3545" s="444">
        <f t="shared" ca="1" si="167"/>
        <v>-260197823291.71585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-260197823291.71585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-1084157597.048816</v>
      </c>
      <c r="L3546" s="444">
        <f t="shared" ca="1" si="167"/>
        <v>-261281980888.76468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-261281980888.76468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-1088674920.3698528</v>
      </c>
      <c r="L3547" s="444">
        <f t="shared" ca="1" si="167"/>
        <v>-262370655809.13452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-262370655809.13452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-1093211065.8713939</v>
      </c>
      <c r="L3548" s="444">
        <f t="shared" ca="1" si="167"/>
        <v>-263463866875.00592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-263463866875.00592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-1097766111.9791915</v>
      </c>
      <c r="L3549" s="444">
        <f t="shared" ca="1" si="167"/>
        <v>-264561632986.98511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-264561632986.98511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-1102340137.4457712</v>
      </c>
      <c r="L3550" s="444">
        <f t="shared" ca="1" si="167"/>
        <v>-265663973124.43088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-265663973124.43088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-1106933221.3517952</v>
      </c>
      <c r="L3551" s="444">
        <f t="shared" ca="1" si="167"/>
        <v>-266770906345.78268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-266770906345.78268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-1111545443.1074278</v>
      </c>
      <c r="L3552" s="444">
        <f t="shared" ca="1" si="167"/>
        <v>-267882451788.89011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-267882451788.89011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-1116176882.4537086</v>
      </c>
      <c r="L3553" s="444">
        <f t="shared" ca="1" si="167"/>
        <v>-268998628671.34381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-268998628671.34381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-1120827619.4639325</v>
      </c>
      <c r="L3554" s="444">
        <f t="shared" ca="1" si="167"/>
        <v>-270119456290.80774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-270119456290.80774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-1125497734.545032</v>
      </c>
      <c r="L3555" s="444">
        <f t="shared" ca="1" si="167"/>
        <v>-271244954025.35278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-271244954025.35278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-1130187308.4389699</v>
      </c>
      <c r="L3556" s="444">
        <f t="shared" ca="1" si="167"/>
        <v>-272375141333.79175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-272375141333.79175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-1134896422.2241323</v>
      </c>
      <c r="L3557" s="444">
        <f t="shared" ca="1" si="167"/>
        <v>-273510037756.01587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-273510037756.01587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-1139625157.3167326</v>
      </c>
      <c r="L3558" s="444">
        <f t="shared" ca="1" si="167"/>
        <v>-274649662913.33261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-274649662913.33261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-1144373595.4722192</v>
      </c>
      <c r="L3559" s="444">
        <f t="shared" ca="1" si="167"/>
        <v>-275794036508.80481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-275794036508.80481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-1149141818.7866867</v>
      </c>
      <c r="L3560" s="444">
        <f t="shared" ca="1" si="167"/>
        <v>-276943178327.59149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-276943178327.59149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-1153929909.698298</v>
      </c>
      <c r="L3561" s="444">
        <f t="shared" ca="1" si="167"/>
        <v>-278097108237.28979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-278097108237.28979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-1158737950.9887075</v>
      </c>
      <c r="L3562" s="444">
        <f t="shared" ca="1" si="167"/>
        <v>-279255846188.2785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-279255846188.2785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-1163566025.7844937</v>
      </c>
      <c r="L3563" s="444">
        <f t="shared" ca="1" si="167"/>
        <v>-280419412214.06299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-280419412214.06299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-1168414217.5585957</v>
      </c>
      <c r="L3564" s="444">
        <f t="shared" ca="1" si="167"/>
        <v>-281587826431.62158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-281587826431.62158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-1173282610.1317565</v>
      </c>
      <c r="L3565" s="444">
        <f t="shared" ca="1" si="167"/>
        <v>-282761109041.75336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-282761109041.75336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-1178171287.6739724</v>
      </c>
      <c r="L3566" s="444">
        <f t="shared" ca="1" si="167"/>
        <v>-283939280329.42731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-283939280329.42731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-1183080334.7059472</v>
      </c>
      <c r="L3567" s="444">
        <f t="shared" ca="1" si="167"/>
        <v>-285122360664.13324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-285122360664.13324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-1188009836.1005552</v>
      </c>
      <c r="L3568" s="444">
        <f t="shared" ca="1" si="167"/>
        <v>-286310370500.23376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-286310370500.23376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-1192959877.0843074</v>
      </c>
      <c r="L3569" s="444">
        <f t="shared" ca="1" si="167"/>
        <v>-287503330377.31805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-287503330377.31805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-1197930543.2388253</v>
      </c>
      <c r="L3570" s="444">
        <f t="shared" ca="1" si="167"/>
        <v>-288701260920.55688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-288701260920.55688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-1202921920.5023203</v>
      </c>
      <c r="L3571" s="444">
        <f t="shared" ca="1" si="167"/>
        <v>-289904182841.0592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-289904182841.0592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-1207934095.1710801</v>
      </c>
      <c r="L3572" s="444">
        <f t="shared" ca="1" si="167"/>
        <v>-291112116936.23029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-291112116936.23029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-1212967153.9009595</v>
      </c>
      <c r="L3573" s="444">
        <f t="shared" ca="1" si="167"/>
        <v>-292325084090.13123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-292325084090.13123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-1218021183.7088802</v>
      </c>
      <c r="L3574" s="444">
        <f t="shared" ca="1" si="167"/>
        <v>-293543105273.84009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-293543105273.84009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-1223096271.9743338</v>
      </c>
      <c r="L3575" s="444">
        <f t="shared" ca="1" si="167"/>
        <v>-294766201545.81439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-294766201545.81439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-1228192506.4408932</v>
      </c>
      <c r="L3576" s="444">
        <f t="shared" ca="1" si="167"/>
        <v>-295994394052.25531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-295994394052.25531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-1233309975.2177305</v>
      </c>
      <c r="L3577" s="444">
        <f t="shared" ca="1" si="167"/>
        <v>-297227704027.47302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-297227704027.47302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-1238448766.7811375</v>
      </c>
      <c r="L3578" s="444">
        <f t="shared" ref="L3578:L3832" ca="1" si="172">I3578-J3578+K3578</f>
        <v>-298466152794.25415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-298466152794.25415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-1243608969.976059</v>
      </c>
      <c r="L3579" s="444">
        <f t="shared" ca="1" si="172"/>
        <v>-299709761764.23022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-299709761764.23022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-1248790674.0176258</v>
      </c>
      <c r="L3580" s="444">
        <f t="shared" ca="1" si="172"/>
        <v>-300958552438.24786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-300958552438.24786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-1253993968.4926994</v>
      </c>
      <c r="L3581" s="444">
        <f t="shared" ca="1" si="172"/>
        <v>-302212546406.74054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-302212546406.74054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-1259218943.361419</v>
      </c>
      <c r="L3582" s="444">
        <f t="shared" ca="1" si="172"/>
        <v>-303471765350.10193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-303471765350.10193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-1264465688.9587581</v>
      </c>
      <c r="L3583" s="444">
        <f t="shared" ca="1" si="172"/>
        <v>-304736231039.06067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-304736231039.06067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-1269734295.9960861</v>
      </c>
      <c r="L3584" s="444">
        <f t="shared" ca="1" si="172"/>
        <v>-306005965335.05676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-306005965335.05676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-1275024855.5627365</v>
      </c>
      <c r="L3585" s="444">
        <f t="shared" ca="1" si="172"/>
        <v>-307280990190.61951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-307280990190.61951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-1280337459.1275814</v>
      </c>
      <c r="L3586" s="444">
        <f t="shared" ca="1" si="172"/>
        <v>-308561327649.74707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-308561327649.74707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-1285672198.5406127</v>
      </c>
      <c r="L3587" s="444">
        <f t="shared" ca="1" si="172"/>
        <v>-309846999848.28766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-309846999848.28766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-1291029166.0345318</v>
      </c>
      <c r="L3588" s="444">
        <f t="shared" ca="1" si="172"/>
        <v>-311138029014.3222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-311138029014.3222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-1296408454.2263424</v>
      </c>
      <c r="L3589" s="444">
        <f t="shared" ca="1" si="172"/>
        <v>-312434437468.54852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-312434437468.54852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-1301810156.1189523</v>
      </c>
      <c r="L3590" s="444">
        <f t="shared" ca="1" si="172"/>
        <v>-313736247624.66748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-313736247624.66748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-1307234365.1027811</v>
      </c>
      <c r="L3591" s="444">
        <f t="shared" ca="1" si="172"/>
        <v>-315043481989.77026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-315043481989.77026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-1312681174.957376</v>
      </c>
      <c r="L3592" s="444">
        <f t="shared" ca="1" si="172"/>
        <v>-316356163164.72766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-316356163164.72766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-1318150679.8530319</v>
      </c>
      <c r="L3593" s="444">
        <f t="shared" ca="1" si="172"/>
        <v>-317674313844.58069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-317674313844.58069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-1323642974.3524196</v>
      </c>
      <c r="L3594" s="444">
        <f t="shared" ca="1" si="172"/>
        <v>-318997956818.93311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-318997956818.93311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-1329158153.4122212</v>
      </c>
      <c r="L3595" s="444">
        <f t="shared" ca="1" si="172"/>
        <v>-320327114972.34534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-320327114972.34534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-1334696312.3847723</v>
      </c>
      <c r="L3596" s="444">
        <f t="shared" ca="1" si="172"/>
        <v>-321661811284.7301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-321661811284.7301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-1340257547.0197086</v>
      </c>
      <c r="L3597" s="444">
        <f t="shared" ca="1" si="172"/>
        <v>-323002068831.74982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-323002068831.74982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-1345841953.4656243</v>
      </c>
      <c r="L3598" s="444">
        <f t="shared" ca="1" si="172"/>
        <v>-324347910785.21545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-324347910785.21545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-1351449628.2717311</v>
      </c>
      <c r="L3599" s="444">
        <f t="shared" ca="1" si="172"/>
        <v>-325699360413.48718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-325699360413.48718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-1357080668.3895299</v>
      </c>
      <c r="L3600" s="444">
        <f t="shared" ca="1" si="172"/>
        <v>-327056441081.87671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-327056441081.87671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-1362735171.1744862</v>
      </c>
      <c r="L3601" s="444">
        <f t="shared" ca="1" si="172"/>
        <v>-328419176253.05121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-328419176253.05121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-1368413234.3877134</v>
      </c>
      <c r="L3602" s="444">
        <f t="shared" ca="1" si="172"/>
        <v>-329787589487.4389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-329787589487.4389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-1374114956.1976621</v>
      </c>
      <c r="L3603" s="444">
        <f t="shared" ca="1" si="172"/>
        <v>-331161704443.63654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-331161704443.63654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-1379840435.181819</v>
      </c>
      <c r="L3604" s="444">
        <f t="shared" ca="1" si="172"/>
        <v>-332541544878.81836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-332541544878.81836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-1385589770.3284099</v>
      </c>
      <c r="L3605" s="444">
        <f t="shared" ca="1" si="172"/>
        <v>-333927134649.14679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-333927134649.14679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-1391363061.0381117</v>
      </c>
      <c r="L3606" s="444">
        <f t="shared" ca="1" si="172"/>
        <v>-335318497710.18488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-335318497710.18488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-1397160407.1257703</v>
      </c>
      <c r="L3607" s="444">
        <f t="shared" ca="1" si="172"/>
        <v>-336715658117.31067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-336715658117.31067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-1402981908.8221278</v>
      </c>
      <c r="L3608" s="444">
        <f t="shared" ca="1" si="172"/>
        <v>-338118640026.13281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-338118640026.13281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-1408827666.7755535</v>
      </c>
      <c r="L3609" s="444">
        <f t="shared" ca="1" si="172"/>
        <v>-339527467692.90839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-339527467692.90839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-1414697782.0537848</v>
      </c>
      <c r="L3610" s="444">
        <f t="shared" ca="1" si="172"/>
        <v>-340942165474.96216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-340942165474.96216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-1420592356.1456757</v>
      </c>
      <c r="L3611" s="444">
        <f t="shared" ca="1" si="172"/>
        <v>-342362757831.10785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-342362757831.10785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-1426511490.9629493</v>
      </c>
      <c r="L3612" s="444">
        <f t="shared" ca="1" si="172"/>
        <v>-343789269322.0708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-343789269322.0708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-1432455288.8419616</v>
      </c>
      <c r="L3613" s="444">
        <f t="shared" ca="1" si="172"/>
        <v>-345221724610.91278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-345221724610.91278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-1438423852.54547</v>
      </c>
      <c r="L3614" s="444">
        <f t="shared" ca="1" si="172"/>
        <v>-346660148463.45825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-346660148463.45825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-1444417285.2644093</v>
      </c>
      <c r="L3615" s="444">
        <f t="shared" ca="1" si="172"/>
        <v>-348104565748.72266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-348104565748.72266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-1450435690.6196778</v>
      </c>
      <c r="L3616" s="444">
        <f t="shared" ca="1" si="172"/>
        <v>-349555001439.34235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-349555001439.34235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-1456479172.6639264</v>
      </c>
      <c r="L3617" s="444">
        <f t="shared" ca="1" si="172"/>
        <v>-351011480612.00629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-351011480612.00629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-1462547835.8833594</v>
      </c>
      <c r="L3618" s="444">
        <f t="shared" ca="1" si="172"/>
        <v>-352474028447.88965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-352474028447.88965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-1468641785.1995401</v>
      </c>
      <c r="L3619" s="444">
        <f t="shared" ca="1" si="172"/>
        <v>-353942670233.08917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-353942670233.08917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-1474761125.9712048</v>
      </c>
      <c r="L3620" s="444">
        <f t="shared" ca="1" si="172"/>
        <v>-355417431359.06036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-355417431359.06036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-1480905963.9960849</v>
      </c>
      <c r="L3621" s="444">
        <f t="shared" ca="1" si="172"/>
        <v>-356898337323.05646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-356898337323.05646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-1487076405.5127351</v>
      </c>
      <c r="L3622" s="444">
        <f t="shared" ca="1" si="172"/>
        <v>-358385413728.56921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-358385413728.56921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-1493272557.2023716</v>
      </c>
      <c r="L3623" s="444">
        <f t="shared" ca="1" si="172"/>
        <v>-359878686285.77161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-359878686285.77161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-1499494526.1907151</v>
      </c>
      <c r="L3624" s="444">
        <f t="shared" ca="1" si="172"/>
        <v>-361378180811.96234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-361378180811.96234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-1505742420.0498431</v>
      </c>
      <c r="L3625" s="444">
        <f t="shared" ca="1" si="172"/>
        <v>-362883923232.01221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-362883923232.01221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-1512016346.8000507</v>
      </c>
      <c r="L3626" s="444">
        <f t="shared" ca="1" si="172"/>
        <v>-364395939578.81226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-364395939578.81226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-1518316414.9117177</v>
      </c>
      <c r="L3627" s="444">
        <f t="shared" ca="1" si="172"/>
        <v>-365914255993.724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-365914255993.724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-1524642733.3071833</v>
      </c>
      <c r="L3628" s="444">
        <f t="shared" ca="1" si="172"/>
        <v>-367438898727.03119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-367438898727.03119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-1530995411.3626299</v>
      </c>
      <c r="L3629" s="444">
        <f t="shared" ca="1" si="172"/>
        <v>-368969894138.3938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-368969894138.3938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-1537374558.9099741</v>
      </c>
      <c r="L3630" s="444">
        <f t="shared" ca="1" si="172"/>
        <v>-370507268697.30377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-370507268697.30377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-1543780286.2387657</v>
      </c>
      <c r="L3631" s="444">
        <f t="shared" ca="1" si="172"/>
        <v>-372051048983.54254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-372051048983.54254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-1550212704.098094</v>
      </c>
      <c r="L3632" s="444">
        <f t="shared" ca="1" si="172"/>
        <v>-373601261687.64063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-373601261687.64063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-1556671923.6985025</v>
      </c>
      <c r="L3633" s="444">
        <f t="shared" ca="1" si="172"/>
        <v>-375157933611.33911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-375157933611.33911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-1563158056.713913</v>
      </c>
      <c r="L3634" s="444">
        <f t="shared" ca="1" si="172"/>
        <v>-376721091668.05304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-376721091668.05304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-1569671215.2835543</v>
      </c>
      <c r="L3635" s="444">
        <f t="shared" ca="1" si="172"/>
        <v>-378290762883.33661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-378290762883.33661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-1576211512.0139024</v>
      </c>
      <c r="L3636" s="444">
        <f t="shared" ca="1" si="172"/>
        <v>-379866974395.35052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-379866974395.35052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-1582779059.9806271</v>
      </c>
      <c r="L3637" s="444">
        <f t="shared" ca="1" si="172"/>
        <v>-381449753455.33118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-381449753455.33118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-1589373972.7305465</v>
      </c>
      <c r="L3638" s="444">
        <f t="shared" ca="1" si="172"/>
        <v>-383039127428.06171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-383039127428.06171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-1595996364.2835903</v>
      </c>
      <c r="L3639" s="444">
        <f t="shared" ca="1" si="172"/>
        <v>-384635123792.34528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-384635123792.34528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-1602646349.1347721</v>
      </c>
      <c r="L3640" s="444">
        <f t="shared" ca="1" si="172"/>
        <v>-386237770141.48004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-386237770141.48004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-1609324042.2561669</v>
      </c>
      <c r="L3641" s="444">
        <f t="shared" ca="1" si="172"/>
        <v>-387847094183.73621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-387847094183.73621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-1616029559.0989008</v>
      </c>
      <c r="L3642" s="444">
        <f t="shared" ca="1" si="172"/>
        <v>-389463123742.83508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-389463123742.83508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-1622763015.5951462</v>
      </c>
      <c r="L3643" s="444">
        <f t="shared" ca="1" si="172"/>
        <v>-391085886758.43024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-391085886758.43024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-1629524528.160126</v>
      </c>
      <c r="L3644" s="444">
        <f t="shared" ca="1" si="172"/>
        <v>-392715411286.59039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-392715411286.59039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-1636314213.6941266</v>
      </c>
      <c r="L3645" s="444">
        <f t="shared" ca="1" si="172"/>
        <v>-394351725500.28455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-394351725500.28455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-1643132189.5845189</v>
      </c>
      <c r="L3646" s="444">
        <f t="shared" ca="1" si="172"/>
        <v>-395994857689.86908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-395994857689.86908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-1649978573.7077878</v>
      </c>
      <c r="L3647" s="444">
        <f t="shared" ca="1" si="172"/>
        <v>-397644836263.57684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-397644836263.57684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-1656853484.4315701</v>
      </c>
      <c r="L3648" s="444">
        <f t="shared" ca="1" si="172"/>
        <v>-399301689748.00842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-399301689748.00842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-1663757040.6167018</v>
      </c>
      <c r="L3649" s="444">
        <f t="shared" ca="1" si="172"/>
        <v>-400965446788.62512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-400965446788.62512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-1670689361.6192713</v>
      </c>
      <c r="L3650" s="444">
        <f t="shared" ca="1" si="172"/>
        <v>-402636136150.24438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-402636136150.24438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-1677650567.292685</v>
      </c>
      <c r="L3651" s="444">
        <f t="shared" ca="1" si="172"/>
        <v>-404313786717.53705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-404313786717.53705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-1684640777.9897377</v>
      </c>
      <c r="L3652" s="444">
        <f t="shared" ca="1" si="172"/>
        <v>-405998427495.52679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-405998427495.52679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-1691660114.5646949</v>
      </c>
      <c r="L3653" s="444">
        <f t="shared" ca="1" si="172"/>
        <v>-407690087610.09149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-407690087610.09149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-1698708698.3753812</v>
      </c>
      <c r="L3654" s="444">
        <f t="shared" ca="1" si="172"/>
        <v>-409388796308.46686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-409388796308.46686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-1705786651.2852786</v>
      </c>
      <c r="L3655" s="444">
        <f t="shared" ca="1" si="172"/>
        <v>-411094582959.75214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-411094582959.75214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-1712894095.6656339</v>
      </c>
      <c r="L3656" s="444">
        <f t="shared" ca="1" si="172"/>
        <v>-412807477055.41779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-412807477055.41779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-1720031154.3975742</v>
      </c>
      <c r="L3657" s="444">
        <f t="shared" ca="1" si="172"/>
        <v>-414527508209.81537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-414527508209.81537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-1727197950.8742306</v>
      </c>
      <c r="L3658" s="444">
        <f t="shared" ca="1" si="172"/>
        <v>-416254706160.68958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-416254706160.68958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-1734394609.0028732</v>
      </c>
      <c r="L3659" s="444">
        <f t="shared" ca="1" si="172"/>
        <v>-417989100769.69244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-417989100769.69244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-1741621253.2070518</v>
      </c>
      <c r="L3660" s="444">
        <f t="shared" ca="1" si="172"/>
        <v>-419730722022.89948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-419730722022.89948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-1748878008.4287479</v>
      </c>
      <c r="L3661" s="444">
        <f t="shared" ca="1" si="172"/>
        <v>-421479600031.32825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-421479600031.32825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-1756165000.1305344</v>
      </c>
      <c r="L3662" s="444">
        <f t="shared" ca="1" si="172"/>
        <v>-423235765031.4588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-423235765031.4588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-1763482354.297745</v>
      </c>
      <c r="L3663" s="444">
        <f t="shared" ca="1" si="172"/>
        <v>-424999247385.75653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-424999247385.75653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-1770830197.4406521</v>
      </c>
      <c r="L3664" s="444">
        <f t="shared" ca="1" si="172"/>
        <v>-426770077583.1972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-426770077583.1972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-1778208656.5966549</v>
      </c>
      <c r="L3665" s="444">
        <f t="shared" ca="1" si="172"/>
        <v>-428548286239.79388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-428548286239.79388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-1785617859.3324745</v>
      </c>
      <c r="L3666" s="444">
        <f t="shared" ca="1" si="172"/>
        <v>-430333904099.12634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-430333904099.12634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-1793057933.7463598</v>
      </c>
      <c r="L3667" s="444">
        <f t="shared" ca="1" si="172"/>
        <v>-432126962032.87268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-432126962032.87268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-1800529008.4703028</v>
      </c>
      <c r="L3668" s="444">
        <f t="shared" ca="1" si="172"/>
        <v>-433927491041.34296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-433927491041.34296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-1808031212.6722624</v>
      </c>
      <c r="L3669" s="444">
        <f t="shared" ca="1" si="172"/>
        <v>-435735522254.0152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-435735522254.0152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-1815564676.0583966</v>
      </c>
      <c r="L3670" s="444">
        <f t="shared" ca="1" si="172"/>
        <v>-437551086930.07361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-437551086930.07361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-1823129528.8753066</v>
      </c>
      <c r="L3671" s="444">
        <f t="shared" ca="1" si="172"/>
        <v>-439374216458.94891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-439374216458.94891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-1830725901.912287</v>
      </c>
      <c r="L3672" s="444">
        <f t="shared" ca="1" si="172"/>
        <v>-441204942360.86121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-441204942360.86121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-1838353926.503588</v>
      </c>
      <c r="L3673" s="444">
        <f t="shared" ca="1" si="172"/>
        <v>-443043296287.36481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-443043296287.36481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-1846013734.5306866</v>
      </c>
      <c r="L3674" s="444">
        <f t="shared" ca="1" si="172"/>
        <v>-444889310021.89551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-444889310021.89551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-1853705458.4245648</v>
      </c>
      <c r="L3675" s="444">
        <f t="shared" ca="1" si="172"/>
        <v>-446743015480.32007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-446743015480.32007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-1861429231.1680002</v>
      </c>
      <c r="L3676" s="444">
        <f t="shared" ca="1" si="172"/>
        <v>-448604444711.4881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-448604444711.4881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-1869185186.2978671</v>
      </c>
      <c r="L3677" s="444">
        <f t="shared" ca="1" si="172"/>
        <v>-450473629897.78595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-450473629897.78595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-1876973457.9074414</v>
      </c>
      <c r="L3678" s="444">
        <f t="shared" ca="1" si="172"/>
        <v>-452350603355.69342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-452350603355.69342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-1884794180.6487226</v>
      </c>
      <c r="L3679" s="444">
        <f t="shared" ca="1" si="172"/>
        <v>-454235397536.34216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-454235397536.34216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-1892647489.7347591</v>
      </c>
      <c r="L3680" s="444">
        <f t="shared" ca="1" si="172"/>
        <v>-456128045026.0769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-456128045026.0769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-1900533520.941987</v>
      </c>
      <c r="L3681" s="444">
        <f t="shared" ca="1" si="172"/>
        <v>-458028578547.01892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-458028578547.01892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-1908452410.6125789</v>
      </c>
      <c r="L3682" s="444">
        <f t="shared" ca="1" si="172"/>
        <v>-459937030957.63147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-459937030957.63147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-1916404295.6567976</v>
      </c>
      <c r="L3683" s="444">
        <f t="shared" ca="1" si="172"/>
        <v>-461853435253.28827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-461853435253.28827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-1924389313.5553677</v>
      </c>
      <c r="L3684" s="444">
        <f t="shared" ca="1" si="172"/>
        <v>-463777824566.84363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-463777824566.84363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-1932407602.3618484</v>
      </c>
      <c r="L3685" s="444">
        <f t="shared" ca="1" si="172"/>
        <v>-465710232169.20551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-465710232169.20551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-1940459300.7050228</v>
      </c>
      <c r="L3686" s="444">
        <f t="shared" ca="1" si="172"/>
        <v>-467650691469.91052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-467650691469.91052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-1948544547.7912936</v>
      </c>
      <c r="L3687" s="444">
        <f t="shared" ca="1" si="172"/>
        <v>-469599236017.70184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-469599236017.70184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-1956663483.4070907</v>
      </c>
      <c r="L3688" s="444">
        <f t="shared" ca="1" si="172"/>
        <v>-471555899501.10895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-471555899501.10895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-1964816247.9212871</v>
      </c>
      <c r="L3689" s="444">
        <f t="shared" ca="1" si="172"/>
        <v>-473520715749.03021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-473520715749.03021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-1973002982.2876256</v>
      </c>
      <c r="L3690" s="444">
        <f t="shared" ca="1" si="172"/>
        <v>-475493718731.31781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-475493718731.31781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-1981223828.0471575</v>
      </c>
      <c r="L3691" s="444">
        <f t="shared" ca="1" si="172"/>
        <v>-477474942559.36499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-477474942559.36499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-1989478927.3306875</v>
      </c>
      <c r="L3692" s="444">
        <f t="shared" ca="1" si="172"/>
        <v>-479464421486.69568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-479464421486.69568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-1997768422.861232</v>
      </c>
      <c r="L3693" s="444">
        <f t="shared" ca="1" si="172"/>
        <v>-481462189909.55688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-481462189909.55688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-2006092457.9564869</v>
      </c>
      <c r="L3694" s="444">
        <f t="shared" ca="1" si="172"/>
        <v>-483468282367.51337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-483468282367.51337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-2014451176.5313056</v>
      </c>
      <c r="L3695" s="444">
        <f t="shared" ca="1" si="172"/>
        <v>-485482733544.04468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-485482733544.04468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-2022844723.1001861</v>
      </c>
      <c r="L3696" s="444">
        <f t="shared" ca="1" si="172"/>
        <v>-487505578267.14484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-487505578267.14484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-2031273242.7797701</v>
      </c>
      <c r="L3697" s="444">
        <f t="shared" ca="1" si="172"/>
        <v>-489536851509.92462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-489536851509.92462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-2039736881.2913525</v>
      </c>
      <c r="L3698" s="444">
        <f t="shared" ca="1" si="172"/>
        <v>-491576588391.216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-491576588391.216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-2048235784.9633999</v>
      </c>
      <c r="L3699" s="444">
        <f t="shared" ca="1" si="172"/>
        <v>-493624824176.17938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-493624824176.17938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-2056770100.7340808</v>
      </c>
      <c r="L3700" s="444">
        <f t="shared" ca="1" si="172"/>
        <v>-495681594276.91345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-495681594276.91345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-2065339976.1538057</v>
      </c>
      <c r="L3701" s="444">
        <f t="shared" ca="1" si="172"/>
        <v>-497746934253.06726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-497746934253.06726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-2073945559.38778</v>
      </c>
      <c r="L3702" s="444">
        <f t="shared" ca="1" si="172"/>
        <v>-499820879812.45502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-499820879812.45502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-2082586999.2185628</v>
      </c>
      <c r="L3703" s="444">
        <f t="shared" ca="1" si="172"/>
        <v>-501903466811.67358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-501903466811.67358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-2091264445.04864</v>
      </c>
      <c r="L3704" s="444">
        <f t="shared" ca="1" si="172"/>
        <v>-503994731256.72223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-503994731256.72223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-2099978046.9030094</v>
      </c>
      <c r="L3705" s="444">
        <f t="shared" ca="1" si="172"/>
        <v>-506094709303.62524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-506094709303.62524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-2108727955.4317718</v>
      </c>
      <c r="L3706" s="444">
        <f t="shared" ca="1" si="172"/>
        <v>-508203437259.05701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-508203437259.05701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-2117514321.9127376</v>
      </c>
      <c r="L3707" s="444">
        <f t="shared" ca="1" si="172"/>
        <v>-510320951580.96973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-510320951580.96973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-2126337298.2540405</v>
      </c>
      <c r="L3708" s="444">
        <f t="shared" ca="1" si="172"/>
        <v>-512447288879.22375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-512447288879.22375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-2135197036.9967654</v>
      </c>
      <c r="L3709" s="444">
        <f t="shared" ca="1" si="172"/>
        <v>-514582485916.22052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-514582485916.22052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-2144093691.3175852</v>
      </c>
      <c r="L3710" s="444">
        <f t="shared" ca="1" si="172"/>
        <v>-516726579607.53809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-516726579607.53809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-2153027415.0314088</v>
      </c>
      <c r="L3711" s="444">
        <f t="shared" ca="1" si="172"/>
        <v>-518879607022.56952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-518879607022.56952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-2161998362.5940394</v>
      </c>
      <c r="L3712" s="444">
        <f t="shared" ca="1" si="172"/>
        <v>-521041605385.16357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-521041605385.16357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-2171006689.1048484</v>
      </c>
      <c r="L3713" s="444">
        <f t="shared" ca="1" si="172"/>
        <v>-523212612074.26843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-523212612074.26843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-2180052550.3094521</v>
      </c>
      <c r="L3714" s="444">
        <f t="shared" ca="1" si="172"/>
        <v>-525392664624.57788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-525392664624.57788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-2189136102.6024075</v>
      </c>
      <c r="L3715" s="444">
        <f t="shared" ca="1" si="172"/>
        <v>-527581800727.1803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-527581800727.1803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-2198257503.0299182</v>
      </c>
      <c r="L3716" s="444">
        <f t="shared" ca="1" si="172"/>
        <v>-529780058230.21021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-529780058230.21021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-2207416909.2925425</v>
      </c>
      <c r="L3717" s="444">
        <f t="shared" ca="1" si="172"/>
        <v>-531987475139.50275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-531987475139.50275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-2216614479.7479281</v>
      </c>
      <c r="L3718" s="444">
        <f t="shared" ca="1" si="172"/>
        <v>-534204089619.25067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-534204089619.25067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-2225850373.4135447</v>
      </c>
      <c r="L3719" s="444">
        <f t="shared" ca="1" si="172"/>
        <v>-536429939992.66425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-536429939992.66425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-2235124749.9694347</v>
      </c>
      <c r="L3720" s="444">
        <f t="shared" ca="1" si="172"/>
        <v>-538665064742.63367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-538665064742.63367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-2244437769.7609735</v>
      </c>
      <c r="L3721" s="444">
        <f t="shared" ca="1" si="172"/>
        <v>-540909502512.39465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-540909502512.39465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-2253789593.8016443</v>
      </c>
      <c r="L3722" s="444">
        <f t="shared" ca="1" si="172"/>
        <v>-543163292106.19629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-543163292106.19629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-2263180383.7758179</v>
      </c>
      <c r="L3723" s="444">
        <f t="shared" ca="1" si="172"/>
        <v>-545426472489.97211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-545426472489.97211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-2272610302.0415506</v>
      </c>
      <c r="L3724" s="444">
        <f t="shared" ca="1" si="172"/>
        <v>-547699082792.01367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-547699082792.01367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-2282079511.6333899</v>
      </c>
      <c r="L3725" s="444">
        <f t="shared" ca="1" si="172"/>
        <v>-549981162303.64709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-549981162303.64709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-2291588176.2651963</v>
      </c>
      <c r="L3726" s="444">
        <f t="shared" ca="1" si="172"/>
        <v>-552272750479.91223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-552272750479.91223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-2301136460.3329678</v>
      </c>
      <c r="L3727" s="444">
        <f t="shared" ca="1" si="172"/>
        <v>-554573886940.24524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-554573886940.24524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-2310724528.9176884</v>
      </c>
      <c r="L3728" s="444">
        <f t="shared" ca="1" si="172"/>
        <v>-556884611469.16296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-556884611469.16296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-2320352547.7881789</v>
      </c>
      <c r="L3729" s="444">
        <f t="shared" ca="1" si="172"/>
        <v>-559204964016.95117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-559204964016.95117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-2330020683.4039631</v>
      </c>
      <c r="L3730" s="444">
        <f t="shared" ca="1" si="172"/>
        <v>-561534984700.3551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-561534984700.3551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-2339729102.9181461</v>
      </c>
      <c r="L3731" s="444">
        <f t="shared" ca="1" si="172"/>
        <v>-563874713803.27319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-563874713803.27319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-2349477974.180305</v>
      </c>
      <c r="L3732" s="444">
        <f t="shared" ca="1" si="172"/>
        <v>-566224191777.45349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-566224191777.45349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-2359267465.7393894</v>
      </c>
      <c r="L3733" s="444">
        <f t="shared" ca="1" si="172"/>
        <v>-568583459243.19287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-568583459243.19287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-2369097746.8466368</v>
      </c>
      <c r="L3734" s="444">
        <f t="shared" ca="1" si="172"/>
        <v>-570952556990.03955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-570952556990.03955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-2378968987.458498</v>
      </c>
      <c r="L3735" s="444">
        <f t="shared" ca="1" si="172"/>
        <v>-573331525977.49805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-573331525977.49805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-2388881358.2395754</v>
      </c>
      <c r="L3736" s="444">
        <f t="shared" ca="1" si="172"/>
        <v>-575720407335.73767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-575720407335.73767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-2398835030.5655737</v>
      </c>
      <c r="L3737" s="444">
        <f t="shared" ca="1" si="172"/>
        <v>-578119242366.30322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-578119242366.30322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-2408830176.5262632</v>
      </c>
      <c r="L3738" s="444">
        <f t="shared" ca="1" si="172"/>
        <v>-580528072542.82947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-580528072542.82947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-2418866968.9284563</v>
      </c>
      <c r="L3739" s="444">
        <f t="shared" ca="1" si="172"/>
        <v>-582946939511.75793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-582946939511.75793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-2428945581.2989912</v>
      </c>
      <c r="L3740" s="444">
        <f t="shared" ca="1" si="172"/>
        <v>-585375885093.05688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-585375885093.05688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-2439066187.8877368</v>
      </c>
      <c r="L3741" s="444">
        <f t="shared" ca="1" si="172"/>
        <v>-587814951280.94458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-587814951280.94458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-2449228963.6706023</v>
      </c>
      <c r="L3742" s="444">
        <f t="shared" ca="1" si="172"/>
        <v>-590264180244.61523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-590264180244.61523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-2459434084.3525634</v>
      </c>
      <c r="L3743" s="444">
        <f t="shared" ca="1" si="172"/>
        <v>-592723614328.96777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-592723614328.96777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-2469681726.3706989</v>
      </c>
      <c r="L3744" s="444">
        <f t="shared" ca="1" si="172"/>
        <v>-595193296055.3385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-595193296055.3385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-2479972066.8972435</v>
      </c>
      <c r="L3745" s="444">
        <f t="shared" ca="1" si="172"/>
        <v>-597673268122.23572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-597673268122.23572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-2490305283.842649</v>
      </c>
      <c r="L3746" s="444">
        <f t="shared" ca="1" si="172"/>
        <v>-600163573406.07837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-600163573406.07837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-2500681555.8586597</v>
      </c>
      <c r="L3747" s="444">
        <f t="shared" ca="1" si="172"/>
        <v>-602664254961.93701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-602664254961.93701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-2511101062.341404</v>
      </c>
      <c r="L3748" s="444">
        <f t="shared" ca="1" si="172"/>
        <v>-605175356024.27844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-605175356024.27844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-2521563983.4344935</v>
      </c>
      <c r="L3749" s="444">
        <f t="shared" ca="1" si="172"/>
        <v>-607696920007.71289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-607696920007.71289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-2532070500.0321369</v>
      </c>
      <c r="L3750" s="444">
        <f t="shared" ca="1" si="172"/>
        <v>-610228990507.745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-610228990507.745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-2542620793.7822709</v>
      </c>
      <c r="L3751" s="444">
        <f t="shared" ca="1" si="172"/>
        <v>-612771611301.52722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-612771611301.52722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-2553215047.0896969</v>
      </c>
      <c r="L3752" s="444">
        <f t="shared" ca="1" si="172"/>
        <v>-615324826348.61694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-615324826348.61694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-2563853443.1192374</v>
      </c>
      <c r="L3753" s="444">
        <f t="shared" ca="1" si="172"/>
        <v>-617888679791.73621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-617888679791.73621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-2574536165.7989006</v>
      </c>
      <c r="L3754" s="444">
        <f t="shared" ca="1" si="172"/>
        <v>-620463215957.53516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-620463215957.53516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-2585263399.8230629</v>
      </c>
      <c r="L3755" s="444">
        <f t="shared" ca="1" si="172"/>
        <v>-623048479357.35828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-623048479357.35828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-2596035330.6556597</v>
      </c>
      <c r="L3756" s="444">
        <f t="shared" ca="1" si="172"/>
        <v>-625644514688.01392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-625644514688.01392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-2606852144.5333915</v>
      </c>
      <c r="L3757" s="444">
        <f t="shared" ca="1" si="172"/>
        <v>-628251366832.54736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-628251366832.54736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-2617714028.4689474</v>
      </c>
      <c r="L3758" s="444">
        <f t="shared" ca="1" si="172"/>
        <v>-630869080861.01636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-630869080861.01636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-2628621170.2542348</v>
      </c>
      <c r="L3759" s="444">
        <f t="shared" ca="1" si="172"/>
        <v>-633497702031.27063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-633497702031.27063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-2639573758.4636278</v>
      </c>
      <c r="L3760" s="444">
        <f t="shared" ca="1" si="172"/>
        <v>-636137275789.73425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-636137275789.73425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-2650571982.4572258</v>
      </c>
      <c r="L3761" s="444">
        <f t="shared" ca="1" si="172"/>
        <v>-638787847772.19153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-638787847772.19153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-2661616032.3841314</v>
      </c>
      <c r="L3762" s="444">
        <f t="shared" ca="1" si="172"/>
        <v>-641449463804.57568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-641449463804.57568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-2672706099.1857319</v>
      </c>
      <c r="L3763" s="444">
        <f t="shared" ca="1" si="172"/>
        <v>-644122169903.76147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-644122169903.76147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-2683842374.5990062</v>
      </c>
      <c r="L3764" s="444">
        <f t="shared" ca="1" si="172"/>
        <v>-646806012278.36047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-646806012278.36047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-2695025051.1598353</v>
      </c>
      <c r="L3765" s="444">
        <f t="shared" ca="1" si="172"/>
        <v>-649501037329.52026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-649501037329.52026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-2706254322.2063346</v>
      </c>
      <c r="L3766" s="444">
        <f t="shared" ca="1" si="172"/>
        <v>-652207291651.72656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-652207291651.72656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-2717530381.882194</v>
      </c>
      <c r="L3767" s="444">
        <f t="shared" ca="1" si="172"/>
        <v>-654924822033.60876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-654924822033.60876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-2728853425.1400366</v>
      </c>
      <c r="L3768" s="444">
        <f t="shared" ca="1" si="172"/>
        <v>-657653675458.74878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-657653675458.74878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-2740223647.7447867</v>
      </c>
      <c r="L3769" s="444">
        <f t="shared" ca="1" si="172"/>
        <v>-660393899106.49353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-660393899106.49353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-2751641246.2770562</v>
      </c>
      <c r="L3770" s="444">
        <f t="shared" ca="1" si="172"/>
        <v>-663145540352.77063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-663145540352.77063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-2763106418.1365442</v>
      </c>
      <c r="L3771" s="444">
        <f t="shared" ca="1" si="172"/>
        <v>-665908646770.90723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-665908646770.90723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-2774619361.5454469</v>
      </c>
      <c r="L3772" s="444">
        <f t="shared" ca="1" si="172"/>
        <v>-668683266132.45264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-668683266132.45264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-2786180275.5518861</v>
      </c>
      <c r="L3773" s="444">
        <f t="shared" ca="1" si="172"/>
        <v>-671469446408.00452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-671469446408.00452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-2797789360.0333519</v>
      </c>
      <c r="L3774" s="444">
        <f t="shared" ca="1" si="172"/>
        <v>-674267235768.03784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-674267235768.03784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-2809446815.7001576</v>
      </c>
      <c r="L3775" s="444">
        <f t="shared" ca="1" si="172"/>
        <v>-677076682583.73804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-677076682583.73804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-2821152844.0989084</v>
      </c>
      <c r="L3776" s="444">
        <f t="shared" ca="1" si="172"/>
        <v>-679897835427.83691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-679897835427.83691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-2832907647.6159873</v>
      </c>
      <c r="L3777" s="444">
        <f t="shared" ca="1" si="172"/>
        <v>-682730743075.45288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-682730743075.45288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-2844711429.4810538</v>
      </c>
      <c r="L3778" s="444">
        <f t="shared" ca="1" si="172"/>
        <v>-685575454504.93396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-685575454504.93396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-2856564393.7705584</v>
      </c>
      <c r="L3779" s="444">
        <f t="shared" ca="1" si="172"/>
        <v>-688432018898.70447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-688432018898.70447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-2868466745.4112687</v>
      </c>
      <c r="L3780" s="444">
        <f t="shared" ca="1" si="172"/>
        <v>-691300485644.11572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-691300485644.11572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-2880418690.1838155</v>
      </c>
      <c r="L3781" s="444">
        <f t="shared" ca="1" si="172"/>
        <v>-694180904334.29956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-694180904334.29956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-2892420434.7262483</v>
      </c>
      <c r="L3782" s="444">
        <f t="shared" ca="1" si="172"/>
        <v>-697073324769.02576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-697073324769.02576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-2904472186.5376072</v>
      </c>
      <c r="L3783" s="444">
        <f t="shared" ca="1" si="172"/>
        <v>-699977796955.56335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-699977796955.56335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-2916574153.981514</v>
      </c>
      <c r="L3784" s="444">
        <f t="shared" ca="1" si="172"/>
        <v>-702894371109.54492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-702894371109.54492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-2928726546.2897706</v>
      </c>
      <c r="L3785" s="444">
        <f t="shared" ca="1" si="172"/>
        <v>-705823097655.83472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-705823097655.83472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-2940929573.5659781</v>
      </c>
      <c r="L3786" s="444">
        <f t="shared" ca="1" si="172"/>
        <v>-708764027229.40063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-708764027229.40063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-2953183446.7891693</v>
      </c>
      <c r="L3787" s="444">
        <f t="shared" ca="1" si="172"/>
        <v>-711717210676.18982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-711717210676.18982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-2965488377.8174577</v>
      </c>
      <c r="L3788" s="444">
        <f t="shared" ca="1" si="172"/>
        <v>-714682699054.00732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-714682699054.00732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-2977844579.3916969</v>
      </c>
      <c r="L3789" s="444">
        <f t="shared" ca="1" si="172"/>
        <v>-717660543633.39905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-717660543633.39905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-2990252265.1391625</v>
      </c>
      <c r="L3790" s="444">
        <f t="shared" ca="1" si="172"/>
        <v>-720650795898.53821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-720650795898.53821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-3002711649.5772424</v>
      </c>
      <c r="L3791" s="444">
        <f t="shared" ca="1" si="172"/>
        <v>-723653507548.11548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-723653507548.11548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-3015222948.1171479</v>
      </c>
      <c r="L3792" s="444">
        <f t="shared" ca="1" si="172"/>
        <v>-726668730496.23267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-726668730496.23267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-3027786377.067636</v>
      </c>
      <c r="L3793" s="444">
        <f t="shared" ca="1" si="172"/>
        <v>-729696516873.30029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-729696516873.30029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-3040402153.638751</v>
      </c>
      <c r="L3794" s="444">
        <f t="shared" ca="1" si="172"/>
        <v>-732736919026.93909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-732736919026.93909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-3053070495.9455795</v>
      </c>
      <c r="L3795" s="444">
        <f t="shared" ca="1" si="172"/>
        <v>-735789989522.88464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-735789989522.88464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-3065791623.0120192</v>
      </c>
      <c r="L3796" s="444">
        <f t="shared" ca="1" si="172"/>
        <v>-738855781145.89661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-738855781145.89661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-3078565754.774569</v>
      </c>
      <c r="L3797" s="444">
        <f t="shared" ca="1" si="172"/>
        <v>-741934346900.67114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-741934346900.67114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-3091393112.0861297</v>
      </c>
      <c r="L3798" s="444">
        <f t="shared" ca="1" si="172"/>
        <v>-745025740012.75732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-745025740012.75732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-3104273916.7198219</v>
      </c>
      <c r="L3799" s="444">
        <f t="shared" ca="1" si="172"/>
        <v>-748130013929.47717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-748130013929.47717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-3117208391.3728213</v>
      </c>
      <c r="L3800" s="444">
        <f t="shared" ca="1" si="172"/>
        <v>-751247222320.84998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-751247222320.84998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-3130196759.670208</v>
      </c>
      <c r="L3801" s="444">
        <f t="shared" ca="1" si="172"/>
        <v>-754377419080.52014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-754377419080.52014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-3143239246.1688337</v>
      </c>
      <c r="L3802" s="444">
        <f t="shared" ca="1" si="172"/>
        <v>-757520658326.68896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-757520658326.68896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-3156336076.3612041</v>
      </c>
      <c r="L3803" s="444">
        <f t="shared" ca="1" si="172"/>
        <v>-760676994403.05017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-760676994403.05017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-3169487476.6793756</v>
      </c>
      <c r="L3804" s="444">
        <f t="shared" ca="1" si="172"/>
        <v>-763846481879.72949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-763846481879.72949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-3182693674.4988728</v>
      </c>
      <c r="L3805" s="444">
        <f t="shared" ca="1" si="172"/>
        <v>-767029175554.22839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-767029175554.22839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-3195954898.1426182</v>
      </c>
      <c r="L3806" s="444">
        <f t="shared" ca="1" si="172"/>
        <v>-770225130452.37097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-770225130452.37097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-3209271376.8848791</v>
      </c>
      <c r="L3807" s="444">
        <f t="shared" ca="1" si="172"/>
        <v>-773434401829.25586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-773434401829.25586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-3222643340.9552326</v>
      </c>
      <c r="L3808" s="444">
        <f t="shared" ca="1" si="172"/>
        <v>-776657045170.21106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-776657045170.21106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-3236071021.5425463</v>
      </c>
      <c r="L3809" s="444">
        <f t="shared" ca="1" si="172"/>
        <v>-779893116191.75366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-779893116191.75366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-3249554650.7989736</v>
      </c>
      <c r="L3810" s="444">
        <f t="shared" ca="1" si="172"/>
        <v>-783142670842.55261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-783142670842.55261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-3263094461.8439693</v>
      </c>
      <c r="L3811" s="444">
        <f t="shared" ca="1" si="172"/>
        <v>-786405765304.39661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-786405765304.39661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-3276690688.7683191</v>
      </c>
      <c r="L3812" s="444">
        <f t="shared" ca="1" si="172"/>
        <v>-789682455993.16492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-789682455993.16492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-3290343566.6381869</v>
      </c>
      <c r="L3813" s="444">
        <f t="shared" ca="1" si="172"/>
        <v>-792972799559.8031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-792972799559.8031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-3304053331.4991794</v>
      </c>
      <c r="L3814" s="444">
        <f t="shared" ca="1" si="172"/>
        <v>-796276852891.30225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-796276852891.30225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-3317820220.3804259</v>
      </c>
      <c r="L3815" s="444">
        <f t="shared" ca="1" si="172"/>
        <v>-799594673111.68262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-799594673111.68262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-3331644471.2986774</v>
      </c>
      <c r="L3816" s="444">
        <f t="shared" ca="1" si="172"/>
        <v>-802926317582.98132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-802926317582.98132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-3345526323.2624221</v>
      </c>
      <c r="L3817" s="444">
        <f t="shared" ca="1" si="172"/>
        <v>-806271843906.24377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-806271843906.24377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-3359466016.2760158</v>
      </c>
      <c r="L3818" s="444">
        <f t="shared" ca="1" si="172"/>
        <v>-809631309922.51978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-809631309922.51978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-3373463791.3438325</v>
      </c>
      <c r="L3819" s="444">
        <f t="shared" ca="1" si="172"/>
        <v>-813004773713.86365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-813004773713.86365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-3387519890.474432</v>
      </c>
      <c r="L3820" s="444">
        <f t="shared" ca="1" si="172"/>
        <v>-816392293604.33813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-816392293604.33813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-3401634556.684742</v>
      </c>
      <c r="L3821" s="444">
        <f t="shared" ca="1" si="172"/>
        <v>-819793928161.02283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-819793928161.02283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-3415808034.004262</v>
      </c>
      <c r="L3822" s="444">
        <f t="shared" ca="1" si="172"/>
        <v>-823209736195.0271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-823209736195.0271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-3430040567.4792795</v>
      </c>
      <c r="L3823" s="444">
        <f t="shared" ca="1" si="172"/>
        <v>-826639776762.50635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-826639776762.50635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-3444332403.1771097</v>
      </c>
      <c r="L3824" s="444">
        <f t="shared" ca="1" si="172"/>
        <v>-830084109165.68347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-830084109165.68347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-3458683788.1903477</v>
      </c>
      <c r="L3825" s="444">
        <f t="shared" ca="1" si="172"/>
        <v>-833542792953.87378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-833542792953.87378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-3473094970.6411405</v>
      </c>
      <c r="L3826" s="444">
        <f t="shared" ca="1" si="172"/>
        <v>-837015887924.51489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-837015887924.51489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-3487566199.6854787</v>
      </c>
      <c r="L3827" s="444">
        <f t="shared" ca="1" si="172"/>
        <v>-840503454124.20032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-840503454124.20032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-3502097725.5175014</v>
      </c>
      <c r="L3828" s="444">
        <f t="shared" ca="1" si="172"/>
        <v>-844005551849.71777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-844005551849.71777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-3516689799.3738241</v>
      </c>
      <c r="L3829" s="444">
        <f t="shared" ca="1" si="172"/>
        <v>-847522241649.09155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-847522241649.09155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-3531342673.5378814</v>
      </c>
      <c r="L3830" s="444">
        <f t="shared" ca="1" si="172"/>
        <v>-851053584322.62939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-851053584322.62939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-3546056601.3442893</v>
      </c>
      <c r="L3831" s="444">
        <f t="shared" ca="1" si="172"/>
        <v>-854599640923.97363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-854599640923.97363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-3560831837.1832232</v>
      </c>
      <c r="L3832" s="444">
        <f t="shared" ca="1" si="172"/>
        <v>-858160472761.15686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-858160472761.15686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-3575668636.5048203</v>
      </c>
      <c r="L3833" s="444">
        <f t="shared" ref="L3833:L4087" ca="1" si="177">I3833-J3833+K3833</f>
        <v>-861736141397.66162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-861736141397.66162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-3590567255.8235908</v>
      </c>
      <c r="L3834" s="444">
        <f t="shared" ca="1" si="177"/>
        <v>-865326708653.48523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-865326708653.48523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-3605527952.7228551</v>
      </c>
      <c r="L3835" s="444">
        <f t="shared" ca="1" si="177"/>
        <v>-868932236606.20813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-868932236606.20813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-3620550985.859201</v>
      </c>
      <c r="L3836" s="444">
        <f t="shared" ca="1" si="177"/>
        <v>-872552787592.06738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-872552787592.06738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-3635636614.966948</v>
      </c>
      <c r="L3837" s="444">
        <f t="shared" ca="1" si="177"/>
        <v>-876188424207.0343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-876188424207.0343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-3650785100.8626428</v>
      </c>
      <c r="L3838" s="444">
        <f t="shared" ca="1" si="177"/>
        <v>-879839209307.89697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-879839209307.89697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-3665996705.4495707</v>
      </c>
      <c r="L3839" s="444">
        <f t="shared" ca="1" si="177"/>
        <v>-883505206013.34656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-883505206013.34656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-3681271691.7222772</v>
      </c>
      <c r="L3840" s="444">
        <f t="shared" ca="1" si="177"/>
        <v>-887186477705.06885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-887186477705.06885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-3696610323.7711205</v>
      </c>
      <c r="L3841" s="444">
        <f t="shared" ca="1" si="177"/>
        <v>-890883088028.83997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-890883088028.83997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-3712012866.7868333</v>
      </c>
      <c r="L3842" s="444">
        <f t="shared" ca="1" si="177"/>
        <v>-894595100895.62683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-894595100895.62683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-3727479587.0651116</v>
      </c>
      <c r="L3843" s="444">
        <f t="shared" ca="1" si="177"/>
        <v>-898322580482.69189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-898322580482.69189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-3743010752.0112157</v>
      </c>
      <c r="L3844" s="444">
        <f t="shared" ca="1" si="177"/>
        <v>-902065591234.70313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-902065591234.70313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-3758606630.1445961</v>
      </c>
      <c r="L3845" s="444">
        <f t="shared" ca="1" si="177"/>
        <v>-905824197864.84778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-905824197864.84778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-3774267491.1035323</v>
      </c>
      <c r="L3846" s="444">
        <f t="shared" ca="1" si="177"/>
        <v>-909598465355.95129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-909598465355.95129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-3789993605.649797</v>
      </c>
      <c r="L3847" s="444">
        <f t="shared" ca="1" si="177"/>
        <v>-913388458961.60107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-913388458961.60107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-3805785245.6733379</v>
      </c>
      <c r="L3848" s="444">
        <f t="shared" ca="1" si="177"/>
        <v>-917194244207.27441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-917194244207.27441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-3821642684.1969767</v>
      </c>
      <c r="L3849" s="444">
        <f t="shared" ca="1" si="177"/>
        <v>-921015886891.47144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-921015886891.47144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-3837566195.3811302</v>
      </c>
      <c r="L3850" s="444">
        <f t="shared" ca="1" si="177"/>
        <v>-924853453086.85254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-924853453086.85254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-3853556054.5285525</v>
      </c>
      <c r="L3851" s="444">
        <f t="shared" ca="1" si="177"/>
        <v>-928707009141.3811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-928707009141.3811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-3869612538.089088</v>
      </c>
      <c r="L3852" s="444">
        <f t="shared" ca="1" si="177"/>
        <v>-932576621679.47021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-932576621679.47021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-3885735923.6644588</v>
      </c>
      <c r="L3853" s="444">
        <f t="shared" ca="1" si="177"/>
        <v>-936462357603.13464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-936462357603.13464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-3901926490.013061</v>
      </c>
      <c r="L3854" s="444">
        <f t="shared" ca="1" si="177"/>
        <v>-940364284093.14771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-940364284093.14771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-3918184517.0547819</v>
      </c>
      <c r="L3855" s="444">
        <f t="shared" ca="1" si="177"/>
        <v>-944282468610.20251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-944282468610.20251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-3934510285.8758435</v>
      </c>
      <c r="L3856" s="444">
        <f t="shared" ca="1" si="177"/>
        <v>-948216978896.07837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-948216978896.07837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-3950904078.7336597</v>
      </c>
      <c r="L3857" s="444">
        <f t="shared" ca="1" si="177"/>
        <v>-952167882974.81201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-952167882974.81201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-3967366179.0617166</v>
      </c>
      <c r="L3858" s="444">
        <f t="shared" ca="1" si="177"/>
        <v>-956135249153.87378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-956135249153.87378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-3983896871.4744735</v>
      </c>
      <c r="L3859" s="444">
        <f t="shared" ca="1" si="177"/>
        <v>-960119146025.34827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-960119146025.34827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-4000496441.7722845</v>
      </c>
      <c r="L3860" s="444">
        <f t="shared" ca="1" si="177"/>
        <v>-964119642467.12061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-964119642467.12061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-4017165176.9463358</v>
      </c>
      <c r="L3861" s="444">
        <f t="shared" ca="1" si="177"/>
        <v>-968136807644.06689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-968136807644.06689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-4033903365.1836119</v>
      </c>
      <c r="L3862" s="444">
        <f t="shared" ca="1" si="177"/>
        <v>-972170711009.25049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-972170711009.25049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-4050711295.8718772</v>
      </c>
      <c r="L3863" s="444">
        <f t="shared" ca="1" si="177"/>
        <v>-976221422305.12231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-976221422305.12231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-4067589259.6046762</v>
      </c>
      <c r="L3864" s="444">
        <f t="shared" ca="1" si="177"/>
        <v>-980289011564.72705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-980289011564.72705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-4084537548.1863627</v>
      </c>
      <c r="L3865" s="444">
        <f t="shared" ca="1" si="177"/>
        <v>-984373549112.91345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-984373549112.91345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-4101556454.6371393</v>
      </c>
      <c r="L3866" s="444">
        <f t="shared" ca="1" si="177"/>
        <v>-988475105567.55054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-988475105567.55054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-4118646273.1981277</v>
      </c>
      <c r="L3867" s="444">
        <f t="shared" ca="1" si="177"/>
        <v>-992593751840.74866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-992593751840.74866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-4135807299.336453</v>
      </c>
      <c r="L3868" s="444">
        <f t="shared" ca="1" si="177"/>
        <v>-996729559140.08508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-996729559140.08508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-4153039829.7503543</v>
      </c>
      <c r="L3869" s="444">
        <f t="shared" ca="1" si="177"/>
        <v>-1000882598969.8354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-1000882598969.8354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-4170344162.3743143</v>
      </c>
      <c r="L3870" s="444">
        <f t="shared" ca="1" si="177"/>
        <v>-1005052943132.2097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-1005052943132.2097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-4187720596.3842072</v>
      </c>
      <c r="L3871" s="444">
        <f t="shared" ca="1" si="177"/>
        <v>-1009240663728.5939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-1009240663728.5939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-4205169432.2024746</v>
      </c>
      <c r="L3872" s="444">
        <f t="shared" ca="1" si="177"/>
        <v>-1013445833160.7964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-1013445833160.7964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-4222690971.5033183</v>
      </c>
      <c r="L3873" s="444">
        <f t="shared" ca="1" si="177"/>
        <v>-1017668524132.2997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-1017668524132.2997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-4240285517.2179151</v>
      </c>
      <c r="L3874" s="444">
        <f t="shared" ca="1" si="177"/>
        <v>-1021908809649.5176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-1021908809649.5176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-4257953373.5396566</v>
      </c>
      <c r="L3875" s="444">
        <f t="shared" ca="1" si="177"/>
        <v>-1026166763023.0573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-1026166763023.0573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-4275694845.9294057</v>
      </c>
      <c r="L3876" s="444">
        <f t="shared" ca="1" si="177"/>
        <v>-1030442457868.9867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-1030442457868.9867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-4293510241.1207776</v>
      </c>
      <c r="L3877" s="444">
        <f t="shared" ca="1" si="177"/>
        <v>-1034735968110.1074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-1034735968110.1074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-4311399867.1254473</v>
      </c>
      <c r="L3878" s="444">
        <f t="shared" ca="1" si="177"/>
        <v>-1039047367977.2329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-1039047367977.2329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-4329364033.2384701</v>
      </c>
      <c r="L3879" s="444">
        <f t="shared" ca="1" si="177"/>
        <v>-1043376732010.4714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-1043376732010.4714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-4347403050.0436306</v>
      </c>
      <c r="L3880" s="444">
        <f t="shared" ca="1" si="177"/>
        <v>-1047724135060.515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-1047724135060.515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-4365517229.4188128</v>
      </c>
      <c r="L3881" s="444">
        <f t="shared" ca="1" si="177"/>
        <v>-1052089652289.9338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-1052089652289.9338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-4383706884.5413914</v>
      </c>
      <c r="L3882" s="444">
        <f t="shared" ca="1" si="177"/>
        <v>-1056473359174.4752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-1056473359174.4752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-4401972329.8936462</v>
      </c>
      <c r="L3883" s="444">
        <f t="shared" ca="1" si="177"/>
        <v>-1060875331504.3689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-1060875331504.3689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-4420313881.2682037</v>
      </c>
      <c r="L3884" s="444">
        <f t="shared" ca="1" si="177"/>
        <v>-1065295645385.6371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-1065295645385.6371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-4438731855.773488</v>
      </c>
      <c r="L3885" s="444">
        <f t="shared" ca="1" si="177"/>
        <v>-1069734377241.4105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-1069734377241.4105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-4457226571.8392105</v>
      </c>
      <c r="L3886" s="444">
        <f t="shared" ca="1" si="177"/>
        <v>-1074191603813.2498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-1074191603813.2498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-4475798349.2218742</v>
      </c>
      <c r="L3887" s="444">
        <f t="shared" ca="1" si="177"/>
        <v>-1078667402162.4717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-1078667402162.4717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-4494447509.0102987</v>
      </c>
      <c r="L3888" s="444">
        <f t="shared" ca="1" si="177"/>
        <v>-1083161849671.4819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-1083161849671.4819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-4513174373.6311741</v>
      </c>
      <c r="L3889" s="444">
        <f t="shared" ca="1" si="177"/>
        <v>-1087675024045.1132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-1087675024045.1132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-4531979266.8546371</v>
      </c>
      <c r="L3890" s="444">
        <f t="shared" ca="1" si="177"/>
        <v>-1092207003311.9678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-1092207003311.9678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-4550862513.7998657</v>
      </c>
      <c r="L3891" s="444">
        <f t="shared" ca="1" si="177"/>
        <v>-1096757865825.7676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-1096757865825.7676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-4569824440.9406977</v>
      </c>
      <c r="L3892" s="444">
        <f t="shared" ca="1" si="177"/>
        <v>-1101327690266.7083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-1101327690266.7083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-4588865376.1112843</v>
      </c>
      <c r="L3893" s="444">
        <f t="shared" ca="1" si="177"/>
        <v>-1105916555642.8196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-1105916555642.8196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-4607985648.5117483</v>
      </c>
      <c r="L3894" s="444">
        <f t="shared" ca="1" si="177"/>
        <v>-1110524541291.3313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-1110524541291.3313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-4627185588.7138805</v>
      </c>
      <c r="L3895" s="444">
        <f t="shared" ca="1" si="177"/>
        <v>-1115151726880.0452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-1115151726880.0452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-4646465528.6668549</v>
      </c>
      <c r="L3896" s="444">
        <f t="shared" ca="1" si="177"/>
        <v>-1119798192408.7119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-1119798192408.7119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-4665825801.7029667</v>
      </c>
      <c r="L3897" s="444">
        <f t="shared" ca="1" si="177"/>
        <v>-1124464018210.4148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-1124464018210.4148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-4685266742.543395</v>
      </c>
      <c r="L3898" s="444">
        <f t="shared" ca="1" si="177"/>
        <v>-1129149284952.9583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-1129149284952.9583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-4704788687.3039923</v>
      </c>
      <c r="L3899" s="444">
        <f t="shared" ca="1" si="177"/>
        <v>-1133854073640.2622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-1133854073640.2622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-4724391973.5010929</v>
      </c>
      <c r="L3900" s="444">
        <f t="shared" ca="1" si="177"/>
        <v>-1138578465613.7632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-1138578465613.7632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-4744076940.0573463</v>
      </c>
      <c r="L3901" s="444">
        <f t="shared" ca="1" si="177"/>
        <v>-1143322542553.8206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-1143322542553.8206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-4763843927.3075857</v>
      </c>
      <c r="L3902" s="444">
        <f t="shared" ca="1" si="177"/>
        <v>-1148086386481.1282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-1148086386481.1282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-4783693277.0047007</v>
      </c>
      <c r="L3903" s="444">
        <f t="shared" ca="1" si="177"/>
        <v>-1152870079758.1328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-1152870079758.1328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-4803625332.3255529</v>
      </c>
      <c r="L3904" s="444">
        <f t="shared" ca="1" si="177"/>
        <v>-1157673705090.4583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-1157673705090.4583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-4823640437.8769093</v>
      </c>
      <c r="L3905" s="444">
        <f t="shared" ca="1" si="177"/>
        <v>-1162497345528.3352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-1162497345528.3352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-4843738939.7013969</v>
      </c>
      <c r="L3906" s="444">
        <f t="shared" ca="1" si="177"/>
        <v>-1167341084468.0366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-1167341084468.0366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-4863921185.2834854</v>
      </c>
      <c r="L3907" s="444">
        <f t="shared" ca="1" si="177"/>
        <v>-1172205005653.3201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-1172205005653.3201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-4884187523.5555</v>
      </c>
      <c r="L3908" s="444">
        <f t="shared" ca="1" si="177"/>
        <v>-1177089193176.8755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-1177089193176.8755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-4904538304.9036474</v>
      </c>
      <c r="L3909" s="444">
        <f t="shared" ca="1" si="177"/>
        <v>-1181993731481.7791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-1181993731481.7791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-4924973881.1740789</v>
      </c>
      <c r="L3910" s="444">
        <f t="shared" ca="1" si="177"/>
        <v>-1186918705362.9531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-1186918705362.9531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-4945494605.6789713</v>
      </c>
      <c r="L3911" s="444">
        <f t="shared" ca="1" si="177"/>
        <v>-1191864199968.6321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-1191864199968.6321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-4966100833.2026339</v>
      </c>
      <c r="L3912" s="444">
        <f t="shared" ca="1" si="177"/>
        <v>-1196830300801.8347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-1196830300801.8347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-4986792920.0076447</v>
      </c>
      <c r="L3913" s="444">
        <f t="shared" ca="1" si="177"/>
        <v>-1201817093721.8423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-1201817093721.8423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-5007571223.8410091</v>
      </c>
      <c r="L3914" s="444">
        <f t="shared" ca="1" si="177"/>
        <v>-1206824664945.6833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-1206824664945.6833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-5028436103.9403477</v>
      </c>
      <c r="L3915" s="444">
        <f t="shared" ca="1" si="177"/>
        <v>-1211853101049.6238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-1211853101049.6238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-5049387921.0400991</v>
      </c>
      <c r="L3916" s="444">
        <f t="shared" ca="1" si="177"/>
        <v>-1216902488970.6638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-1216902488970.6638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-5070427037.3777657</v>
      </c>
      <c r="L3917" s="444">
        <f t="shared" ca="1" si="177"/>
        <v>-1221972916008.0415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-1221972916008.0415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-5091553816.7001724</v>
      </c>
      <c r="L3918" s="444">
        <f t="shared" ca="1" si="177"/>
        <v>-1227064469824.7417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-1227064469824.7417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-5112768624.2697573</v>
      </c>
      <c r="L3919" s="444">
        <f t="shared" ca="1" si="177"/>
        <v>-1232177238449.0115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-1232177238449.0115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-5134071826.8708811</v>
      </c>
      <c r="L3920" s="444">
        <f t="shared" ca="1" si="177"/>
        <v>-1237311310275.8823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-1237311310275.8823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-5155463792.8161764</v>
      </c>
      <c r="L3921" s="444">
        <f t="shared" ca="1" si="177"/>
        <v>-1242466774068.6985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-1242466774068.6985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-5176944891.9529104</v>
      </c>
      <c r="L3922" s="444">
        <f t="shared" ca="1" si="177"/>
        <v>-1247643718960.6514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-1247643718960.6514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-5198515495.6693802</v>
      </c>
      <c r="L3923" s="444">
        <f t="shared" ca="1" si="177"/>
        <v>-1252842234456.3208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-1252842234456.3208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-5220175976.9013367</v>
      </c>
      <c r="L3924" s="444">
        <f t="shared" ca="1" si="177"/>
        <v>-1258062410433.2222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-1258062410433.2222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-5241926710.1384258</v>
      </c>
      <c r="L3925" s="444">
        <f t="shared" ca="1" si="177"/>
        <v>-1263304337143.3606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-1263304337143.3606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-5263768071.4306688</v>
      </c>
      <c r="L3926" s="444">
        <f t="shared" ca="1" si="177"/>
        <v>-1268568105214.7913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-1268568105214.7913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-5285700438.3949633</v>
      </c>
      <c r="L3927" s="444">
        <f t="shared" ca="1" si="177"/>
        <v>-1273853805653.1863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-1273853805653.1863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-5307724190.2216091</v>
      </c>
      <c r="L3928" s="444">
        <f t="shared" ca="1" si="177"/>
        <v>-1279161529843.408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-1279161529843.408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-5329839707.6808662</v>
      </c>
      <c r="L3929" s="444">
        <f t="shared" ca="1" si="177"/>
        <v>-1284491369551.0889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-1284491369551.0889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-5352047373.1295366</v>
      </c>
      <c r="L3930" s="444">
        <f t="shared" ca="1" si="177"/>
        <v>-1289843416924.2185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-1289843416924.2185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-5374347570.5175772</v>
      </c>
      <c r="L3931" s="444">
        <f t="shared" ca="1" si="177"/>
        <v>-1295217764494.7361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-1295217764494.7361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-5396740685.3947334</v>
      </c>
      <c r="L3932" s="444">
        <f t="shared" ca="1" si="177"/>
        <v>-1300614505180.1309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-1300614505180.1309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-5419227104.9172115</v>
      </c>
      <c r="L3933" s="444">
        <f t="shared" ca="1" si="177"/>
        <v>-1306033732285.0481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-1306033732285.0481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-5441807217.8543673</v>
      </c>
      <c r="L3934" s="444">
        <f t="shared" ca="1" si="177"/>
        <v>-1311475539502.9023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-1311475539502.9023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-5464481414.5954266</v>
      </c>
      <c r="L3935" s="444">
        <f t="shared" ca="1" si="177"/>
        <v>-1316940020917.4978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-1316940020917.4978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-5487250087.1562405</v>
      </c>
      <c r="L3936" s="444">
        <f t="shared" ca="1" si="177"/>
        <v>-1322427271004.6541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-1322427271004.6541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-5510113629.186058</v>
      </c>
      <c r="L3937" s="444">
        <f t="shared" ca="1" si="177"/>
        <v>-1327937384633.8401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-1327937384633.8401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-5533072435.9743338</v>
      </c>
      <c r="L3938" s="444">
        <f t="shared" ca="1" si="177"/>
        <v>-1333470457069.8145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-1333470457069.8145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-5556126904.4575605</v>
      </c>
      <c r="L3939" s="444">
        <f t="shared" ca="1" si="177"/>
        <v>-1339026583974.272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-1339026583974.272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-5579277433.2261333</v>
      </c>
      <c r="L3940" s="444">
        <f t="shared" ca="1" si="177"/>
        <v>-1344605861407.498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-1344605861407.498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-5602524422.5312414</v>
      </c>
      <c r="L3941" s="444">
        <f t="shared" ca="1" si="177"/>
        <v>-1350208385830.0293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-1350208385830.0293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-5625868274.2917891</v>
      </c>
      <c r="L3942" s="444">
        <f t="shared" ca="1" si="177"/>
        <v>-1355834254104.321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-1355834254104.321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-5649309392.1013374</v>
      </c>
      <c r="L3943" s="444">
        <f t="shared" ca="1" si="177"/>
        <v>-1361483563496.4224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-1361483563496.4224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-5672848181.2350931</v>
      </c>
      <c r="L3944" s="444">
        <f t="shared" ca="1" si="177"/>
        <v>-1367156411677.6575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-1367156411677.6575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-5696485048.6569061</v>
      </c>
      <c r="L3945" s="444">
        <f t="shared" ca="1" si="177"/>
        <v>-1372852896726.3145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-1372852896726.3145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-5720220403.02631</v>
      </c>
      <c r="L3946" s="444">
        <f t="shared" ca="1" si="177"/>
        <v>-1378573117129.3408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-1378573117129.3408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-5744054654.7055864</v>
      </c>
      <c r="L3947" s="444">
        <f t="shared" ca="1" si="177"/>
        <v>-1384317171784.0464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-1384317171784.0464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-5767988215.76686</v>
      </c>
      <c r="L3948" s="444">
        <f t="shared" ca="1" si="177"/>
        <v>-1390085159999.8132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-1390085159999.8132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-5792021499.9992218</v>
      </c>
      <c r="L3949" s="444">
        <f t="shared" ca="1" si="177"/>
        <v>-1395877181499.8125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-1395877181499.8125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-5816154922.915885</v>
      </c>
      <c r="L3950" s="444">
        <f t="shared" ca="1" si="177"/>
        <v>-1401693336422.7283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-1401693336422.7283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-5840388901.7613678</v>
      </c>
      <c r="L3951" s="444">
        <f t="shared" ca="1" si="177"/>
        <v>-1407533725324.4897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-1407533725324.4897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-5864723855.5187073</v>
      </c>
      <c r="L3952" s="444">
        <f t="shared" ca="1" si="177"/>
        <v>-1413398449180.0085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-1413398449180.0085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-5889160204.9167023</v>
      </c>
      <c r="L3953" s="444">
        <f t="shared" ca="1" si="177"/>
        <v>-1419287609384.9253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-1419287609384.9253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-5913698372.4371891</v>
      </c>
      <c r="L3954" s="444">
        <f t="shared" ca="1" si="177"/>
        <v>-1425201307757.3625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-1425201307757.3625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-5938338782.3223438</v>
      </c>
      <c r="L3955" s="444">
        <f t="shared" ca="1" si="177"/>
        <v>-1431139646539.6848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-1431139646539.6848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-5963081860.5820198</v>
      </c>
      <c r="L3956" s="444">
        <f t="shared" ca="1" si="177"/>
        <v>-1437102728400.2668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-1437102728400.2668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-5987928035.001112</v>
      </c>
      <c r="L3957" s="444">
        <f t="shared" ca="1" si="177"/>
        <v>-1443090656435.2681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-1443090656435.2681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-6012877735.1469498</v>
      </c>
      <c r="L3958" s="444">
        <f t="shared" ca="1" si="177"/>
        <v>-1449103534170.415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-1449103534170.415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-6037931392.376729</v>
      </c>
      <c r="L3959" s="444">
        <f t="shared" ca="1" si="177"/>
        <v>-1455141465562.7917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-1455141465562.7917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-6063089439.8449659</v>
      </c>
      <c r="L3960" s="444">
        <f t="shared" ca="1" si="177"/>
        <v>-1461204555002.6367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-1461204555002.6367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-6088352312.5109863</v>
      </c>
      <c r="L3961" s="444">
        <f t="shared" ca="1" si="177"/>
        <v>-1467292907315.1477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-1467292907315.1477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-6113720447.1464491</v>
      </c>
      <c r="L3962" s="444">
        <f t="shared" ca="1" si="177"/>
        <v>-1473406627762.2942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-1473406627762.2942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-6139194282.3428926</v>
      </c>
      <c r="L3963" s="444">
        <f t="shared" ca="1" si="177"/>
        <v>-1479545822044.637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-1479545822044.637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-6164774258.5193205</v>
      </c>
      <c r="L3964" s="444">
        <f t="shared" ca="1" si="177"/>
        <v>-1485710596303.1563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-1485710596303.1563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-6190460817.9298172</v>
      </c>
      <c r="L3965" s="444">
        <f t="shared" ca="1" si="177"/>
        <v>-1491901057121.0862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-1491901057121.0862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-6216254404.6711922</v>
      </c>
      <c r="L3966" s="444">
        <f t="shared" ca="1" si="177"/>
        <v>-1498117311525.7573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-1498117311525.7573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-6242155464.6906557</v>
      </c>
      <c r="L3967" s="444">
        <f t="shared" ca="1" si="177"/>
        <v>-1504359466990.448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-1504359466990.448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-6268164445.7935333</v>
      </c>
      <c r="L3968" s="444">
        <f t="shared" ca="1" si="177"/>
        <v>-1510627631436.2415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-1510627631436.2415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-6294281797.6510057</v>
      </c>
      <c r="L3969" s="444">
        <f t="shared" ca="1" si="177"/>
        <v>-1516921913233.8926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-1516921913233.8926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-6320507971.8078861</v>
      </c>
      <c r="L3970" s="444">
        <f t="shared" ca="1" si="177"/>
        <v>-1523242421205.7004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-1523242421205.7004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-6346843421.6904182</v>
      </c>
      <c r="L3971" s="444">
        <f t="shared" ca="1" si="177"/>
        <v>-1529589264627.3909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-1529589264627.3909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-6373288602.6141281</v>
      </c>
      <c r="L3972" s="444">
        <f t="shared" ca="1" si="177"/>
        <v>-1535962553230.0049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-1535962553230.0049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-6399843971.791687</v>
      </c>
      <c r="L3973" s="444">
        <f t="shared" ca="1" si="177"/>
        <v>-1542362397201.7966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-1542362397201.7966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-6426509988.3408194</v>
      </c>
      <c r="L3974" s="444">
        <f t="shared" ca="1" si="177"/>
        <v>-1548788907190.1375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-1548788907190.1375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-6453287113.2922392</v>
      </c>
      <c r="L3975" s="444">
        <f t="shared" ca="1" si="177"/>
        <v>-1555242194303.4297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-1555242194303.4297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-6480175809.5976238</v>
      </c>
      <c r="L3976" s="444">
        <f t="shared" ca="1" si="177"/>
        <v>-1561722370113.0273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-1561722370113.0273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-6507176542.1376143</v>
      </c>
      <c r="L3977" s="444">
        <f t="shared" ca="1" si="177"/>
        <v>-1568229546655.165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-1568229546655.165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-6534289777.7298546</v>
      </c>
      <c r="L3978" s="444">
        <f t="shared" ca="1" si="177"/>
        <v>-1574763836432.8948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-1574763836432.8948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-6561515985.1370611</v>
      </c>
      <c r="L3979" s="444">
        <f t="shared" ca="1" si="177"/>
        <v>-1581325352418.0317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-1581325352418.0317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-6588855635.0751324</v>
      </c>
      <c r="L3980" s="444">
        <f t="shared" ca="1" si="177"/>
        <v>-1587914208053.1069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-1587914208053.1069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-6616309200.2212791</v>
      </c>
      <c r="L3981" s="444">
        <f t="shared" ca="1" si="177"/>
        <v>-1594530517253.3281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-1594530517253.3281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-6643877155.2222004</v>
      </c>
      <c r="L3982" s="444">
        <f t="shared" ca="1" si="177"/>
        <v>-1601174394408.5503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-1601174394408.5503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-6671559976.7022924</v>
      </c>
      <c r="L3983" s="444">
        <f t="shared" ca="1" si="177"/>
        <v>-1607845954385.2527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-1607845954385.2527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-6699358143.2718859</v>
      </c>
      <c r="L3984" s="444">
        <f t="shared" ca="1" si="177"/>
        <v>-1614545312528.5247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-1614545312528.5247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-6727272135.5355196</v>
      </c>
      <c r="L3985" s="444">
        <f t="shared" ca="1" si="177"/>
        <v>-1621272584664.0601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-1621272584664.0601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-6755302436.1002502</v>
      </c>
      <c r="L3986" s="444">
        <f t="shared" ca="1" si="177"/>
        <v>-1628027887100.1604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-1628027887100.1604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-6783449529.5840015</v>
      </c>
      <c r="L3987" s="444">
        <f t="shared" ca="1" si="177"/>
        <v>-1634811336629.7444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-1634811336629.7444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-6811713902.6239347</v>
      </c>
      <c r="L3988" s="444">
        <f t="shared" ca="1" si="177"/>
        <v>-1641623050532.3684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-1641623050532.3684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-6840096043.8848686</v>
      </c>
      <c r="L3989" s="444">
        <f t="shared" ca="1" si="177"/>
        <v>-1648463146576.2532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-1648463146576.2532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-6868596444.0677214</v>
      </c>
      <c r="L3990" s="444">
        <f t="shared" ca="1" si="177"/>
        <v>-1655331743020.3208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-1655331743020.3208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-6897215595.9180031</v>
      </c>
      <c r="L3991" s="444">
        <f t="shared" ca="1" si="177"/>
        <v>-1662228958616.2388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-1662228958616.2388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-6925953994.2343283</v>
      </c>
      <c r="L3992" s="444">
        <f t="shared" ca="1" si="177"/>
        <v>-1669154912610.4731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-1669154912610.4731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-6954812135.8769712</v>
      </c>
      <c r="L3993" s="444">
        <f t="shared" ca="1" si="177"/>
        <v>-1676109724746.3501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-1676109724746.3501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-6983790519.7764587</v>
      </c>
      <c r="L3994" s="444">
        <f t="shared" ca="1" si="177"/>
        <v>-1683093515266.1265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-1683093515266.1265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-7012889646.942193</v>
      </c>
      <c r="L3995" s="444">
        <f t="shared" ca="1" si="177"/>
        <v>-1690106404913.0686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-1690106404913.0686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-7042110020.4711189</v>
      </c>
      <c r="L3996" s="444">
        <f t="shared" ca="1" si="177"/>
        <v>-1697148514933.5398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-1697148514933.5398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-7071452145.5564156</v>
      </c>
      <c r="L3997" s="444">
        <f t="shared" ca="1" si="177"/>
        <v>-1704219967079.0962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-1704219967079.0962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-7100916529.4962339</v>
      </c>
      <c r="L3998" s="444">
        <f t="shared" ca="1" si="177"/>
        <v>-1711320883608.5925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-1711320883608.5925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-7130503681.7024689</v>
      </c>
      <c r="L3999" s="444">
        <f t="shared" ca="1" si="177"/>
        <v>-1718451387290.2949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-1718451387290.2949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-7160214113.7095623</v>
      </c>
      <c r="L4000" s="444">
        <f t="shared" ca="1" si="177"/>
        <v>-1725611601404.0044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-1725611601404.0044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-7190048339.1833515</v>
      </c>
      <c r="L4001" s="444">
        <f t="shared" ca="1" si="177"/>
        <v>-1732801649743.1877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-1732801649743.1877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-7220006873.9299498</v>
      </c>
      <c r="L4002" s="444">
        <f t="shared" ca="1" si="177"/>
        <v>-1740021656617.1177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-1740021656617.1177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-7250090235.9046564</v>
      </c>
      <c r="L4003" s="444">
        <f t="shared" ca="1" si="177"/>
        <v>-1747271746853.0222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-1747271746853.0222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-7280298945.2209253</v>
      </c>
      <c r="L4004" s="444">
        <f t="shared" ca="1" si="177"/>
        <v>-1754552045798.2432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-1754552045798.2432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-7310633524.1593466</v>
      </c>
      <c r="L4005" s="444">
        <f t="shared" ca="1" si="177"/>
        <v>-1761862679322.4026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-1761862679322.4026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-7341094497.1766787</v>
      </c>
      <c r="L4006" s="444">
        <f t="shared" ca="1" si="177"/>
        <v>-1769203773819.5793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-1769203773819.5793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-7371682390.9149151</v>
      </c>
      <c r="L4007" s="444">
        <f t="shared" ca="1" si="177"/>
        <v>-1776575456210.4941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-1776575456210.4941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-7402397734.210393</v>
      </c>
      <c r="L4008" s="444">
        <f t="shared" ca="1" si="177"/>
        <v>-1783977853944.7046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-1783977853944.7046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-7433241058.1029358</v>
      </c>
      <c r="L4009" s="444">
        <f t="shared" ca="1" si="177"/>
        <v>-1791411095002.8076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-1791411095002.8076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-7464212895.8450317</v>
      </c>
      <c r="L4010" s="444">
        <f t="shared" ca="1" si="177"/>
        <v>-1798875307898.6526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-1798875307898.6526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-7495313782.9110527</v>
      </c>
      <c r="L4011" s="444">
        <f t="shared" ca="1" si="177"/>
        <v>-1806370621681.5637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-1806370621681.5637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-7526544257.0065145</v>
      </c>
      <c r="L4012" s="444">
        <f t="shared" ca="1" si="177"/>
        <v>-1813897165938.5703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-1813897165938.5703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-7557904858.0773754</v>
      </c>
      <c r="L4013" s="444">
        <f t="shared" ca="1" si="177"/>
        <v>-1821455070796.6477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-1821455070796.6477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-7589396128.3193655</v>
      </c>
      <c r="L4014" s="444">
        <f t="shared" ca="1" si="177"/>
        <v>-1829044466924.967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-1829044466924.967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-7621018612.1873627</v>
      </c>
      <c r="L4015" s="444">
        <f t="shared" ca="1" si="177"/>
        <v>-1836665485537.1543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-1836665485537.1543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-7652772856.404808</v>
      </c>
      <c r="L4016" s="444">
        <f t="shared" ca="1" si="177"/>
        <v>-1844318258393.5591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-1844318258393.5591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-7684659409.9731627</v>
      </c>
      <c r="L4017" s="444">
        <f t="shared" ca="1" si="177"/>
        <v>-1852002917803.5322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-1852002917803.5322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-7716678824.1813841</v>
      </c>
      <c r="L4018" s="444">
        <f t="shared" ca="1" si="177"/>
        <v>-1859719596627.7136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-1859719596627.7136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-7748831652.6154737</v>
      </c>
      <c r="L4019" s="444">
        <f t="shared" ca="1" si="177"/>
        <v>-1867468428280.3291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-1867468428280.3291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-7781118451.1680374</v>
      </c>
      <c r="L4020" s="444">
        <f t="shared" ca="1" si="177"/>
        <v>-1875249546731.4971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-1875249546731.4971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-7813539778.047904</v>
      </c>
      <c r="L4021" s="444">
        <f t="shared" ca="1" si="177"/>
        <v>-1883063086509.5449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-1883063086509.5449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-7846096193.7897692</v>
      </c>
      <c r="L4022" s="444">
        <f t="shared" ca="1" si="177"/>
        <v>-1890909182703.3347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-1890909182703.3347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-7878788261.2638941</v>
      </c>
      <c r="L4023" s="444">
        <f t="shared" ca="1" si="177"/>
        <v>-1898787970964.5986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-1898787970964.5986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-7911616545.6858273</v>
      </c>
      <c r="L4024" s="444">
        <f t="shared" ca="1" si="177"/>
        <v>-1906699587510.2844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-1906699587510.2844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-7944581614.6261854</v>
      </c>
      <c r="L4025" s="444">
        <f t="shared" ca="1" si="177"/>
        <v>-1914644169124.9106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-1914644169124.9106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-7977684038.0204611</v>
      </c>
      <c r="L4026" s="444">
        <f t="shared" ca="1" si="177"/>
        <v>-1922621853162.9312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-1922621853162.9312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-8010924388.1788797</v>
      </c>
      <c r="L4027" s="444">
        <f t="shared" ca="1" si="177"/>
        <v>-1930632777551.1101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-1930632777551.1101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-8044303239.7962933</v>
      </c>
      <c r="L4028" s="444">
        <f t="shared" ca="1" si="177"/>
        <v>-1938677080790.9065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-1938677080790.9065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-8077821169.9621105</v>
      </c>
      <c r="L4029" s="444">
        <f t="shared" ca="1" si="177"/>
        <v>-1946754901960.8687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-1946754901960.8687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-8111478758.1702871</v>
      </c>
      <c r="L4030" s="444">
        <f t="shared" ca="1" si="177"/>
        <v>-1954866380719.0388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-1954866380719.0388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-8145276586.3293285</v>
      </c>
      <c r="L4031" s="444">
        <f t="shared" ca="1" si="177"/>
        <v>-1963011657305.3682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-1963011657305.3682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-8179215238.7723665</v>
      </c>
      <c r="L4032" s="444">
        <f t="shared" ca="1" si="177"/>
        <v>-1971190872544.1406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-1971190872544.1406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-8213295302.267251</v>
      </c>
      <c r="L4033" s="444">
        <f t="shared" ca="1" si="177"/>
        <v>-1979404167846.408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-1979404167846.408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-8247517366.0267</v>
      </c>
      <c r="L4034" s="444">
        <f t="shared" ca="1" si="177"/>
        <v>-1987651685212.4346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-1987651685212.4346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-8281882021.7184772</v>
      </c>
      <c r="L4035" s="444">
        <f t="shared" ca="1" si="177"/>
        <v>-1995933567234.1531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-1995933567234.1531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-8316389863.4756374</v>
      </c>
      <c r="L4036" s="444">
        <f t="shared" ca="1" si="177"/>
        <v>-2004249957097.6287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-2004249957097.6287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-8351041487.906785</v>
      </c>
      <c r="L4037" s="444">
        <f t="shared" ca="1" si="177"/>
        <v>-2012600998585.5354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-2012600998585.5354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-8385837494.1063976</v>
      </c>
      <c r="L4038" s="444">
        <f t="shared" ca="1" si="177"/>
        <v>-2020986836079.6418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-2020986836079.6418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-8420778483.6651754</v>
      </c>
      <c r="L4039" s="444">
        <f t="shared" ca="1" si="177"/>
        <v>-2029407614563.3071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-2029407614563.3071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-8455865060.6804476</v>
      </c>
      <c r="L4040" s="444">
        <f t="shared" ca="1" si="177"/>
        <v>-2037863479623.9875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-2037863479623.9875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-8491097831.7666149</v>
      </c>
      <c r="L4041" s="444">
        <f t="shared" ca="1" si="177"/>
        <v>-2046354577455.7542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-2046354577455.7542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-8526477406.0656424</v>
      </c>
      <c r="L4042" s="444">
        <f t="shared" ca="1" si="177"/>
        <v>-2054881054861.8198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-2054881054861.8198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-8562004395.2575817</v>
      </c>
      <c r="L4043" s="444">
        <f t="shared" ca="1" si="177"/>
        <v>-2063443059257.0774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-2063443059257.0774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-8597679413.5711555</v>
      </c>
      <c r="L4044" s="444">
        <f t="shared" ca="1" si="177"/>
        <v>-2072040738670.6484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-2072040738670.6484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-8633503077.7943687</v>
      </c>
      <c r="L4045" s="444">
        <f t="shared" ca="1" si="177"/>
        <v>-2080674241748.4429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-2080674241748.4429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-8669476007.2851791</v>
      </c>
      <c r="L4046" s="444">
        <f t="shared" ca="1" si="177"/>
        <v>-2089343717755.728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-2089343717755.728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-8705598823.9821987</v>
      </c>
      <c r="L4047" s="444">
        <f t="shared" ca="1" si="177"/>
        <v>-2098049316579.7102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-2098049316579.7102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-8741872152.4154587</v>
      </c>
      <c r="L4048" s="444">
        <f t="shared" ca="1" si="177"/>
        <v>-2106791188732.1257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-2106791188732.1257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-8778296619.7171898</v>
      </c>
      <c r="L4049" s="444">
        <f t="shared" ca="1" si="177"/>
        <v>-2115569485351.843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-2115569485351.843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-8814872855.6326809</v>
      </c>
      <c r="L4050" s="444">
        <f t="shared" ca="1" si="177"/>
        <v>-2124384358207.4756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-2124384358207.4756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-8851601492.5311489</v>
      </c>
      <c r="L4051" s="444">
        <f t="shared" ca="1" si="177"/>
        <v>-2133235959700.0068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-2133235959700.0068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-8888483165.4166965</v>
      </c>
      <c r="L4052" s="444">
        <f t="shared" ca="1" si="177"/>
        <v>-2142124442865.4236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-2142124442865.4236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-8925518511.9392643</v>
      </c>
      <c r="L4053" s="444">
        <f t="shared" ca="1" si="177"/>
        <v>-2151049961377.3628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-2151049961377.3628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-8962708172.4056778</v>
      </c>
      <c r="L4054" s="444">
        <f t="shared" ca="1" si="177"/>
        <v>-2160012669549.7686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-2160012669549.7686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-9000052789.7907028</v>
      </c>
      <c r="L4055" s="444">
        <f t="shared" ca="1" si="177"/>
        <v>-2169012722339.5593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-2169012722339.5593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-9037553009.7481632</v>
      </c>
      <c r="L4056" s="444">
        <f t="shared" ca="1" si="177"/>
        <v>-2178050275349.3074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-2178050275349.3074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-9075209480.6221142</v>
      </c>
      <c r="L4057" s="444">
        <f t="shared" ca="1" si="177"/>
        <v>-2187125484829.9294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-2187125484829.9294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-9113022853.4580402</v>
      </c>
      <c r="L4058" s="444">
        <f t="shared" ca="1" si="177"/>
        <v>-2196238507683.3875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-2196238507683.3875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-9150993782.0141144</v>
      </c>
      <c r="L4059" s="444">
        <f t="shared" ca="1" si="177"/>
        <v>-2205389501465.4014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-2205389501465.4014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-9189122922.7725048</v>
      </c>
      <c r="L4060" s="444">
        <f t="shared" ca="1" si="177"/>
        <v>-2214578624388.1738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-2214578624388.1738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-9227410934.9507236</v>
      </c>
      <c r="L4061" s="444">
        <f t="shared" ca="1" si="177"/>
        <v>-2223806035323.1245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-2223806035323.1245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-9265858480.5130196</v>
      </c>
      <c r="L4062" s="444">
        <f t="shared" ca="1" si="177"/>
        <v>-2233071893803.6377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-2233071893803.6377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-9304466224.1818237</v>
      </c>
      <c r="L4063" s="444">
        <f t="shared" ca="1" si="177"/>
        <v>-2242376360027.8193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-2242376360027.8193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-9343234833.4492474</v>
      </c>
      <c r="L4064" s="444">
        <f t="shared" ca="1" si="177"/>
        <v>-2251719594861.2686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-2251719594861.2686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-9382164978.5886192</v>
      </c>
      <c r="L4065" s="444">
        <f t="shared" ca="1" si="177"/>
        <v>-2261101759839.8569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-2261101759839.8569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-9421257332.6660709</v>
      </c>
      <c r="L4066" s="444">
        <f t="shared" ca="1" si="177"/>
        <v>-2270523017172.5229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-2270523017172.5229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-9460512571.5521793</v>
      </c>
      <c r="L4067" s="444">
        <f t="shared" ca="1" si="177"/>
        <v>-2279983529744.0752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-2279983529744.0752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-9499931373.9336472</v>
      </c>
      <c r="L4068" s="444">
        <f t="shared" ca="1" si="177"/>
        <v>-2289483461118.0088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-2289483461118.0088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-9539514421.325037</v>
      </c>
      <c r="L4069" s="444">
        <f t="shared" ca="1" si="177"/>
        <v>-2299022975539.334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-2299022975539.334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-9579262398.0805588</v>
      </c>
      <c r="L4070" s="444">
        <f t="shared" ca="1" si="177"/>
        <v>-2308602237937.4146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-2308602237937.4146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-9619175991.4058933</v>
      </c>
      <c r="L4071" s="444">
        <f t="shared" ca="1" si="177"/>
        <v>-2318221413928.8203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-2318221413928.8203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-9659255891.3700848</v>
      </c>
      <c r="L4072" s="444">
        <f t="shared" ca="1" si="177"/>
        <v>-2327880669820.1904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-2327880669820.1904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-9699502790.9174595</v>
      </c>
      <c r="L4073" s="444">
        <f t="shared" ca="1" si="177"/>
        <v>-2337580172611.1079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-2337580172611.1079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-9739917385.8796158</v>
      </c>
      <c r="L4074" s="444">
        <f t="shared" ca="1" si="177"/>
        <v>-2347320089996.9873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-2347320089996.9873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-9780500374.9874477</v>
      </c>
      <c r="L4075" s="444">
        <f t="shared" ca="1" si="177"/>
        <v>-2357100590371.9746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-2357100590371.9746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-9821252459.8832283</v>
      </c>
      <c r="L4076" s="444">
        <f t="shared" ca="1" si="177"/>
        <v>-2366921842831.8579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-2366921842831.8579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-9862174345.1327419</v>
      </c>
      <c r="L4077" s="444">
        <f t="shared" ca="1" si="177"/>
        <v>-2376784017176.9907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-2376784017176.9907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-9903266738.2374611</v>
      </c>
      <c r="L4078" s="444">
        <f t="shared" ca="1" si="177"/>
        <v>-2386687283915.228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-2386687283915.228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-9944530349.6467838</v>
      </c>
      <c r="L4079" s="444">
        <f t="shared" ca="1" si="177"/>
        <v>-2396631814264.875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-2396631814264.875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-9985965892.7703133</v>
      </c>
      <c r="L4080" s="444">
        <f t="shared" ca="1" si="177"/>
        <v>-2406617780157.6455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-2406617780157.6455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-10027574083.990189</v>
      </c>
      <c r="L4081" s="444">
        <f t="shared" ca="1" si="177"/>
        <v>-2416645354241.6357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-2416645354241.6357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-10069355642.673483</v>
      </c>
      <c r="L4082" s="444">
        <f t="shared" ca="1" si="177"/>
        <v>-2426714709884.3091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-2426714709884.3091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-10111311291.184622</v>
      </c>
      <c r="L4083" s="444">
        <f t="shared" ca="1" si="177"/>
        <v>-2436826021175.4937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-2436826021175.4937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-10153441754.89789</v>
      </c>
      <c r="L4084" s="444">
        <f t="shared" ca="1" si="177"/>
        <v>-2446979462930.3916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-2446979462930.3916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-10195747762.209965</v>
      </c>
      <c r="L4085" s="444">
        <f t="shared" ca="1" si="177"/>
        <v>-2457175210692.6016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-2457175210692.6016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-10238230044.552505</v>
      </c>
      <c r="L4086" s="444">
        <f t="shared" ca="1" si="177"/>
        <v>-2467413440737.1543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-2467413440737.1543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-10280889336.40481</v>
      </c>
      <c r="L4087" s="444">
        <f t="shared" ca="1" si="177"/>
        <v>-2477694330073.5591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-2477694330073.5591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-10323726375.306496</v>
      </c>
      <c r="L4088" s="444">
        <f t="shared" ref="L4088:L4342" ca="1" si="182">I4088-J4088+K4088</f>
        <v>-2488018056448.8657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-2488018056448.8657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-10366741901.870274</v>
      </c>
      <c r="L4089" s="444">
        <f t="shared" ca="1" si="182"/>
        <v>-2498384798350.7358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-2498384798350.7358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-10409936659.794733</v>
      </c>
      <c r="L4090" s="444">
        <f t="shared" ca="1" si="182"/>
        <v>-2508794735010.5308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-2508794735010.5308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-10453311395.877211</v>
      </c>
      <c r="L4091" s="444">
        <f t="shared" ca="1" si="182"/>
        <v>-2519248046406.4082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-2519248046406.4082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-10496866860.026701</v>
      </c>
      <c r="L4092" s="444">
        <f t="shared" ca="1" si="182"/>
        <v>-2529744913266.4351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-2529744913266.4351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-10540603805.276814</v>
      </c>
      <c r="L4093" s="444">
        <f t="shared" ca="1" si="182"/>
        <v>-2540285517071.7119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-2540285517071.7119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-10584522987.7988</v>
      </c>
      <c r="L4094" s="444">
        <f t="shared" ca="1" si="182"/>
        <v>-2550870040059.5107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-2550870040059.5107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-10628625166.914627</v>
      </c>
      <c r="L4095" s="444">
        <f t="shared" ca="1" si="182"/>
        <v>-2561498665226.4253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-2561498665226.4253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-10672911105.110106</v>
      </c>
      <c r="L4096" s="444">
        <f t="shared" ca="1" si="182"/>
        <v>-2572171576331.5352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-2572171576331.5352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-10717381568.048063</v>
      </c>
      <c r="L4097" s="444">
        <f t="shared" ca="1" si="182"/>
        <v>-2582888957899.583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-2582888957899.583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-10762037324.581596</v>
      </c>
      <c r="L4098" s="444">
        <f t="shared" ca="1" si="182"/>
        <v>-2593650995224.1646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-2593650995224.1646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-10806879146.767353</v>
      </c>
      <c r="L4099" s="444">
        <f t="shared" ca="1" si="182"/>
        <v>-2604457874370.9321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-2604457874370.9321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-10851907809.878883</v>
      </c>
      <c r="L4100" s="444">
        <f t="shared" ca="1" si="182"/>
        <v>-2615309782180.811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-2615309782180.811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-10897124092.420046</v>
      </c>
      <c r="L4101" s="444">
        <f t="shared" ca="1" si="182"/>
        <v>-2626206906273.231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-2626206906273.231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-10942528776.138462</v>
      </c>
      <c r="L4102" s="444">
        <f t="shared" ca="1" si="182"/>
        <v>-2637149435049.3696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-2637149435049.3696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-10988122646.03904</v>
      </c>
      <c r="L4103" s="444">
        <f t="shared" ca="1" si="182"/>
        <v>-2648137557695.4087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-2648137557695.4087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-11033906490.397535</v>
      </c>
      <c r="L4104" s="444">
        <f t="shared" ca="1" si="182"/>
        <v>-2659171464185.8062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-2659171464185.8062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-11079881100.774193</v>
      </c>
      <c r="L4105" s="444">
        <f t="shared" ca="1" si="182"/>
        <v>-2670251345286.5806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-2670251345286.5806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-11126047272.027418</v>
      </c>
      <c r="L4106" s="444">
        <f t="shared" ca="1" si="182"/>
        <v>-2681377392558.6079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-2681377392558.6079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-11172405802.327534</v>
      </c>
      <c r="L4107" s="444">
        <f t="shared" ca="1" si="182"/>
        <v>-2692549798360.9355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-2692549798360.9355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-11218957493.170565</v>
      </c>
      <c r="L4108" s="444">
        <f t="shared" ca="1" si="182"/>
        <v>-2703768755854.106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-2703768755854.106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-11265703149.392109</v>
      </c>
      <c r="L4109" s="444">
        <f t="shared" ca="1" si="182"/>
        <v>-2715034459003.498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-2715034459003.498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-11312643579.181242</v>
      </c>
      <c r="L4110" s="444">
        <f t="shared" ca="1" si="182"/>
        <v>-2726347102582.6792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-2726347102582.6792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-11359779594.094496</v>
      </c>
      <c r="L4111" s="444">
        <f t="shared" ca="1" si="182"/>
        <v>-2737706882176.7739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-2737706882176.7739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-11407112009.069891</v>
      </c>
      <c r="L4112" s="444">
        <f t="shared" ca="1" si="182"/>
        <v>-2749113994185.8438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-2749113994185.8438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-11454641642.441015</v>
      </c>
      <c r="L4113" s="444">
        <f t="shared" ca="1" si="182"/>
        <v>-2760568635828.2847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-2760568635828.2847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-11502369315.951185</v>
      </c>
      <c r="L4114" s="444">
        <f t="shared" ca="1" si="182"/>
        <v>-2772071005144.2358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-2772071005144.2358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-11550295854.767649</v>
      </c>
      <c r="L4115" s="444">
        <f t="shared" ca="1" si="182"/>
        <v>-2783621300999.0034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-2783621300999.0034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-11598422087.495848</v>
      </c>
      <c r="L4116" s="444">
        <f t="shared" ca="1" si="182"/>
        <v>-2795219723086.499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-2795219723086.499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-11646748846.193747</v>
      </c>
      <c r="L4117" s="444">
        <f t="shared" ca="1" si="182"/>
        <v>-2806866471932.6929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-2806866471932.6929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-11695276966.386221</v>
      </c>
      <c r="L4118" s="444">
        <f t="shared" ca="1" si="182"/>
        <v>-2818561748899.0791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-2818561748899.0791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-11744007287.079496</v>
      </c>
      <c r="L4119" s="444">
        <f t="shared" ca="1" si="182"/>
        <v>-2830305756186.1587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-2830305756186.1587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-11792940650.775661</v>
      </c>
      <c r="L4120" s="444">
        <f t="shared" ca="1" si="182"/>
        <v>-2842098696836.9346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-2842098696836.9346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-11842077903.487226</v>
      </c>
      <c r="L4121" s="444">
        <f t="shared" ca="1" si="182"/>
        <v>-2853940774740.4219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-2853940774740.4219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-11891419894.751759</v>
      </c>
      <c r="L4122" s="444">
        <f t="shared" ca="1" si="182"/>
        <v>-2865832194635.1738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-2865832194635.1738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-11940967477.646557</v>
      </c>
      <c r="L4123" s="444">
        <f t="shared" ca="1" si="182"/>
        <v>-2877773162112.8203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-2877773162112.8203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-11990721508.803417</v>
      </c>
      <c r="L4124" s="444">
        <f t="shared" ca="1" si="182"/>
        <v>-2889763883621.6235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-2889763883621.6235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-12040682848.423431</v>
      </c>
      <c r="L4125" s="444">
        <f t="shared" ca="1" si="182"/>
        <v>-2901804566470.0469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-2901804566470.0469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-12090852360.291862</v>
      </c>
      <c r="L4126" s="444">
        <f t="shared" ca="1" si="182"/>
        <v>-2913895418830.3389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-2913895418830.3389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-12141230911.793079</v>
      </c>
      <c r="L4127" s="444">
        <f t="shared" ca="1" si="182"/>
        <v>-2926036649742.1318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-2926036649742.1318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-12191819373.925549</v>
      </c>
      <c r="L4128" s="444">
        <f t="shared" ca="1" si="182"/>
        <v>-2938228469116.0576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-2938228469116.0576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-12242618621.316906</v>
      </c>
      <c r="L4129" s="444">
        <f t="shared" ca="1" si="182"/>
        <v>-2950471087737.3745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-2950471087737.3745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-12293629532.239059</v>
      </c>
      <c r="L4130" s="444">
        <f t="shared" ca="1" si="182"/>
        <v>-2962764717269.6138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-2962764717269.6138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-12344852988.62339</v>
      </c>
      <c r="L4131" s="444">
        <f t="shared" ca="1" si="182"/>
        <v>-2975109570258.2373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-2975109570258.2373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-12396289876.075989</v>
      </c>
      <c r="L4132" s="444">
        <f t="shared" ca="1" si="182"/>
        <v>-2987505860134.3135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-2987505860134.3135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-12447941083.892973</v>
      </c>
      <c r="L4133" s="444">
        <f t="shared" ca="1" si="182"/>
        <v>-2999953801218.2065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-2999953801218.2065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-12499807505.075861</v>
      </c>
      <c r="L4134" s="444">
        <f t="shared" ca="1" si="182"/>
        <v>-3012453608723.2822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-3012453608723.2822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-12551890036.34701</v>
      </c>
      <c r="L4135" s="444">
        <f t="shared" ca="1" si="182"/>
        <v>-3025005498759.6294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-3025005498759.6294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-12604189578.165123</v>
      </c>
      <c r="L4136" s="444">
        <f t="shared" ca="1" si="182"/>
        <v>-3037609688337.7944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-3037609688337.7944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-12656707034.74081</v>
      </c>
      <c r="L4137" s="444">
        <f t="shared" ca="1" si="182"/>
        <v>-3050266395372.5352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-3050266395372.5352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-12709443314.052229</v>
      </c>
      <c r="L4138" s="444">
        <f t="shared" ca="1" si="182"/>
        <v>-3062975838686.5874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-3062975838686.5874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-12762399327.860781</v>
      </c>
      <c r="L4139" s="444">
        <f t="shared" ca="1" si="182"/>
        <v>-3075738238014.4482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-3075738238014.4482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-12815575991.726868</v>
      </c>
      <c r="L4140" s="444">
        <f t="shared" ca="1" si="182"/>
        <v>-3088553814006.1753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-3088553814006.1753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-12868974225.02573</v>
      </c>
      <c r="L4141" s="444">
        <f t="shared" ca="1" si="182"/>
        <v>-3101422788231.2012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-3101422788231.2012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-12922594950.963339</v>
      </c>
      <c r="L4142" s="444">
        <f t="shared" ca="1" si="182"/>
        <v>-3114345383182.1646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-3114345383182.1646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-12976439096.592352</v>
      </c>
      <c r="L4143" s="444">
        <f t="shared" ca="1" si="182"/>
        <v>-3127321822278.7568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-3127321822278.7568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-13030507592.828154</v>
      </c>
      <c r="L4144" s="444">
        <f t="shared" ca="1" si="182"/>
        <v>-3140352329871.585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-3140352329871.585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-13084801374.464937</v>
      </c>
      <c r="L4145" s="444">
        <f t="shared" ca="1" si="182"/>
        <v>-3153437131246.0498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-3153437131246.0498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-13139321380.191874</v>
      </c>
      <c r="L4146" s="444">
        <f t="shared" ca="1" si="182"/>
        <v>-3166576452626.2417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-3166576452626.2417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-13194068552.609341</v>
      </c>
      <c r="L4147" s="444">
        <f t="shared" ca="1" si="182"/>
        <v>-3179770521178.8511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-3179770521178.8511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-13249043838.245213</v>
      </c>
      <c r="L4148" s="444">
        <f t="shared" ca="1" si="182"/>
        <v>-3193019565017.0962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-3193019565017.0962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-13304248187.571234</v>
      </c>
      <c r="L4149" s="444">
        <f t="shared" ca="1" si="182"/>
        <v>-3206323813204.6675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-3206323813204.6675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-13359682555.019447</v>
      </c>
      <c r="L4150" s="444">
        <f t="shared" ca="1" si="182"/>
        <v>-3219683495759.687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-3219683495759.687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-13415347898.998695</v>
      </c>
      <c r="L4151" s="444">
        <f t="shared" ca="1" si="182"/>
        <v>-3233098843658.6855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-3233098843658.6855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-13471245181.91119</v>
      </c>
      <c r="L4152" s="444">
        <f t="shared" ca="1" si="182"/>
        <v>-3246570088840.5967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-3246570088840.5967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-13527375370.169153</v>
      </c>
      <c r="L4153" s="444">
        <f t="shared" ca="1" si="182"/>
        <v>-3260097464210.7656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-3260097464210.7656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-13583739434.211523</v>
      </c>
      <c r="L4154" s="444">
        <f t="shared" ca="1" si="182"/>
        <v>-3273681203644.9771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-3273681203644.9771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-13640338348.520737</v>
      </c>
      <c r="L4155" s="444">
        <f t="shared" ca="1" si="182"/>
        <v>-3287321541993.4976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-3287321541993.4976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-13697173091.639572</v>
      </c>
      <c r="L4156" s="444">
        <f t="shared" ca="1" si="182"/>
        <v>-3301018715085.1372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-3301018715085.1372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-13754244646.188072</v>
      </c>
      <c r="L4157" s="444">
        <f t="shared" ca="1" si="182"/>
        <v>-3314772959731.3252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-3314772959731.3252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-13811553998.880522</v>
      </c>
      <c r="L4158" s="444">
        <f t="shared" ca="1" si="182"/>
        <v>-3328584513730.2056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-3328584513730.2056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-13869102140.542522</v>
      </c>
      <c r="L4159" s="444">
        <f t="shared" ca="1" si="182"/>
        <v>-3342453615870.748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-3342453615870.748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-13926890066.128117</v>
      </c>
      <c r="L4160" s="444">
        <f t="shared" ca="1" si="182"/>
        <v>-3356380505936.876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-3356380505936.876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-13984918774.736982</v>
      </c>
      <c r="L4161" s="444">
        <f t="shared" ca="1" si="182"/>
        <v>-3370365424711.6128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-3370365424711.6128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-14043189269.63172</v>
      </c>
      <c r="L4162" s="444">
        <f t="shared" ca="1" si="182"/>
        <v>-3384408613981.2446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-3384408613981.2446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-14101702558.255186</v>
      </c>
      <c r="L4163" s="444">
        <f t="shared" ca="1" si="182"/>
        <v>-3398510316539.5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-3398510316539.5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-14160459652.247917</v>
      </c>
      <c r="L4164" s="444">
        <f t="shared" ca="1" si="182"/>
        <v>-3412670776191.748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-3412670776191.748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-14219461567.465616</v>
      </c>
      <c r="L4165" s="444">
        <f t="shared" ca="1" si="182"/>
        <v>-3426890237759.2139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-3426890237759.2139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-14278709323.996727</v>
      </c>
      <c r="L4166" s="444">
        <f t="shared" ca="1" si="182"/>
        <v>-3441168947083.2104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-3441168947083.2104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-14338203946.18004</v>
      </c>
      <c r="L4167" s="444">
        <f t="shared" ca="1" si="182"/>
        <v>-3455507151029.3906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-3455507151029.3906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-14397946462.622459</v>
      </c>
      <c r="L4168" s="444">
        <f t="shared" ca="1" si="182"/>
        <v>-3469905097492.0132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-3469905097492.0132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-14457937906.216721</v>
      </c>
      <c r="L4169" s="444">
        <f t="shared" ca="1" si="182"/>
        <v>-3484363035398.23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-3484363035398.23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-14518179314.159294</v>
      </c>
      <c r="L4170" s="444">
        <f t="shared" ca="1" si="182"/>
        <v>-3498881214712.3892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-3498881214712.3892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-14578671727.968288</v>
      </c>
      <c r="L4171" s="444">
        <f t="shared" ca="1" si="182"/>
        <v>-3513459886440.3574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-3513459886440.3574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-14639416193.50149</v>
      </c>
      <c r="L4172" s="444">
        <f t="shared" ca="1" si="182"/>
        <v>-3528099302633.8589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-3528099302633.8589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-14700413760.974411</v>
      </c>
      <c r="L4173" s="444">
        <f t="shared" ca="1" si="182"/>
        <v>-3542799716394.8335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-3542799716394.8335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-14761665484.978472</v>
      </c>
      <c r="L4174" s="444">
        <f t="shared" ca="1" si="182"/>
        <v>-3557561381879.812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-3557561381879.812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-14823172424.499216</v>
      </c>
      <c r="L4175" s="444">
        <f t="shared" ca="1" si="182"/>
        <v>-3572384554304.311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-3572384554304.311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-14884935642.934629</v>
      </c>
      <c r="L4176" s="444">
        <f t="shared" ca="1" si="182"/>
        <v>-3587269489947.2456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-3587269489947.2456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-14946956208.113523</v>
      </c>
      <c r="L4177" s="444">
        <f t="shared" ca="1" si="182"/>
        <v>-3602216446155.3589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-3602216446155.3589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-15009235192.313995</v>
      </c>
      <c r="L4178" s="444">
        <f t="shared" ca="1" si="182"/>
        <v>-3617225681347.6729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-3617225681347.6729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-15071773672.281967</v>
      </c>
      <c r="L4179" s="444">
        <f t="shared" ca="1" si="182"/>
        <v>-3632297455019.9546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-3632297455019.9546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-15134572729.249811</v>
      </c>
      <c r="L4180" s="444">
        <f t="shared" ca="1" si="182"/>
        <v>-3647432027749.2046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-3647432027749.2046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-15197633448.955019</v>
      </c>
      <c r="L4181" s="444">
        <f t="shared" ca="1" si="182"/>
        <v>-3662629661198.1597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-3662629661198.1597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-15260956921.658997</v>
      </c>
      <c r="L4182" s="444">
        <f t="shared" ca="1" si="182"/>
        <v>-3677890618119.8188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-3677890618119.8188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-15324544242.165915</v>
      </c>
      <c r="L4183" s="444">
        <f t="shared" ca="1" si="182"/>
        <v>-3693215162361.9849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-3693215162361.9849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-15388396509.8416</v>
      </c>
      <c r="L4184" s="444">
        <f t="shared" ca="1" si="182"/>
        <v>-3708603558871.8267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-3708603558871.8267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-15452514828.632608</v>
      </c>
      <c r="L4185" s="444">
        <f t="shared" ca="1" si="182"/>
        <v>-3724056073700.4595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-3724056073700.4595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-15516900307.085249</v>
      </c>
      <c r="L4186" s="444">
        <f t="shared" ca="1" si="182"/>
        <v>-3739572974007.5449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-3739572974007.5449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-15581554058.364773</v>
      </c>
      <c r="L4187" s="444">
        <f t="shared" ca="1" si="182"/>
        <v>-3755154528065.9097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-3755154528065.9097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-15646477200.274624</v>
      </c>
      <c r="L4188" s="444">
        <f t="shared" ca="1" si="182"/>
        <v>-3770801005266.1841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-3770801005266.1841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-15711670855.275766</v>
      </c>
      <c r="L4189" s="444">
        <f t="shared" ca="1" si="182"/>
        <v>-3786512676121.46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-3786512676121.46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-15777136150.506084</v>
      </c>
      <c r="L4190" s="444">
        <f t="shared" ca="1" si="182"/>
        <v>-3802289812271.9658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-3802289812271.9658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-15842874217.799858</v>
      </c>
      <c r="L4191" s="444">
        <f t="shared" ca="1" si="182"/>
        <v>-3818132686489.7656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-3818132686489.7656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-15908886193.707357</v>
      </c>
      <c r="L4192" s="444">
        <f t="shared" ca="1" si="182"/>
        <v>-3834041572683.4731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-3834041572683.4731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-15975173219.514471</v>
      </c>
      <c r="L4193" s="444">
        <f t="shared" ca="1" si="182"/>
        <v>-3850016745902.9878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-3850016745902.9878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-16041736441.262451</v>
      </c>
      <c r="L4194" s="444">
        <f t="shared" ca="1" si="182"/>
        <v>-3866058482344.25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-3866058482344.25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-16108577009.767708</v>
      </c>
      <c r="L4195" s="444">
        <f t="shared" ca="1" si="182"/>
        <v>-3882167059354.0176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-3882167059354.0176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-16175696080.641739</v>
      </c>
      <c r="L4196" s="444">
        <f t="shared" ca="1" si="182"/>
        <v>-3898342755434.6592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-3898342755434.6592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-16243094814.311077</v>
      </c>
      <c r="L4197" s="444">
        <f t="shared" ca="1" si="182"/>
        <v>-3914585850248.9702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-3914585850248.9702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-16310774376.037376</v>
      </c>
      <c r="L4198" s="444">
        <f t="shared" ca="1" si="182"/>
        <v>-3930896624625.0078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-3930896624625.0078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-16378735935.937534</v>
      </c>
      <c r="L4199" s="444">
        <f t="shared" ca="1" si="182"/>
        <v>-3947275360560.9453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-3947275360560.9453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-16446980669.003939</v>
      </c>
      <c r="L4200" s="444">
        <f t="shared" ca="1" si="182"/>
        <v>-3963722341229.9492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-3963722341229.9492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-16515509755.12479</v>
      </c>
      <c r="L4201" s="444">
        <f t="shared" ca="1" si="182"/>
        <v>-3980237850985.0742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-3980237850985.0742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-16584324379.104475</v>
      </c>
      <c r="L4202" s="444">
        <f t="shared" ca="1" si="182"/>
        <v>-3996822175364.1787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-3996822175364.1787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-16653425730.68408</v>
      </c>
      <c r="L4203" s="444">
        <f t="shared" ca="1" si="182"/>
        <v>-4013475601094.8628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-4013475601094.8628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-16722815004.561928</v>
      </c>
      <c r="L4204" s="444">
        <f t="shared" ca="1" si="182"/>
        <v>-4030198416099.4248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-4030198416099.4248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-16792493400.41427</v>
      </c>
      <c r="L4205" s="444">
        <f t="shared" ca="1" si="182"/>
        <v>-4046990909499.8389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-4046990909499.8389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-16862462122.915995</v>
      </c>
      <c r="L4206" s="444">
        <f t="shared" ca="1" si="182"/>
        <v>-4063853371622.7549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-4063853371622.7549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-16932722381.761477</v>
      </c>
      <c r="L4207" s="444">
        <f t="shared" ca="1" si="182"/>
        <v>-4080786094004.5166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-4080786094004.5166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-17003275391.685486</v>
      </c>
      <c r="L4208" s="444">
        <f t="shared" ca="1" si="182"/>
        <v>-4097789369396.2021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-4097789369396.2021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-17074122372.484175</v>
      </c>
      <c r="L4209" s="444">
        <f t="shared" ca="1" si="182"/>
        <v>-4114863491768.6865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-4114863491768.6865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-17145264549.036194</v>
      </c>
      <c r="L4210" s="444">
        <f t="shared" ca="1" si="182"/>
        <v>-4132008756317.7227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-4132008756317.7227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-17216703151.323845</v>
      </c>
      <c r="L4211" s="444">
        <f t="shared" ca="1" si="182"/>
        <v>-4149225459469.0464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-4149225459469.0464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-17288439414.454361</v>
      </c>
      <c r="L4212" s="444">
        <f t="shared" ca="1" si="182"/>
        <v>-4166513898883.501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-4166513898883.501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-17360474578.681252</v>
      </c>
      <c r="L4213" s="444">
        <f t="shared" ca="1" si="182"/>
        <v>-4183874373462.1821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-4183874373462.1821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-17432809889.425758</v>
      </c>
      <c r="L4214" s="444">
        <f t="shared" ca="1" si="182"/>
        <v>-4201307183351.6079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-4201307183351.6079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-17505446597.298367</v>
      </c>
      <c r="L4215" s="444">
        <f t="shared" ca="1" si="182"/>
        <v>-4218812629948.9063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-4218812629948.9063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-17578385958.120441</v>
      </c>
      <c r="L4216" s="444">
        <f t="shared" ca="1" si="182"/>
        <v>-4236391015907.0269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-4236391015907.0269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-17651629232.945946</v>
      </c>
      <c r="L4217" s="444">
        <f t="shared" ca="1" si="182"/>
        <v>-4254042645139.9727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-4254042645139.9727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-17725177688.083218</v>
      </c>
      <c r="L4218" s="444">
        <f t="shared" ca="1" si="182"/>
        <v>-4271767822828.0557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-4271767822828.0557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-17799032595.116898</v>
      </c>
      <c r="L4219" s="444">
        <f t="shared" ca="1" si="182"/>
        <v>-4289566855423.1724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-4289566855423.1724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-17873195230.929886</v>
      </c>
      <c r="L4220" s="444">
        <f t="shared" ca="1" si="182"/>
        <v>-4307440050654.1021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-4307440050654.1021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-17947666877.725426</v>
      </c>
      <c r="L4221" s="444">
        <f t="shared" ca="1" si="182"/>
        <v>-4325387717531.8276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-4325387717531.8276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-18022448823.049282</v>
      </c>
      <c r="L4222" s="444">
        <f t="shared" ca="1" si="182"/>
        <v>-4343410166354.877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-4343410166354.877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-18097542359.811989</v>
      </c>
      <c r="L4223" s="444">
        <f t="shared" ca="1" si="182"/>
        <v>-4361507708714.689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-4361507708714.689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-18172948786.311207</v>
      </c>
      <c r="L4224" s="444">
        <f t="shared" ca="1" si="182"/>
        <v>-4379680657501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-4379680657501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-18248669406.254166</v>
      </c>
      <c r="L4225" s="444">
        <f t="shared" ca="1" si="182"/>
        <v>-4397929326907.2544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-4397929326907.2544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-18324705528.780224</v>
      </c>
      <c r="L4226" s="444">
        <f t="shared" ca="1" si="182"/>
        <v>-4416254032436.0342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-4416254032436.0342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-18401058468.483475</v>
      </c>
      <c r="L4227" s="444">
        <f t="shared" ca="1" si="182"/>
        <v>-4434655090904.5176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-4434655090904.5176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-18477729545.43549</v>
      </c>
      <c r="L4228" s="444">
        <f t="shared" ca="1" si="182"/>
        <v>-4453132820449.9531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-4453132820449.9531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-18554720085.208138</v>
      </c>
      <c r="L4229" s="444">
        <f t="shared" ca="1" si="182"/>
        <v>-4471687540535.1611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-4471687540535.1611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-18632031418.896503</v>
      </c>
      <c r="L4230" s="444">
        <f t="shared" ca="1" si="182"/>
        <v>-4490319571954.0576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-4490319571954.0576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-18709664883.141907</v>
      </c>
      <c r="L4231" s="444">
        <f t="shared" ca="1" si="182"/>
        <v>-4509029236837.1992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-4509029236837.1992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-18787621820.154995</v>
      </c>
      <c r="L4232" s="444">
        <f t="shared" ca="1" si="182"/>
        <v>-4527816858657.3545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-4527816858657.3545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-18865903577.738976</v>
      </c>
      <c r="L4233" s="444">
        <f t="shared" ca="1" si="182"/>
        <v>-4546682762235.0938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-4546682762235.0938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-18944511509.312889</v>
      </c>
      <c r="L4234" s="444">
        <f t="shared" ca="1" si="182"/>
        <v>-4565627273744.4063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-4565627273744.4063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-19023446973.935024</v>
      </c>
      <c r="L4235" s="444">
        <f t="shared" ca="1" si="182"/>
        <v>-4584650720718.3408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-4584650720718.3408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-19102711336.32642</v>
      </c>
      <c r="L4236" s="444">
        <f t="shared" ca="1" si="182"/>
        <v>-4603753432054.667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-4603753432054.667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-19182305966.894447</v>
      </c>
      <c r="L4237" s="444">
        <f t="shared" ca="1" si="182"/>
        <v>-4622935738021.5615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-4622935738021.5615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-19262232241.756508</v>
      </c>
      <c r="L4238" s="444">
        <f t="shared" ca="1" si="182"/>
        <v>-4642197970263.3184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-4642197970263.3184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-19342491542.763824</v>
      </c>
      <c r="L4239" s="444">
        <f t="shared" ca="1" si="182"/>
        <v>-4661540461806.082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-4661540461806.082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-19423085257.525341</v>
      </c>
      <c r="L4240" s="444">
        <f t="shared" ca="1" si="182"/>
        <v>-4680963547063.6074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-4680963547063.6074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-19504014779.431698</v>
      </c>
      <c r="L4241" s="444">
        <f t="shared" ca="1" si="182"/>
        <v>-4700467561843.0391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-4700467561843.0391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-19585281507.679329</v>
      </c>
      <c r="L4242" s="444">
        <f t="shared" ca="1" si="182"/>
        <v>-4720052843350.7188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-4720052843350.7188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-19666886847.294662</v>
      </c>
      <c r="L4243" s="444">
        <f t="shared" ca="1" si="182"/>
        <v>-4739719730198.0137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-4739719730198.0137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-19748832209.15839</v>
      </c>
      <c r="L4244" s="444">
        <f t="shared" ca="1" si="182"/>
        <v>-4759468562407.1719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-4759468562407.1719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-19831119010.029884</v>
      </c>
      <c r="L4245" s="444">
        <f t="shared" ca="1" si="182"/>
        <v>-4779299681417.2021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-4779299681417.2021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-19913748672.571674</v>
      </c>
      <c r="L4246" s="444">
        <f t="shared" ca="1" si="182"/>
        <v>-4799213430089.7734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-4799213430089.7734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-19996722625.374054</v>
      </c>
      <c r="L4247" s="444">
        <f t="shared" ca="1" si="182"/>
        <v>-4819210152715.1475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-4819210152715.1475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-20080042302.979782</v>
      </c>
      <c r="L4248" s="444">
        <f t="shared" ca="1" si="182"/>
        <v>-4839290195018.127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-4839290195018.127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-20163709145.908863</v>
      </c>
      <c r="L4249" s="444">
        <f t="shared" ca="1" si="182"/>
        <v>-4859453904164.0361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-4859453904164.0361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-20247724600.683483</v>
      </c>
      <c r="L4250" s="444">
        <f t="shared" ca="1" si="182"/>
        <v>-4879701628764.7197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-4879701628764.7197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-20332090119.852997</v>
      </c>
      <c r="L4251" s="444">
        <f t="shared" ca="1" si="182"/>
        <v>-4900033718884.5723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-4900033718884.5723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-20416807162.019051</v>
      </c>
      <c r="L4252" s="444">
        <f t="shared" ca="1" si="182"/>
        <v>-4920450526046.5918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-4920450526046.5918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-20501877191.860798</v>
      </c>
      <c r="L4253" s="444">
        <f t="shared" ca="1" si="182"/>
        <v>-4940952403238.4521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-4940952403238.4521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-20587301680.160217</v>
      </c>
      <c r="L4254" s="444">
        <f t="shared" ca="1" si="182"/>
        <v>-4961539704918.6123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-4961539704918.6123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-20673082103.827553</v>
      </c>
      <c r="L4255" s="444">
        <f t="shared" ca="1" si="182"/>
        <v>-4982212787022.4395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-4982212787022.4395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-20759219945.92683</v>
      </c>
      <c r="L4256" s="444">
        <f t="shared" ca="1" si="182"/>
        <v>-5002972006968.3662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-5002972006968.3662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-20845716695.701527</v>
      </c>
      <c r="L4257" s="444">
        <f t="shared" ca="1" si="182"/>
        <v>-5023817723664.0674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-5023817723664.0674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-20932573848.600281</v>
      </c>
      <c r="L4258" s="444">
        <f t="shared" ca="1" si="182"/>
        <v>-5044750297512.668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-5044750297512.668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-21019792906.302784</v>
      </c>
      <c r="L4259" s="444">
        <f t="shared" ca="1" si="182"/>
        <v>-5065770090418.9707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-5065770090418.9707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-21107375376.745712</v>
      </c>
      <c r="L4260" s="444">
        <f t="shared" ca="1" si="182"/>
        <v>-5086877465795.7168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-5086877465795.7168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-21195322774.148819</v>
      </c>
      <c r="L4261" s="444">
        <f t="shared" ca="1" si="182"/>
        <v>-5108072788569.8652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-5108072788569.8652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-21283636619.041103</v>
      </c>
      <c r="L4262" s="444">
        <f t="shared" ca="1" si="182"/>
        <v>-5129356425188.9063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-5129356425188.9063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-21372318438.287109</v>
      </c>
      <c r="L4263" s="444">
        <f t="shared" ca="1" si="182"/>
        <v>-5150728743627.1934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-5150728743627.1934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-21461369765.113304</v>
      </c>
      <c r="L4264" s="444">
        <f t="shared" ca="1" si="182"/>
        <v>-5172190113392.3066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-5172190113392.3066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-21550792139.134609</v>
      </c>
      <c r="L4265" s="444">
        <f t="shared" ca="1" si="182"/>
        <v>-5193740905531.4414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-5193740905531.4414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-21640587106.381004</v>
      </c>
      <c r="L4266" s="444">
        <f t="shared" ca="1" si="182"/>
        <v>-5215381492637.8223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-5215381492637.8223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-21730756219.324261</v>
      </c>
      <c r="L4267" s="444">
        <f t="shared" ca="1" si="182"/>
        <v>-5237112248857.1465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-5237112248857.1465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-21821301036.904778</v>
      </c>
      <c r="L4268" s="444">
        <f t="shared" ca="1" si="182"/>
        <v>-5258933549894.0508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-5258933549894.0508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-21912223124.558544</v>
      </c>
      <c r="L4269" s="444">
        <f t="shared" ca="1" si="182"/>
        <v>-5280845773018.6094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-5280845773018.6094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-22003524054.244205</v>
      </c>
      <c r="L4270" s="444">
        <f t="shared" ca="1" si="182"/>
        <v>-5302849297072.8535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-5302849297072.8535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-22095205404.470222</v>
      </c>
      <c r="L4271" s="444">
        <f t="shared" ca="1" si="182"/>
        <v>-5324944502477.3242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-5324944502477.3242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-22187268760.322186</v>
      </c>
      <c r="L4272" s="444">
        <f t="shared" ca="1" si="182"/>
        <v>-5347131771237.6465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-5347131771237.6465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-22279715713.490192</v>
      </c>
      <c r="L4273" s="444">
        <f t="shared" ca="1" si="182"/>
        <v>-5369411486951.1367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-5369411486951.1367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-22372547862.296402</v>
      </c>
      <c r="L4274" s="444">
        <f t="shared" ca="1" si="182"/>
        <v>-5391784034813.4336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-5391784034813.4336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-22465766811.722641</v>
      </c>
      <c r="L4275" s="444">
        <f t="shared" ca="1" si="182"/>
        <v>-5414249801625.1563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-5414249801625.1563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-22559374173.438152</v>
      </c>
      <c r="L4276" s="444">
        <f t="shared" ca="1" si="182"/>
        <v>-5436809175798.5947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-5436809175798.5947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-22653371565.827477</v>
      </c>
      <c r="L4277" s="444">
        <f t="shared" ca="1" si="182"/>
        <v>-5459462547364.4219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-5459462547364.4219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-22747760614.018425</v>
      </c>
      <c r="L4278" s="444">
        <f t="shared" ca="1" si="182"/>
        <v>-5482210307978.4404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-5482210307978.4404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-22842542949.910168</v>
      </c>
      <c r="L4279" s="444">
        <f t="shared" ca="1" si="182"/>
        <v>-5505052850928.3506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-5505052850928.3506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-22937720212.201462</v>
      </c>
      <c r="L4280" s="444">
        <f t="shared" ca="1" si="182"/>
        <v>-5527990571140.5518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-5527990571140.5518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-23033294046.418964</v>
      </c>
      <c r="L4281" s="444">
        <f t="shared" ca="1" si="182"/>
        <v>-5551023865186.9707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-5551023865186.9707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-23129266104.945709</v>
      </c>
      <c r="L4282" s="444">
        <f t="shared" ca="1" si="182"/>
        <v>-5574153131291.916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-5574153131291.916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-23225638047.049648</v>
      </c>
      <c r="L4283" s="444">
        <f t="shared" ca="1" si="182"/>
        <v>-5597378769338.9658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-5597378769338.9658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-23322411538.912357</v>
      </c>
      <c r="L4284" s="444">
        <f t="shared" ca="1" si="182"/>
        <v>-5620701180877.8779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-5620701180877.8779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-23419588253.657825</v>
      </c>
      <c r="L4285" s="444">
        <f t="shared" ca="1" si="182"/>
        <v>-5644120769131.5361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-5644120769131.5361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-23517169871.381401</v>
      </c>
      <c r="L4286" s="444">
        <f t="shared" ca="1" si="182"/>
        <v>-5667637939002.918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-5667637939002.918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-23615158079.178825</v>
      </c>
      <c r="L4287" s="444">
        <f t="shared" ca="1" si="182"/>
        <v>-5691253097082.0967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-5691253097082.0967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-23713554571.175404</v>
      </c>
      <c r="L4288" s="444">
        <f t="shared" ca="1" si="182"/>
        <v>-5714966651653.2725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-5714966651653.2725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-23812361048.555302</v>
      </c>
      <c r="L4289" s="444">
        <f t="shared" ca="1" si="182"/>
        <v>-5738779012701.8281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-5738779012701.8281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-23911579219.59095</v>
      </c>
      <c r="L4290" s="444">
        <f t="shared" ca="1" si="182"/>
        <v>-5762690591921.4189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-5762690591921.4189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-24011210799.672577</v>
      </c>
      <c r="L4291" s="444">
        <f t="shared" ca="1" si="182"/>
        <v>-5786701802721.0918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-5786701802721.0918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-24111257511.337883</v>
      </c>
      <c r="L4292" s="444">
        <f t="shared" ca="1" si="182"/>
        <v>-5810813060232.4297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-5810813060232.4297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-24211721084.301788</v>
      </c>
      <c r="L4293" s="444">
        <f t="shared" ca="1" si="182"/>
        <v>-5835024781316.7314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-5835024781316.7314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-24312603255.486382</v>
      </c>
      <c r="L4294" s="444">
        <f t="shared" ca="1" si="182"/>
        <v>-5859337384572.2178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-5859337384572.2178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-24413905769.050907</v>
      </c>
      <c r="L4295" s="444">
        <f t="shared" ca="1" si="182"/>
        <v>-5883751290341.2686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-5883751290341.2686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-24515630376.421951</v>
      </c>
      <c r="L4296" s="444">
        <f t="shared" ca="1" si="182"/>
        <v>-5908266920717.6904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-5908266920717.6904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-24617778836.323711</v>
      </c>
      <c r="L4297" s="444">
        <f t="shared" ca="1" si="182"/>
        <v>-5932884699554.0137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-5932884699554.0137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-24720352914.808392</v>
      </c>
      <c r="L4298" s="444">
        <f t="shared" ca="1" si="182"/>
        <v>-5957605052468.8223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-5957605052468.8223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-24823354385.286758</v>
      </c>
      <c r="L4299" s="444">
        <f t="shared" ca="1" si="182"/>
        <v>-5982428406854.1094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-5982428406854.1094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-24926785028.558788</v>
      </c>
      <c r="L4300" s="444">
        <f t="shared" ca="1" si="182"/>
        <v>-6007355191882.668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-6007355191882.668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-25030646632.844448</v>
      </c>
      <c r="L4301" s="444">
        <f t="shared" ca="1" si="182"/>
        <v>-6032385838515.5127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-6032385838515.5127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-25134940993.814636</v>
      </c>
      <c r="L4302" s="444">
        <f t="shared" ca="1" si="182"/>
        <v>-6057520779509.3271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-6057520779509.3271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-25239669914.622196</v>
      </c>
      <c r="L4303" s="444">
        <f t="shared" ca="1" si="182"/>
        <v>-6082760449423.9492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-6082760449423.9492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-25344835205.933121</v>
      </c>
      <c r="L4304" s="444">
        <f t="shared" ca="1" si="182"/>
        <v>-6108105284629.8828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-6108105284629.8828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-25450438685.957844</v>
      </c>
      <c r="L4305" s="444">
        <f t="shared" ca="1" si="182"/>
        <v>-6133555723315.8408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-6133555723315.8408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-25556482180.48267</v>
      </c>
      <c r="L4306" s="444">
        <f t="shared" ca="1" si="182"/>
        <v>-6159112205496.3232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-6159112205496.3232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-25662967522.901348</v>
      </c>
      <c r="L4307" s="444">
        <f t="shared" ca="1" si="182"/>
        <v>-6184775173019.2246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-6184775173019.2246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-25769896554.246769</v>
      </c>
      <c r="L4308" s="444">
        <f t="shared" ca="1" si="182"/>
        <v>-6210545069573.4717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-6210545069573.4717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-25877271123.222797</v>
      </c>
      <c r="L4309" s="444">
        <f t="shared" ca="1" si="182"/>
        <v>-6236422340696.6943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-6236422340696.6943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-25985093086.236225</v>
      </c>
      <c r="L4310" s="444">
        <f t="shared" ca="1" si="182"/>
        <v>-6262407433782.9307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-6262407433782.9307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-26093364307.428879</v>
      </c>
      <c r="L4311" s="444">
        <f t="shared" ca="1" si="182"/>
        <v>-6288500798090.3594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-6288500798090.3594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-26202086658.709831</v>
      </c>
      <c r="L4312" s="444">
        <f t="shared" ca="1" si="182"/>
        <v>-6314702884749.0693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-6314702884749.0693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-26311262019.787788</v>
      </c>
      <c r="L4313" s="444">
        <f t="shared" ca="1" si="182"/>
        <v>-6341014146768.8574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-6341014146768.8574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-26420892278.203571</v>
      </c>
      <c r="L4314" s="444">
        <f t="shared" ca="1" si="182"/>
        <v>-6367435039047.0605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-6367435039047.0605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-26530979329.362751</v>
      </c>
      <c r="L4315" s="444">
        <f t="shared" ca="1" si="182"/>
        <v>-6393966018376.4229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-6393966018376.4229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-26641525076.568428</v>
      </c>
      <c r="L4316" s="444">
        <f t="shared" ca="1" si="182"/>
        <v>-6420607543452.9912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-6420607543452.9912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-26752531431.054131</v>
      </c>
      <c r="L4317" s="444">
        <f t="shared" ca="1" si="182"/>
        <v>-6447360074884.0449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-6447360074884.0449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-26864000312.016853</v>
      </c>
      <c r="L4318" s="444">
        <f t="shared" ca="1" si="182"/>
        <v>-6474224075196.0615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-6474224075196.0615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-26975933646.650257</v>
      </c>
      <c r="L4319" s="444">
        <f t="shared" ca="1" si="182"/>
        <v>-6501200008842.7119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-6501200008842.7119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-27088333370.177967</v>
      </c>
      <c r="L4320" s="444">
        <f t="shared" ca="1" si="182"/>
        <v>-6528288342212.8896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-6528288342212.8896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-27201201425.887039</v>
      </c>
      <c r="L4321" s="444">
        <f t="shared" ca="1" si="182"/>
        <v>-6555489543638.7764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-6555489543638.7764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-27314539765.161568</v>
      </c>
      <c r="L4322" s="444">
        <f t="shared" ca="1" si="182"/>
        <v>-6582804083403.9375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-6582804083403.9375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-27428350347.516407</v>
      </c>
      <c r="L4323" s="444">
        <f t="shared" ca="1" si="182"/>
        <v>-6610232433751.4541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-6610232433751.4541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-27542635140.631058</v>
      </c>
      <c r="L4324" s="444">
        <f t="shared" ca="1" si="182"/>
        <v>-6637775068892.085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-6637775068892.085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-27657396120.383686</v>
      </c>
      <c r="L4325" s="444">
        <f t="shared" ca="1" si="182"/>
        <v>-6665432465012.4688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-6665432465012.4688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-27772635270.885284</v>
      </c>
      <c r="L4326" s="444">
        <f t="shared" ca="1" si="182"/>
        <v>-6693205100283.3545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-6693205100283.3545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-27888354584.513977</v>
      </c>
      <c r="L4327" s="444">
        <f t="shared" ca="1" si="182"/>
        <v>-6721093454867.8682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-6721093454867.8682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-28004556061.949451</v>
      </c>
      <c r="L4328" s="444">
        <f t="shared" ca="1" si="182"/>
        <v>-6749098010929.8174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-6749098010929.8174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-28121241712.207573</v>
      </c>
      <c r="L4329" s="444">
        <f t="shared" ca="1" si="182"/>
        <v>-6777219252642.0254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-6777219252642.0254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-28238413552.675106</v>
      </c>
      <c r="L4330" s="444">
        <f t="shared" ca="1" si="182"/>
        <v>-6805457666194.7002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-6805457666194.7002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-28356073609.144585</v>
      </c>
      <c r="L4331" s="444">
        <f t="shared" ca="1" si="182"/>
        <v>-6833813739803.8447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-6833813739803.8447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-28474223915.849354</v>
      </c>
      <c r="L4332" s="444">
        <f t="shared" ca="1" si="182"/>
        <v>-6862287963719.6943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-6862287963719.6943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-28592866515.498726</v>
      </c>
      <c r="L4333" s="444">
        <f t="shared" ca="1" si="182"/>
        <v>-6890880830235.1934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-6890880830235.1934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-28712003459.313301</v>
      </c>
      <c r="L4334" s="444">
        <f t="shared" ca="1" si="182"/>
        <v>-6919592833694.5068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-6919592833694.5068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-28831636807.060444</v>
      </c>
      <c r="L4335" s="444">
        <f t="shared" ca="1" si="182"/>
        <v>-6948424470501.5674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-6948424470501.5674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-28951768627.089867</v>
      </c>
      <c r="L4336" s="444">
        <f t="shared" ca="1" si="182"/>
        <v>-6977376239128.6572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-6977376239128.6572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-29072400996.369408</v>
      </c>
      <c r="L4337" s="444">
        <f t="shared" ca="1" si="182"/>
        <v>-7006448640125.0264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-7006448640125.0264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-29193536000.520943</v>
      </c>
      <c r="L4338" s="444">
        <f t="shared" ca="1" si="182"/>
        <v>-7035642176125.5469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-7035642176125.5469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-29315175733.856449</v>
      </c>
      <c r="L4339" s="444">
        <f t="shared" ca="1" si="182"/>
        <v>-7064957351859.4033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-7064957351859.4033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-29437322299.414177</v>
      </c>
      <c r="L4340" s="444">
        <f t="shared" ca="1" si="182"/>
        <v>-7094394674158.8174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-7094394674158.8174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-29559977808.995075</v>
      </c>
      <c r="L4341" s="444">
        <f t="shared" ca="1" si="182"/>
        <v>-7123954651967.8125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-7123954651967.8125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-29683144383.199223</v>
      </c>
      <c r="L4342" s="444">
        <f t="shared" ca="1" si="182"/>
        <v>-7153637796351.0117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-7153637796351.0117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-29806824151.462547</v>
      </c>
      <c r="L4343" s="444">
        <f t="shared" ref="L4343:L4597" ca="1" si="187">I4343-J4343+K4343</f>
        <v>-7183444620502.4746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-7183444620502.4746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-29931019252.093643</v>
      </c>
      <c r="L4344" s="444">
        <f t="shared" ca="1" si="187"/>
        <v>-7213375639754.5684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-7213375639754.5684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-30055731832.310696</v>
      </c>
      <c r="L4345" s="444">
        <f t="shared" ca="1" si="187"/>
        <v>-7243431371586.8789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-7243431371586.8789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-30180964048.278656</v>
      </c>
      <c r="L4346" s="444">
        <f t="shared" ca="1" si="187"/>
        <v>-7273612335635.1572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-7273612335635.1572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-30306718065.146492</v>
      </c>
      <c r="L4347" s="444">
        <f t="shared" ca="1" si="187"/>
        <v>-7303919053700.3037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-7303919053700.3037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-30432996057.084599</v>
      </c>
      <c r="L4348" s="444">
        <f t="shared" ca="1" si="187"/>
        <v>-7334352049757.3887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-7334352049757.3887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-30559800207.322453</v>
      </c>
      <c r="L4349" s="444">
        <f t="shared" ca="1" si="187"/>
        <v>-7364911849964.7109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-7364911849964.7109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-30687132708.186298</v>
      </c>
      <c r="L4350" s="444">
        <f t="shared" ca="1" si="187"/>
        <v>-7395598982672.8975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-7395598982672.8975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-30814995761.13707</v>
      </c>
      <c r="L4351" s="444">
        <f t="shared" ca="1" si="187"/>
        <v>-7426413978434.0342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-7426413978434.0342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-30943391576.808472</v>
      </c>
      <c r="L4352" s="444">
        <f t="shared" ca="1" si="187"/>
        <v>-7457357370010.8428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-7457357370010.8428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-31072322375.045181</v>
      </c>
      <c r="L4353" s="444">
        <f t="shared" ca="1" si="187"/>
        <v>-7488429692385.8877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-7488429692385.8877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-31201790384.941196</v>
      </c>
      <c r="L4354" s="444">
        <f t="shared" ca="1" si="187"/>
        <v>-7519631482770.8291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-7519631482770.8291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-31331797844.87846</v>
      </c>
      <c r="L4355" s="444">
        <f t="shared" ca="1" si="187"/>
        <v>-7550963280615.708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-7550963280615.708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-31462347002.565449</v>
      </c>
      <c r="L4356" s="444">
        <f t="shared" ca="1" si="187"/>
        <v>-7582425627618.2734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-7582425627618.2734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-31593440115.076138</v>
      </c>
      <c r="L4357" s="444">
        <f t="shared" ca="1" si="187"/>
        <v>-7614019067733.3496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-7614019067733.3496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-31725079448.888958</v>
      </c>
      <c r="L4358" s="444">
        <f t="shared" ca="1" si="187"/>
        <v>-7645744147182.2383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-7645744147182.2383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-31857267279.925987</v>
      </c>
      <c r="L4359" s="444">
        <f t="shared" ca="1" si="187"/>
        <v>-7677601414462.1641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-7677601414462.1641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-31990005893.59235</v>
      </c>
      <c r="L4360" s="444">
        <f t="shared" ca="1" si="187"/>
        <v>-7709591420355.7568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-7709591420355.7568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-32123297584.815655</v>
      </c>
      <c r="L4361" s="444">
        <f t="shared" ca="1" si="187"/>
        <v>-7741714717940.5723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-7741714717940.5723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-32257144658.085716</v>
      </c>
      <c r="L4362" s="444">
        <f t="shared" ca="1" si="187"/>
        <v>-7773971862598.6582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-7773971862598.6582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-32391549427.494411</v>
      </c>
      <c r="L4363" s="444">
        <f t="shared" ca="1" si="187"/>
        <v>-7806363412026.1523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-7806363412026.1523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-32526514216.775631</v>
      </c>
      <c r="L4364" s="444">
        <f t="shared" ca="1" si="187"/>
        <v>-7838889926242.9277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-7838889926242.9277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-32662041359.345531</v>
      </c>
      <c r="L4365" s="444">
        <f t="shared" ca="1" si="187"/>
        <v>-7871551967602.2734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-7871551967602.2734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-32798133198.342804</v>
      </c>
      <c r="L4366" s="444">
        <f t="shared" ca="1" si="187"/>
        <v>-7904350100800.6162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-7904350100800.6162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-32934792086.669235</v>
      </c>
      <c r="L4367" s="444">
        <f t="shared" ca="1" si="187"/>
        <v>-7937284892887.2852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-7937284892887.2852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-33072020387.030354</v>
      </c>
      <c r="L4368" s="444">
        <f t="shared" ca="1" si="187"/>
        <v>-7970356913274.3154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-7970356913274.3154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-33209820471.976315</v>
      </c>
      <c r="L4369" s="444">
        <f t="shared" ca="1" si="187"/>
        <v>-8003566733746.292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-8003566733746.292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-33348194723.942883</v>
      </c>
      <c r="L4370" s="444">
        <f t="shared" ca="1" si="187"/>
        <v>-8036914928470.2354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-8036914928470.2354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-33487145535.292648</v>
      </c>
      <c r="L4371" s="444">
        <f t="shared" ca="1" si="187"/>
        <v>-8070402074005.5283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-8070402074005.5283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-33626675308.356373</v>
      </c>
      <c r="L4372" s="444">
        <f t="shared" ca="1" si="187"/>
        <v>-8104028749313.8848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-8104028749313.8848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-33766786455.474518</v>
      </c>
      <c r="L4373" s="444">
        <f t="shared" ca="1" si="187"/>
        <v>-8137795535769.3594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-8137795535769.3594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-33907481399.038998</v>
      </c>
      <c r="L4374" s="444">
        <f t="shared" ca="1" si="187"/>
        <v>-8171703017168.3984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-8171703017168.3984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-34048762571.534992</v>
      </c>
      <c r="L4375" s="444">
        <f t="shared" ca="1" si="187"/>
        <v>-8205751779739.9336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-8205751779739.9336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-34190632415.583057</v>
      </c>
      <c r="L4376" s="444">
        <f t="shared" ca="1" si="187"/>
        <v>-8239942412155.5166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-8239942412155.5166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-34333093383.981323</v>
      </c>
      <c r="L4377" s="444">
        <f t="shared" ca="1" si="187"/>
        <v>-8274275505539.498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-8274275505539.498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-34476147939.74791</v>
      </c>
      <c r="L4378" s="444">
        <f t="shared" ca="1" si="187"/>
        <v>-8308751653479.2461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-8308751653479.2461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-34619798556.163528</v>
      </c>
      <c r="L4379" s="444">
        <f t="shared" ca="1" si="187"/>
        <v>-8343371452035.4092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-8343371452035.4092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-34764047716.814209</v>
      </c>
      <c r="L4380" s="444">
        <f t="shared" ca="1" si="187"/>
        <v>-8378135499752.2236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-8378135499752.2236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-34908897915.634262</v>
      </c>
      <c r="L4381" s="444">
        <f t="shared" ca="1" si="187"/>
        <v>-8413044397667.8574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-8413044397667.8574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-35054351656.949402</v>
      </c>
      <c r="L4382" s="444">
        <f t="shared" ca="1" si="187"/>
        <v>-8448098749324.8066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-8448098749324.8066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-35200411455.520027</v>
      </c>
      <c r="L4383" s="444">
        <f t="shared" ca="1" si="187"/>
        <v>-8483299160780.3271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-8483299160780.3271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-35347079836.584694</v>
      </c>
      <c r="L4384" s="444">
        <f t="shared" ca="1" si="187"/>
        <v>-8518646240616.9121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-8518646240616.9121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-35494359335.903801</v>
      </c>
      <c r="L4385" s="444">
        <f t="shared" ca="1" si="187"/>
        <v>-8554140599952.8154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-8554140599952.8154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-35642252499.803398</v>
      </c>
      <c r="L4386" s="444">
        <f t="shared" ca="1" si="187"/>
        <v>-8589782852452.6191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-8589782852452.6191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-35790761885.219254</v>
      </c>
      <c r="L4387" s="444">
        <f t="shared" ca="1" si="187"/>
        <v>-8625573614337.8389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-8625573614337.8389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-35939890059.740997</v>
      </c>
      <c r="L4388" s="444">
        <f t="shared" ca="1" si="187"/>
        <v>-8661513504397.5801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-8661513504397.5801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-36089639601.656586</v>
      </c>
      <c r="L4389" s="444">
        <f t="shared" ca="1" si="187"/>
        <v>-8697603143999.2363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-8697603143999.2363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-36240013099.996819</v>
      </c>
      <c r="L4390" s="444">
        <f t="shared" ca="1" si="187"/>
        <v>-8733843157099.2334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-8733843157099.2334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-36391013154.580139</v>
      </c>
      <c r="L4391" s="444">
        <f t="shared" ca="1" si="187"/>
        <v>-8770234170253.8135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-8770234170253.8135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-36542642376.057556</v>
      </c>
      <c r="L4392" s="444">
        <f t="shared" ca="1" si="187"/>
        <v>-8806776812629.8711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-8806776812629.8711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-36694903385.957794</v>
      </c>
      <c r="L4393" s="444">
        <f t="shared" ca="1" si="187"/>
        <v>-8843471716015.8281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-8843471716015.8281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-36847798816.73262</v>
      </c>
      <c r="L4394" s="444">
        <f t="shared" ca="1" si="187"/>
        <v>-8880319514832.5605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-8880319514832.5605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-37001331311.802338</v>
      </c>
      <c r="L4395" s="444">
        <f t="shared" ca="1" si="187"/>
        <v>-8917320846144.3633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-8917320846144.3633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-37155503525.601517</v>
      </c>
      <c r="L4396" s="444">
        <f t="shared" ca="1" si="187"/>
        <v>-8954476349669.9648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-8954476349669.9648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-37310318123.624855</v>
      </c>
      <c r="L4397" s="444">
        <f t="shared" ca="1" si="187"/>
        <v>-8991786667793.5898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-8991786667793.5898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-37465777782.473289</v>
      </c>
      <c r="L4398" s="444">
        <f t="shared" ca="1" si="187"/>
        <v>-9029252445576.0625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-9029252445576.0625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-37621885189.900261</v>
      </c>
      <c r="L4399" s="444">
        <f t="shared" ca="1" si="187"/>
        <v>-9066874330765.9629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-9066874330765.9629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-37778643044.858177</v>
      </c>
      <c r="L4400" s="444">
        <f t="shared" ca="1" si="187"/>
        <v>-9104652973810.8203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-9104652973810.8203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-37936054057.545082</v>
      </c>
      <c r="L4401" s="444">
        <f t="shared" ca="1" si="187"/>
        <v>-9142589027868.3652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-9142589027868.3652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-38094120949.451523</v>
      </c>
      <c r="L4402" s="444">
        <f t="shared" ca="1" si="187"/>
        <v>-9180683148817.8164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-9180683148817.8164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-38252846453.40757</v>
      </c>
      <c r="L4403" s="444">
        <f t="shared" ca="1" si="187"/>
        <v>-9218935995271.2246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-9218935995271.2246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-38412233313.630104</v>
      </c>
      <c r="L4404" s="444">
        <f t="shared" ca="1" si="187"/>
        <v>-9257348228584.8555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-9257348228584.8555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-38572284285.770233</v>
      </c>
      <c r="L4405" s="444">
        <f t="shared" ca="1" si="187"/>
        <v>-9295920512870.625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-9295920512870.625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-38733002136.960938</v>
      </c>
      <c r="L4406" s="444">
        <f t="shared" ca="1" si="187"/>
        <v>-9334653515007.5859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-9334653515007.5859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-38894389645.864944</v>
      </c>
      <c r="L4407" s="444">
        <f t="shared" ca="1" si="187"/>
        <v>-9373547904653.4512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-9373547904653.4512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-39056449602.72271</v>
      </c>
      <c r="L4408" s="444">
        <f t="shared" ca="1" si="187"/>
        <v>-9412604354256.1738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-9412604354256.1738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-39219184809.400726</v>
      </c>
      <c r="L4409" s="444">
        <f t="shared" ca="1" si="187"/>
        <v>-9451823539065.5742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-9451823539065.5742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-39382598079.439896</v>
      </c>
      <c r="L4410" s="444">
        <f t="shared" ca="1" si="187"/>
        <v>-9491206137145.0137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-9491206137145.0137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-39546692238.104225</v>
      </c>
      <c r="L4411" s="444">
        <f t="shared" ca="1" si="187"/>
        <v>-9530752829383.1172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-9530752829383.1172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-39711470122.429657</v>
      </c>
      <c r="L4412" s="444">
        <f t="shared" ca="1" si="187"/>
        <v>-9570464299505.5469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-9570464299505.5469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-39876934581.273109</v>
      </c>
      <c r="L4413" s="444">
        <f t="shared" ca="1" si="187"/>
        <v>-9610341234086.8203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-9610341234086.8203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-40043088475.361748</v>
      </c>
      <c r="L4414" s="444">
        <f t="shared" ca="1" si="187"/>
        <v>-9650384322562.1816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-9650384322562.1816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-40209934677.342422</v>
      </c>
      <c r="L4415" s="444">
        <f t="shared" ca="1" si="187"/>
        <v>-9690594257239.5234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-9690594257239.5234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-40377476071.831345</v>
      </c>
      <c r="L4416" s="444">
        <f t="shared" ca="1" si="187"/>
        <v>-9730971733311.3555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-9730971733311.3555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-40545715555.463982</v>
      </c>
      <c r="L4417" s="444">
        <f t="shared" ca="1" si="187"/>
        <v>-9771517448866.8203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-9771517448866.8203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-40714656036.945084</v>
      </c>
      <c r="L4418" s="444">
        <f t="shared" ca="1" si="187"/>
        <v>-9812232104903.7656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-9812232104903.7656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-40884300437.099022</v>
      </c>
      <c r="L4419" s="444">
        <f t="shared" ca="1" si="187"/>
        <v>-9853116405340.8652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-9853116405340.8652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-41054651688.920273</v>
      </c>
      <c r="L4420" s="444">
        <f t="shared" ca="1" si="187"/>
        <v>-9894171057029.7852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-9894171057029.7852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-41225712737.624107</v>
      </c>
      <c r="L4421" s="444">
        <f t="shared" ca="1" si="187"/>
        <v>-9935396769767.4102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-9935396769767.4102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-41397486540.69754</v>
      </c>
      <c r="L4422" s="444">
        <f t="shared" ca="1" si="187"/>
        <v>-9976794256308.1074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-9976794256308.1074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-41569976067.950447</v>
      </c>
      <c r="L4423" s="444">
        <f t="shared" ca="1" si="187"/>
        <v>-10018364232376.059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-10018364232376.059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-41743184301.56691</v>
      </c>
      <c r="L4424" s="444">
        <f t="shared" ca="1" si="187"/>
        <v>-10060107416677.625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-10060107416677.625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-41917114236.156769</v>
      </c>
      <c r="L4425" s="444">
        <f t="shared" ca="1" si="187"/>
        <v>-10102024530913.781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-10102024530913.781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-42091768878.807419</v>
      </c>
      <c r="L4426" s="444">
        <f t="shared" ca="1" si="187"/>
        <v>-10144116299792.588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-10144116299792.588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-42267151249.13578</v>
      </c>
      <c r="L4427" s="444">
        <f t="shared" ca="1" si="187"/>
        <v>-10186383451041.725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-10186383451041.725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-42443264379.340515</v>
      </c>
      <c r="L4428" s="444">
        <f t="shared" ca="1" si="187"/>
        <v>-10228826715421.064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-10228826715421.064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-42620111314.254433</v>
      </c>
      <c r="L4429" s="444">
        <f t="shared" ca="1" si="187"/>
        <v>-10271446826735.318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-10271446826735.318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-42797695111.397156</v>
      </c>
      <c r="L4430" s="444">
        <f t="shared" ca="1" si="187"/>
        <v>-10314244521846.715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-10314244521846.715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-42976018841.027977</v>
      </c>
      <c r="L4431" s="444">
        <f t="shared" ca="1" si="187"/>
        <v>-10357220540687.742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-10357220540687.742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-43155085586.198929</v>
      </c>
      <c r="L4432" s="444">
        <f t="shared" ca="1" si="187"/>
        <v>-10400375626273.941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-10400375626273.941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-43334898442.80809</v>
      </c>
      <c r="L4433" s="444">
        <f t="shared" ca="1" si="187"/>
        <v>-10443710524716.75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-10443710524716.75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-43515460519.653122</v>
      </c>
      <c r="L4434" s="444">
        <f t="shared" ca="1" si="187"/>
        <v>-10487225985236.402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-10487225985236.402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-43696774938.485008</v>
      </c>
      <c r="L4435" s="444">
        <f t="shared" ca="1" si="187"/>
        <v>-10530922760174.887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-10530922760174.887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-43878844834.062027</v>
      </c>
      <c r="L4436" s="444">
        <f t="shared" ca="1" si="187"/>
        <v>-10574801605008.949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-10574801605008.949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-44061673354.203957</v>
      </c>
      <c r="L4437" s="444">
        <f t="shared" ca="1" si="187"/>
        <v>-10618863278363.152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-10618863278363.152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-44245263659.846466</v>
      </c>
      <c r="L4438" s="444">
        <f t="shared" ca="1" si="187"/>
        <v>-10663108542022.998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-10663108542022.998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-44429618925.095825</v>
      </c>
      <c r="L4439" s="444">
        <f t="shared" ca="1" si="187"/>
        <v>-10707538160948.094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-10707538160948.094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-44614742337.283722</v>
      </c>
      <c r="L4440" s="444">
        <f t="shared" ca="1" si="187"/>
        <v>-10752152903285.377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-10752152903285.377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-44800637097.0224</v>
      </c>
      <c r="L4441" s="444">
        <f t="shared" ca="1" si="187"/>
        <v>-10796953540382.398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-10796953540382.398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-44987306418.259995</v>
      </c>
      <c r="L4442" s="444">
        <f t="shared" ca="1" si="187"/>
        <v>-10841940846800.658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-10841940846800.658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-45174753528.336075</v>
      </c>
      <c r="L4443" s="444">
        <f t="shared" ca="1" si="187"/>
        <v>-10887115600328.994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-10887115600328.994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-45362981668.037476</v>
      </c>
      <c r="L4444" s="444">
        <f t="shared" ca="1" si="187"/>
        <v>-10932478581997.031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-10932478581997.031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-45551994091.654297</v>
      </c>
      <c r="L4445" s="444">
        <f t="shared" ca="1" si="187"/>
        <v>-10978030576088.686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-10978030576088.686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-45741794067.036186</v>
      </c>
      <c r="L4446" s="444">
        <f t="shared" ca="1" si="187"/>
        <v>-11023772370155.723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-11023772370155.723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-45932384875.648842</v>
      </c>
      <c r="L4447" s="444">
        <f t="shared" ca="1" si="187"/>
        <v>-11069704755031.371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-11069704755031.371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-46123769812.630714</v>
      </c>
      <c r="L4448" s="444">
        <f t="shared" ca="1" si="187"/>
        <v>-11115828524844.002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-11115828524844.002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-46315952186.850006</v>
      </c>
      <c r="L4449" s="444">
        <f t="shared" ca="1" si="187"/>
        <v>-11162144477030.852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-11162144477030.852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-46508935320.961884</v>
      </c>
      <c r="L4450" s="444">
        <f t="shared" ca="1" si="187"/>
        <v>-11208653412351.813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-11208653412351.813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-46702722551.465881</v>
      </c>
      <c r="L4451" s="444">
        <f t="shared" ca="1" si="187"/>
        <v>-11255356134903.279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-11255356134903.279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-46897317228.763664</v>
      </c>
      <c r="L4452" s="444">
        <f t="shared" ca="1" si="187"/>
        <v>-11302253452132.043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-11302253452132.043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-47092722717.216843</v>
      </c>
      <c r="L4453" s="444">
        <f t="shared" ca="1" si="187"/>
        <v>-11349346174849.26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-11349346174849.26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-47288942395.205246</v>
      </c>
      <c r="L4454" s="444">
        <f t="shared" ca="1" si="187"/>
        <v>-11396635117244.465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-11396635117244.465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-47485979655.185272</v>
      </c>
      <c r="L4455" s="444">
        <f t="shared" ca="1" si="187"/>
        <v>-11444121096899.65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-11444121096899.65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-47683837903.748543</v>
      </c>
      <c r="L4456" s="444">
        <f t="shared" ca="1" si="187"/>
        <v>-11491804934803.398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-11491804934803.398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-47882520561.680824</v>
      </c>
      <c r="L4457" s="444">
        <f t="shared" ca="1" si="187"/>
        <v>-11539687455365.08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-11539687455365.08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-48082031064.021164</v>
      </c>
      <c r="L4458" s="444">
        <f t="shared" ca="1" si="187"/>
        <v>-11587769486429.102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-11587769486429.102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-48282372860.121254</v>
      </c>
      <c r="L4459" s="444">
        <f t="shared" ca="1" si="187"/>
        <v>-11636051859289.223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-11636051859289.223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-48483549413.705093</v>
      </c>
      <c r="L4460" s="444">
        <f t="shared" ca="1" si="187"/>
        <v>-11684535408702.928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-11684535408702.928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-48685564202.928864</v>
      </c>
      <c r="L4461" s="444">
        <f t="shared" ca="1" si="187"/>
        <v>-11733220972905.857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-11733220972905.857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-48888420720.441071</v>
      </c>
      <c r="L4462" s="444">
        <f t="shared" ca="1" si="187"/>
        <v>-11782109393626.299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-11782109393626.299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-49092122473.442909</v>
      </c>
      <c r="L4463" s="444">
        <f t="shared" ca="1" si="187"/>
        <v>-11831201516099.742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-11831201516099.742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-49296672983.748924</v>
      </c>
      <c r="L4464" s="444">
        <f t="shared" ca="1" si="187"/>
        <v>-11880498189083.49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-11880498189083.49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-49502075787.847878</v>
      </c>
      <c r="L4465" s="444">
        <f t="shared" ca="1" si="187"/>
        <v>-11930000264871.338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-11930000264871.338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-49708334436.963905</v>
      </c>
      <c r="L4466" s="444">
        <f t="shared" ca="1" si="187"/>
        <v>-11979708599308.303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-11979708599308.303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-49915452497.117928</v>
      </c>
      <c r="L4467" s="444">
        <f t="shared" ca="1" si="187"/>
        <v>-12029624051805.42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-12029624051805.42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-50123433549.189247</v>
      </c>
      <c r="L4468" s="444">
        <f t="shared" ca="1" si="187"/>
        <v>-12079747485354.609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-12079747485354.609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-50332281188.977539</v>
      </c>
      <c r="L4469" s="444">
        <f t="shared" ca="1" si="187"/>
        <v>-12130079766543.586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-12130079766543.586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-50541999027.264938</v>
      </c>
      <c r="L4470" s="444">
        <f t="shared" ca="1" si="187"/>
        <v>-12180621765570.852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-12180621765570.852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-50752590689.878548</v>
      </c>
      <c r="L4471" s="444">
        <f t="shared" ca="1" si="187"/>
        <v>-12231374356260.73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-12231374356260.73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-50964059817.753044</v>
      </c>
      <c r="L4472" s="444">
        <f t="shared" ca="1" si="187"/>
        <v>-12282338416078.484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-12282338416078.484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-51176410066.993683</v>
      </c>
      <c r="L4473" s="444">
        <f t="shared" ca="1" si="187"/>
        <v>-12333514826145.479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-12333514826145.479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-51389645108.939491</v>
      </c>
      <c r="L4474" s="444">
        <f t="shared" ca="1" si="187"/>
        <v>-12384904471254.418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-12384904471254.418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-51603768630.226738</v>
      </c>
      <c r="L4475" s="444">
        <f t="shared" ca="1" si="187"/>
        <v>-12436508239884.645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-12436508239884.645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-51818784332.852684</v>
      </c>
      <c r="L4476" s="444">
        <f t="shared" ca="1" si="187"/>
        <v>-12488327024217.498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-12488327024217.498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-52034695934.239578</v>
      </c>
      <c r="L4477" s="444">
        <f t="shared" ca="1" si="187"/>
        <v>-12540361720151.738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-12540361720151.738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-52251507167.298912</v>
      </c>
      <c r="L4478" s="444">
        <f t="shared" ca="1" si="187"/>
        <v>-12592613227319.037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-12592613227319.037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-52469221780.495987</v>
      </c>
      <c r="L4479" s="444">
        <f t="shared" ca="1" si="187"/>
        <v>-12645082449099.533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-12645082449099.533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-52687843537.914719</v>
      </c>
      <c r="L4480" s="444">
        <f t="shared" ca="1" si="187"/>
        <v>-12697770292637.447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-12697770292637.447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-52907376219.322693</v>
      </c>
      <c r="L4481" s="444">
        <f t="shared" ca="1" si="187"/>
        <v>-12750677668856.77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-12750677668856.77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-53127823620.236542</v>
      </c>
      <c r="L4482" s="444">
        <f t="shared" ca="1" si="187"/>
        <v>-12803805492477.006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-12803805492477.006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-53349189551.987526</v>
      </c>
      <c r="L4483" s="444">
        <f t="shared" ca="1" si="187"/>
        <v>-12857154682028.994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-12857154682028.994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-53571477841.787476</v>
      </c>
      <c r="L4484" s="444">
        <f t="shared" ca="1" si="187"/>
        <v>-12910726159870.781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-12910726159870.781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-53794692332.794922</v>
      </c>
      <c r="L4485" s="444">
        <f t="shared" ca="1" si="187"/>
        <v>-12964520852203.576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-12964520852203.576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-54018836884.181564</v>
      </c>
      <c r="L4486" s="444">
        <f t="shared" ca="1" si="187"/>
        <v>-13018539689087.758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-13018539689087.758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-54243915371.19899</v>
      </c>
      <c r="L4487" s="444">
        <f t="shared" ca="1" si="187"/>
        <v>-13072783604458.957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-13072783604458.957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-54469931685.245651</v>
      </c>
      <c r="L4488" s="444">
        <f t="shared" ca="1" si="187"/>
        <v>-13127253536144.203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-13127253536144.203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-54696889733.934181</v>
      </c>
      <c r="L4489" s="444">
        <f t="shared" ca="1" si="187"/>
        <v>-13181950425878.137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-13181950425878.137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-54924793441.158905</v>
      </c>
      <c r="L4490" s="444">
        <f t="shared" ca="1" si="187"/>
        <v>-13236875219319.295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-13236875219319.295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-55153646747.163727</v>
      </c>
      <c r="L4491" s="444">
        <f t="shared" ca="1" si="187"/>
        <v>-13292028866066.459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-13292028866066.459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-55383453608.610245</v>
      </c>
      <c r="L4492" s="444">
        <f t="shared" ca="1" si="187"/>
        <v>-13347412319675.068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-13347412319675.068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-55614217998.646118</v>
      </c>
      <c r="L4493" s="444">
        <f t="shared" ca="1" si="187"/>
        <v>-13403026537673.715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-13403026537673.715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-55845943906.973808</v>
      </c>
      <c r="L4494" s="444">
        <f t="shared" ca="1" si="187"/>
        <v>-13458872481580.689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-13458872481580.689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-56078635339.91954</v>
      </c>
      <c r="L4495" s="444">
        <f t="shared" ca="1" si="187"/>
        <v>-13514951116920.609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-13514951116920.609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-56312296320.502541</v>
      </c>
      <c r="L4496" s="444">
        <f t="shared" ca="1" si="187"/>
        <v>-13571263413241.111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-13571263413241.111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-56546930888.504631</v>
      </c>
      <c r="L4497" s="444">
        <f t="shared" ca="1" si="187"/>
        <v>-13627810344129.615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-13627810344129.615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-56782543100.540062</v>
      </c>
      <c r="L4498" s="444">
        <f t="shared" ca="1" si="187"/>
        <v>-13684592887230.156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-13684592887230.156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-57019137030.125648</v>
      </c>
      <c r="L4499" s="444">
        <f t="shared" ca="1" si="187"/>
        <v>-13741612024260.281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-13741612024260.281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-57256716767.751167</v>
      </c>
      <c r="L4500" s="444">
        <f t="shared" ca="1" si="187"/>
        <v>-13798868741028.033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-13798868741028.033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-57495286420.950134</v>
      </c>
      <c r="L4501" s="444">
        <f t="shared" ca="1" si="187"/>
        <v>-13856364027448.982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-13856364027448.982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-57734850114.370766</v>
      </c>
      <c r="L4502" s="444">
        <f t="shared" ca="1" si="187"/>
        <v>-13914098877563.354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-13914098877563.354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-57975411989.847305</v>
      </c>
      <c r="L4503" s="444">
        <f t="shared" ca="1" si="187"/>
        <v>-13972074289553.201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-13972074289553.201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-58216976206.471672</v>
      </c>
      <c r="L4504" s="444">
        <f t="shared" ca="1" si="187"/>
        <v>-14030291265759.672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-14030291265759.672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-58459546940.665291</v>
      </c>
      <c r="L4505" s="444">
        <f t="shared" ca="1" si="187"/>
        <v>-14088750812700.338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-14088750812700.338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-58703128386.251404</v>
      </c>
      <c r="L4506" s="444">
        <f t="shared" ca="1" si="187"/>
        <v>-14147453941086.59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-14147453941086.59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-58947724754.527451</v>
      </c>
      <c r="L4507" s="444">
        <f t="shared" ca="1" si="187"/>
        <v>-14206401665841.117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-14206401665841.117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-59193340274.33799</v>
      </c>
      <c r="L4508" s="444">
        <f t="shared" ca="1" si="187"/>
        <v>-14265595006115.455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-14265595006115.455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-59439979192.147736</v>
      </c>
      <c r="L4509" s="444">
        <f t="shared" ca="1" si="187"/>
        <v>-14325034985307.604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-14325034985307.604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-59687645772.115021</v>
      </c>
      <c r="L4510" s="444">
        <f t="shared" ca="1" si="187"/>
        <v>-14384722631079.719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-14384722631079.719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-59936344296.165497</v>
      </c>
      <c r="L4511" s="444">
        <f t="shared" ca="1" si="187"/>
        <v>-14444658975375.885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-14444658975375.885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-60186079064.066185</v>
      </c>
      <c r="L4512" s="444">
        <f t="shared" ca="1" si="187"/>
        <v>-14504845054439.951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-14504845054439.951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-60436854393.499802</v>
      </c>
      <c r="L4513" s="444">
        <f t="shared" ca="1" si="187"/>
        <v>-14565281908833.451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-14565281908833.451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-60688674620.139381</v>
      </c>
      <c r="L4514" s="444">
        <f t="shared" ca="1" si="187"/>
        <v>-14625970583453.59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-14625970583453.59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-60941544097.723289</v>
      </c>
      <c r="L4515" s="444">
        <f t="shared" ca="1" si="187"/>
        <v>-14686912127551.313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-14686912127551.313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-61195467198.130463</v>
      </c>
      <c r="L4516" s="444">
        <f t="shared" ca="1" si="187"/>
        <v>-14748107594749.443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-14748107594749.443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-61450448311.456017</v>
      </c>
      <c r="L4517" s="444">
        <f t="shared" ca="1" si="187"/>
        <v>-14809558043060.898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-14809558043060.898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-61706491846.087074</v>
      </c>
      <c r="L4518" s="444">
        <f t="shared" ca="1" si="187"/>
        <v>-14871264534906.986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-14871264534906.986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-61963602228.779099</v>
      </c>
      <c r="L4519" s="444">
        <f t="shared" ca="1" si="187"/>
        <v>-14933228137135.766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-14933228137135.766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-62221783904.732353</v>
      </c>
      <c r="L4520" s="444">
        <f t="shared" ca="1" si="187"/>
        <v>-14995449921040.498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-14995449921040.498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-62481041337.668739</v>
      </c>
      <c r="L4521" s="444">
        <f t="shared" ca="1" si="187"/>
        <v>-15057930962378.166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-15057930962378.166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-62741379009.909027</v>
      </c>
      <c r="L4522" s="444">
        <f t="shared" ca="1" si="187"/>
        <v>-15120672341388.074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-15120672341388.074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-63002801422.450302</v>
      </c>
      <c r="L4523" s="444">
        <f t="shared" ca="1" si="187"/>
        <v>-15183675142810.525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-15183675142810.525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-63265313095.043854</v>
      </c>
      <c r="L4524" s="444">
        <f t="shared" ca="1" si="187"/>
        <v>-15246940455905.568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-15246940455905.568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-63528918566.273201</v>
      </c>
      <c r="L4525" s="444">
        <f t="shared" ca="1" si="187"/>
        <v>-15310469374471.842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-15310469374471.842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-63793622393.632683</v>
      </c>
      <c r="L4526" s="444">
        <f t="shared" ca="1" si="187"/>
        <v>-15374262996865.475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-15374262996865.475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-64059429153.606133</v>
      </c>
      <c r="L4527" s="444">
        <f t="shared" ca="1" si="187"/>
        <v>-15438322426019.08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-15438322426019.08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-64326343441.746155</v>
      </c>
      <c r="L4528" s="444">
        <f t="shared" ca="1" si="187"/>
        <v>-15502648769460.826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-15502648769460.826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-64594369872.753441</v>
      </c>
      <c r="L4529" s="444">
        <f t="shared" ca="1" si="187"/>
        <v>-15567243139333.58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-15567243139333.58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-64863513080.55658</v>
      </c>
      <c r="L4530" s="444">
        <f t="shared" ca="1" si="187"/>
        <v>-15632106652414.137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-15632106652414.137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-65133777718.392235</v>
      </c>
      <c r="L4531" s="444">
        <f t="shared" ca="1" si="187"/>
        <v>-15697240430132.529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-15697240430132.529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-65405168458.885536</v>
      </c>
      <c r="L4532" s="444">
        <f t="shared" ca="1" si="187"/>
        <v>-15762645598591.414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-15762645598591.414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-65677689994.13089</v>
      </c>
      <c r="L4533" s="444">
        <f t="shared" ca="1" si="187"/>
        <v>-15828323288585.545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-15828323288585.545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-65951347035.773109</v>
      </c>
      <c r="L4534" s="444">
        <f t="shared" ca="1" si="187"/>
        <v>-15894274635621.318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-15894274635621.318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-66226144315.088837</v>
      </c>
      <c r="L4535" s="444">
        <f t="shared" ca="1" si="187"/>
        <v>-15960500779936.406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-15960500779936.406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-66502086583.068359</v>
      </c>
      <c r="L4536" s="444">
        <f t="shared" ca="1" si="187"/>
        <v>-16027002866519.475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-16027002866519.475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-66779178610.497803</v>
      </c>
      <c r="L4537" s="444">
        <f t="shared" ca="1" si="187"/>
        <v>-16093782045129.973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-16093782045129.973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-67057425188.04155</v>
      </c>
      <c r="L4538" s="444">
        <f t="shared" ca="1" si="187"/>
        <v>-16160839470318.014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-16160839470318.014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-67336831126.325058</v>
      </c>
      <c r="L4539" s="444">
        <f t="shared" ca="1" si="187"/>
        <v>-16228176301444.338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-16228176301444.338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-67617401256.018074</v>
      </c>
      <c r="L4540" s="444">
        <f t="shared" ca="1" si="187"/>
        <v>-16295793702700.355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-16295793702700.355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-67899140427.918144</v>
      </c>
      <c r="L4541" s="444">
        <f t="shared" ca="1" si="187"/>
        <v>-16363692843128.273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-16363692843128.273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-68182053513.034477</v>
      </c>
      <c r="L4542" s="444">
        <f t="shared" ca="1" si="187"/>
        <v>-16431874896641.309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-16431874896641.309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-68466145402.672127</v>
      </c>
      <c r="L4543" s="444">
        <f t="shared" ca="1" si="187"/>
        <v>-16500341042043.98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-16500341042043.98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-68751421008.516586</v>
      </c>
      <c r="L4544" s="444">
        <f t="shared" ca="1" si="187"/>
        <v>-16569092463052.496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-16569092463052.496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-69037885262.718735</v>
      </c>
      <c r="L4545" s="444">
        <f t="shared" ca="1" si="187"/>
        <v>-16638130348315.215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-16638130348315.215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-69325543117.980057</v>
      </c>
      <c r="L4546" s="444">
        <f t="shared" ca="1" si="187"/>
        <v>-16707455891433.195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-16707455891433.195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-69614399547.638306</v>
      </c>
      <c r="L4547" s="444">
        <f t="shared" ca="1" si="187"/>
        <v>-16777070290980.834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-16777070290980.834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-69904459545.753479</v>
      </c>
      <c r="L4548" s="444">
        <f t="shared" ca="1" si="187"/>
        <v>-16846974750526.588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-16846974750526.588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-70195728127.194107</v>
      </c>
      <c r="L4549" s="444">
        <f t="shared" ca="1" si="187"/>
        <v>-16917170478653.781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-16917170478653.781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-70488210327.724091</v>
      </c>
      <c r="L4550" s="444">
        <f t="shared" ca="1" si="187"/>
        <v>-16987658688981.506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-16987658688981.506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-70781911204.0896</v>
      </c>
      <c r="L4551" s="444">
        <f t="shared" ca="1" si="187"/>
        <v>-17058440600185.596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-17058440600185.596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-71076835834.106644</v>
      </c>
      <c r="L4552" s="444">
        <f t="shared" ca="1" si="187"/>
        <v>-17129517436019.703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-17129517436019.703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-71372989316.748764</v>
      </c>
      <c r="L4553" s="444">
        <f t="shared" ca="1" si="187"/>
        <v>-17200890425336.451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-17200890425336.451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-71670376772.235214</v>
      </c>
      <c r="L4554" s="444">
        <f t="shared" ca="1" si="187"/>
        <v>-17272560802108.686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-17272560802108.686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-71969003342.119522</v>
      </c>
      <c r="L4555" s="444">
        <f t="shared" ca="1" si="187"/>
        <v>-17344529805450.805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-17344529805450.805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-72268874189.378357</v>
      </c>
      <c r="L4556" s="444">
        <f t="shared" ca="1" si="187"/>
        <v>-17416798679640.184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-17416798679640.184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-72569994498.500763</v>
      </c>
      <c r="L4557" s="444">
        <f t="shared" ca="1" si="187"/>
        <v>-17489368674138.684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-17489368674138.684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-72872369475.57785</v>
      </c>
      <c r="L4558" s="444">
        <f t="shared" ca="1" si="187"/>
        <v>-17562241043614.262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-17562241043614.262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-73176004348.392761</v>
      </c>
      <c r="L4559" s="444">
        <f t="shared" ca="1" si="187"/>
        <v>-17635417047962.656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-17635417047962.656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-73480904366.511063</v>
      </c>
      <c r="L4560" s="444">
        <f t="shared" ca="1" si="187"/>
        <v>-17708897952329.168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-17708897952329.168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-73787074801.371536</v>
      </c>
      <c r="L4561" s="444">
        <f t="shared" ca="1" si="187"/>
        <v>-17782685027130.539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-17782685027130.539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-74094520946.377243</v>
      </c>
      <c r="L4562" s="444">
        <f t="shared" ca="1" si="187"/>
        <v>-17856779548076.918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-17856779548076.918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-74403248116.987152</v>
      </c>
      <c r="L4563" s="444">
        <f t="shared" ca="1" si="187"/>
        <v>-17931182796193.906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-17931182796193.906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-74713261650.807938</v>
      </c>
      <c r="L4564" s="444">
        <f t="shared" ca="1" si="187"/>
        <v>-18005896057844.715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-18005896057844.715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-75024566907.68631</v>
      </c>
      <c r="L4565" s="444">
        <f t="shared" ca="1" si="187"/>
        <v>-18080920624752.402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-18080920624752.402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-75337169269.801682</v>
      </c>
      <c r="L4566" s="444">
        <f t="shared" ca="1" si="187"/>
        <v>-18156257794022.203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-18156257794022.203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-75651074141.759186</v>
      </c>
      <c r="L4567" s="444">
        <f t="shared" ca="1" si="187"/>
        <v>-18231908868163.961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-18231908868163.961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-75966286950.683167</v>
      </c>
      <c r="L4568" s="444">
        <f t="shared" ca="1" si="187"/>
        <v>-18307875155114.645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-18307875155114.645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-76282813146.31102</v>
      </c>
      <c r="L4569" s="444">
        <f t="shared" ca="1" si="187"/>
        <v>-18384157968260.957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-18384157968260.957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-76600658201.087326</v>
      </c>
      <c r="L4570" s="444">
        <f t="shared" ca="1" si="187"/>
        <v>-18460758626462.043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-18460758626462.043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-76919827610.258514</v>
      </c>
      <c r="L4571" s="444">
        <f t="shared" ca="1" si="187"/>
        <v>-18537678454072.301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-18537678454072.301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-77240326891.967926</v>
      </c>
      <c r="L4572" s="444">
        <f t="shared" ca="1" si="187"/>
        <v>-18614918780964.27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-18614918780964.27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-77562161587.35112</v>
      </c>
      <c r="L4573" s="444">
        <f t="shared" ca="1" si="187"/>
        <v>-18692480942551.621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-18692480942551.621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-77885337260.63176</v>
      </c>
      <c r="L4574" s="444">
        <f t="shared" ca="1" si="187"/>
        <v>-18770366279812.254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-18770366279812.254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-78209859499.217728</v>
      </c>
      <c r="L4575" s="444">
        <f t="shared" ca="1" si="187"/>
        <v>-18848576139311.473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-18848576139311.473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-78535733913.797806</v>
      </c>
      <c r="L4576" s="444">
        <f t="shared" ca="1" si="187"/>
        <v>-18927111873225.27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-18927111873225.27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-78862966138.438629</v>
      </c>
      <c r="L4577" s="444">
        <f t="shared" ca="1" si="187"/>
        <v>-19005974839363.707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-19005974839363.707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-79191561830.682114</v>
      </c>
      <c r="L4578" s="444">
        <f t="shared" ca="1" si="187"/>
        <v>-19085166401194.391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-19085166401194.391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-79521526671.643295</v>
      </c>
      <c r="L4579" s="444">
        <f t="shared" ca="1" si="187"/>
        <v>-19164687927866.035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-19164687927866.035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-79852866366.108475</v>
      </c>
      <c r="L4580" s="444">
        <f t="shared" ca="1" si="187"/>
        <v>-19244540794232.145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-19244540794232.145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-80185586642.633942</v>
      </c>
      <c r="L4581" s="444">
        <f t="shared" ca="1" si="187"/>
        <v>-19324726380874.777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-19324726380874.777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-80519693253.644897</v>
      </c>
      <c r="L4582" s="444">
        <f t="shared" ca="1" si="187"/>
        <v>-19405246074128.422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-19405246074128.422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-80855191975.535095</v>
      </c>
      <c r="L4583" s="444">
        <f t="shared" ca="1" si="187"/>
        <v>-19486101266103.957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-19486101266103.957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-81192088608.766479</v>
      </c>
      <c r="L4584" s="444">
        <f t="shared" ca="1" si="187"/>
        <v>-19567293354712.723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-19567293354712.723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-81530388977.969681</v>
      </c>
      <c r="L4585" s="444">
        <f t="shared" ca="1" si="187"/>
        <v>-19648823743690.691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-19648823743690.691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-81870098932.04454</v>
      </c>
      <c r="L4586" s="444">
        <f t="shared" ca="1" si="187"/>
        <v>-19730693842622.734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-19730693842622.734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-82211224344.261398</v>
      </c>
      <c r="L4587" s="444">
        <f t="shared" ca="1" si="187"/>
        <v>-19812905066966.996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-19812905066966.996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-82553771112.362488</v>
      </c>
      <c r="L4588" s="444">
        <f t="shared" ca="1" si="187"/>
        <v>-19895458838079.359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-19895458838079.359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-82897745158.664001</v>
      </c>
      <c r="L4589" s="444">
        <f t="shared" ca="1" si="187"/>
        <v>-19978356583238.023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-19978356583238.023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-83243152430.158432</v>
      </c>
      <c r="L4590" s="444">
        <f t="shared" ca="1" si="187"/>
        <v>-20061599735668.184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-20061599735668.184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-83589998898.617432</v>
      </c>
      <c r="L4591" s="444">
        <f t="shared" ca="1" si="187"/>
        <v>-20145189734566.801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-20145189734566.801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-83938290560.695007</v>
      </c>
      <c r="L4592" s="444">
        <f t="shared" ca="1" si="187"/>
        <v>-20229128025127.496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-20229128025127.496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-84288033438.031235</v>
      </c>
      <c r="L4593" s="444">
        <f t="shared" ca="1" si="187"/>
        <v>-20313416058565.527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-20313416058565.527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-84639233577.356369</v>
      </c>
      <c r="L4594" s="444">
        <f t="shared" ca="1" si="187"/>
        <v>-20398055292142.883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-20398055292142.883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-84991897050.595337</v>
      </c>
      <c r="L4595" s="444">
        <f t="shared" ca="1" si="187"/>
        <v>-20483047189193.477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-20483047189193.477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-85346029954.972824</v>
      </c>
      <c r="L4596" s="444">
        <f t="shared" ca="1" si="187"/>
        <v>-20568393219148.449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-20568393219148.449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-85701638413.11853</v>
      </c>
      <c r="L4597" s="444">
        <f t="shared" ca="1" si="187"/>
        <v>-20654094857561.566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-20654094857561.566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-86058728573.173187</v>
      </c>
      <c r="L4598" s="444">
        <f t="shared" ref="L4598:L4852" ca="1" si="192">I4598-J4598+K4598</f>
        <v>-20740153586134.738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-20740153586134.738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-86417306608.894745</v>
      </c>
      <c r="L4599" s="444">
        <f t="shared" ca="1" si="192"/>
        <v>-20826570892743.633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-20826570892743.633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-86777378719.765137</v>
      </c>
      <c r="L4600" s="444">
        <f t="shared" ca="1" si="192"/>
        <v>-20913348271463.398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-20913348271463.398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-87138951131.097488</v>
      </c>
      <c r="L4601" s="444">
        <f t="shared" ca="1" si="192"/>
        <v>-21000487222594.496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-21000487222594.496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-87502030094.143738</v>
      </c>
      <c r="L4602" s="444">
        <f t="shared" ca="1" si="192"/>
        <v>-21087989252688.641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-21087989252688.641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-87866621886.202667</v>
      </c>
      <c r="L4603" s="444">
        <f t="shared" ca="1" si="192"/>
        <v>-21175855874574.844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-21175855874574.844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-88232732810.728516</v>
      </c>
      <c r="L4604" s="444">
        <f t="shared" ca="1" si="192"/>
        <v>-21264088607385.57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-21264088607385.57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-88600369197.43988</v>
      </c>
      <c r="L4605" s="444">
        <f t="shared" ca="1" si="192"/>
        <v>-21352688976583.012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-21352688976583.012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-88969537402.429214</v>
      </c>
      <c r="L4606" s="444">
        <f t="shared" ca="1" si="192"/>
        <v>-21441658513985.441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-21441658513985.441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-89340243808.272675</v>
      </c>
      <c r="L4607" s="444">
        <f t="shared" ca="1" si="192"/>
        <v>-21530998757793.715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-21530998757793.715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-89712494824.140472</v>
      </c>
      <c r="L4608" s="444">
        <f t="shared" ca="1" si="192"/>
        <v>-21620711252617.855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-21620711252617.855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-90086296885.90773</v>
      </c>
      <c r="L4609" s="444">
        <f t="shared" ca="1" si="192"/>
        <v>-21710797549503.762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-21710797549503.762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-90461656456.265671</v>
      </c>
      <c r="L4610" s="444">
        <f t="shared" ca="1" si="192"/>
        <v>-21801259205960.027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-21801259205960.027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-90838580024.83345</v>
      </c>
      <c r="L4611" s="444">
        <f t="shared" ca="1" si="192"/>
        <v>-21892097785984.859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-21892097785984.859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-91217074108.270248</v>
      </c>
      <c r="L4612" s="444">
        <f t="shared" ca="1" si="192"/>
        <v>-21983314860093.129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-21983314860093.129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-91597145250.388031</v>
      </c>
      <c r="L4613" s="444">
        <f t="shared" ca="1" si="192"/>
        <v>-22074912005343.516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-22074912005343.516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-91978800022.264648</v>
      </c>
      <c r="L4614" s="444">
        <f t="shared" ca="1" si="192"/>
        <v>-22166890805365.781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-22166890805365.781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-92362045022.357422</v>
      </c>
      <c r="L4615" s="444">
        <f t="shared" ca="1" si="192"/>
        <v>-22259252850388.141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-22259252850388.141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-92746886876.617249</v>
      </c>
      <c r="L4616" s="444">
        <f t="shared" ca="1" si="192"/>
        <v>-22351999737264.758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-22351999737264.758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-93133332238.603149</v>
      </c>
      <c r="L4617" s="444">
        <f t="shared" ca="1" si="192"/>
        <v>-22445133069503.359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-22445133069503.359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-93521387789.597336</v>
      </c>
      <c r="L4618" s="444">
        <f t="shared" ca="1" si="192"/>
        <v>-22538654457292.957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-22538654457292.957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-93911060238.720657</v>
      </c>
      <c r="L4619" s="444">
        <f t="shared" ca="1" si="192"/>
        <v>-22632565517531.676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-22632565517531.676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-94302356323.048645</v>
      </c>
      <c r="L4620" s="444">
        <f t="shared" ca="1" si="192"/>
        <v>-22726867873854.723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-22726867873854.723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-94695282807.728012</v>
      </c>
      <c r="L4621" s="444">
        <f t="shared" ca="1" si="192"/>
        <v>-22821563156662.449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-22821563156662.449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-95089846486.093536</v>
      </c>
      <c r="L4622" s="444">
        <f t="shared" ca="1" si="192"/>
        <v>-22916653003148.543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-22916653003148.543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-95486054179.785599</v>
      </c>
      <c r="L4623" s="444">
        <f t="shared" ca="1" si="192"/>
        <v>-23012139057328.328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-23012139057328.328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-95883912738.868027</v>
      </c>
      <c r="L4624" s="444">
        <f t="shared" ca="1" si="192"/>
        <v>-23108022970067.195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-23108022970067.195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-96283429041.94664</v>
      </c>
      <c r="L4625" s="444">
        <f t="shared" ca="1" si="192"/>
        <v>-23204306399109.141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-23204306399109.141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-96684609996.288086</v>
      </c>
      <c r="L4626" s="444">
        <f t="shared" ca="1" si="192"/>
        <v>-23300991009105.43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-23300991009105.43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-97087462537.939285</v>
      </c>
      <c r="L4627" s="444">
        <f t="shared" ca="1" si="192"/>
        <v>-23398078471643.367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-23398078471643.367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-97491993631.847366</v>
      </c>
      <c r="L4628" s="444">
        <f t="shared" ca="1" si="192"/>
        <v>-23495570465275.215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-23495570465275.215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-97898210271.980057</v>
      </c>
      <c r="L4629" s="444">
        <f t="shared" ca="1" si="192"/>
        <v>-23593468675547.195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-23593468675547.195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-98306119481.44664</v>
      </c>
      <c r="L4630" s="444">
        <f t="shared" ca="1" si="192"/>
        <v>-23691774795028.641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-23691774795028.641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-98715728312.619339</v>
      </c>
      <c r="L4631" s="444">
        <f t="shared" ca="1" si="192"/>
        <v>-23790490523341.262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-23790490523341.262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-99127043847.255249</v>
      </c>
      <c r="L4632" s="444">
        <f t="shared" ca="1" si="192"/>
        <v>-23889617567188.516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-23889617567188.516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-99540073196.61882</v>
      </c>
      <c r="L4633" s="444">
        <f t="shared" ca="1" si="192"/>
        <v>-23989157640385.133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-23989157640385.133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-99954823501.604721</v>
      </c>
      <c r="L4634" s="444">
        <f t="shared" ca="1" si="192"/>
        <v>-24089112463886.738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-24089112463886.738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-100371301932.8614</v>
      </c>
      <c r="L4635" s="444">
        <f t="shared" ca="1" si="192"/>
        <v>-24189483765819.602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-24189483765819.602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-100789515690.91501</v>
      </c>
      <c r="L4636" s="444">
        <f t="shared" ca="1" si="192"/>
        <v>-24290273281510.516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-24290273281510.516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-101209472006.29381</v>
      </c>
      <c r="L4637" s="444">
        <f t="shared" ca="1" si="192"/>
        <v>-24391482753516.809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-24391482753516.809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-101631178139.65337</v>
      </c>
      <c r="L4638" s="444">
        <f t="shared" ca="1" si="192"/>
        <v>-24493113931656.461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-24493113931656.461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-102054641381.90192</v>
      </c>
      <c r="L4639" s="444">
        <f t="shared" ca="1" si="192"/>
        <v>-24595168573038.363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-24595168573038.363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-102479869054.32651</v>
      </c>
      <c r="L4640" s="444">
        <f t="shared" ca="1" si="192"/>
        <v>-24697648442092.691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-24697648442092.691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-102906868508.71954</v>
      </c>
      <c r="L4641" s="444">
        <f t="shared" ca="1" si="192"/>
        <v>-24800555310601.41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-24800555310601.41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-103335647127.50587</v>
      </c>
      <c r="L4642" s="444">
        <f t="shared" ca="1" si="192"/>
        <v>-24903890957728.918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-24903890957728.918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-103766212323.87048</v>
      </c>
      <c r="L4643" s="444">
        <f t="shared" ca="1" si="192"/>
        <v>-25007657170052.789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-25007657170052.789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-104198571541.88663</v>
      </c>
      <c r="L4644" s="444">
        <f t="shared" ca="1" si="192"/>
        <v>-25111855741594.676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-25111855741594.676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-104632732256.64449</v>
      </c>
      <c r="L4645" s="444">
        <f t="shared" ca="1" si="192"/>
        <v>-25216488473851.32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-25216488473851.32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-105068701974.38049</v>
      </c>
      <c r="L4646" s="444">
        <f t="shared" ca="1" si="192"/>
        <v>-25321557175825.699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-25321557175825.699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-105506488232.60709</v>
      </c>
      <c r="L4647" s="444">
        <f t="shared" ca="1" si="192"/>
        <v>-25427063664058.305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-25427063664058.305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-105946098600.24294</v>
      </c>
      <c r="L4648" s="444">
        <f t="shared" ca="1" si="192"/>
        <v>-25533009762658.547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-25533009762658.547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-106387540677.74394</v>
      </c>
      <c r="L4649" s="444">
        <f t="shared" ca="1" si="192"/>
        <v>-25639397303336.289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-25639397303336.289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-106830822097.23454</v>
      </c>
      <c r="L4650" s="444">
        <f t="shared" ca="1" si="192"/>
        <v>-25746228125433.523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-25746228125433.523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-107275950522.63968</v>
      </c>
      <c r="L4651" s="444">
        <f t="shared" ca="1" si="192"/>
        <v>-25853504075956.164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-25853504075956.164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-107722933649.81735</v>
      </c>
      <c r="L4652" s="444">
        <f t="shared" ca="1" si="192"/>
        <v>-25961227009605.98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-25961227009605.98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-108171779206.69159</v>
      </c>
      <c r="L4653" s="444">
        <f t="shared" ca="1" si="192"/>
        <v>-26069398788812.672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-26069398788812.672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-108622494953.38614</v>
      </c>
      <c r="L4654" s="444">
        <f t="shared" ca="1" si="192"/>
        <v>-26178021283766.059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-26178021283766.059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-109075088682.35858</v>
      </c>
      <c r="L4655" s="444">
        <f t="shared" ca="1" si="192"/>
        <v>-26287096372448.418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-26287096372448.418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-109529568218.53508</v>
      </c>
      <c r="L4656" s="444">
        <f t="shared" ca="1" si="192"/>
        <v>-26396625940666.953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-26396625940666.953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-109985941419.44563</v>
      </c>
      <c r="L4657" s="444">
        <f t="shared" ca="1" si="192"/>
        <v>-26506611882086.398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-26506611882086.398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-110444216175.35999</v>
      </c>
      <c r="L4658" s="444">
        <f t="shared" ca="1" si="192"/>
        <v>-26617056098261.758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-26617056098261.758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-110904400409.424</v>
      </c>
      <c r="L4659" s="444">
        <f t="shared" ca="1" si="192"/>
        <v>-26727960498671.184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-26727960498671.184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-111366502077.7966</v>
      </c>
      <c r="L4660" s="444">
        <f t="shared" ca="1" si="192"/>
        <v>-26839327000748.98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-26839327000748.98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-111830529169.78741</v>
      </c>
      <c r="L4661" s="444">
        <f t="shared" ca="1" si="192"/>
        <v>-26951157529918.77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-26951157529918.77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-112296489707.99487</v>
      </c>
      <c r="L4662" s="444">
        <f t="shared" ca="1" si="192"/>
        <v>-27063454019626.766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-27063454019626.766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-112764391748.44485</v>
      </c>
      <c r="L4663" s="444">
        <f t="shared" ca="1" si="192"/>
        <v>-27176218411375.211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-27176218411375.211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-113234243380.73004</v>
      </c>
      <c r="L4664" s="444">
        <f t="shared" ca="1" si="192"/>
        <v>-27289452654755.941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-27289452654755.941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-113706052728.14975</v>
      </c>
      <c r="L4665" s="444">
        <f t="shared" ca="1" si="192"/>
        <v>-27403158707484.09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-27403158707484.09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-114179827947.85037</v>
      </c>
      <c r="L4666" s="444">
        <f t="shared" ca="1" si="192"/>
        <v>-27517338535431.941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-27517338535431.941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-114655577230.9664</v>
      </c>
      <c r="L4667" s="444">
        <f t="shared" ca="1" si="192"/>
        <v>-27631994112662.906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-27631994112662.906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-115133308802.7621</v>
      </c>
      <c r="L4668" s="444">
        <f t="shared" ca="1" si="192"/>
        <v>-27747127421465.668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-27747127421465.668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-115613030922.77362</v>
      </c>
      <c r="L4669" s="444">
        <f t="shared" ca="1" si="192"/>
        <v>-27862740452388.441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-27862740452388.441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-116094751884.95183</v>
      </c>
      <c r="L4670" s="444">
        <f t="shared" ca="1" si="192"/>
        <v>-27978835204273.395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-27978835204273.395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-116578480017.80583</v>
      </c>
      <c r="L4671" s="444">
        <f t="shared" ca="1" si="192"/>
        <v>-28095413684291.199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-28095413684291.199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-117064223684.54666</v>
      </c>
      <c r="L4672" s="444">
        <f t="shared" ca="1" si="192"/>
        <v>-28212477907975.746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-28212477907975.746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-117551991283.23228</v>
      </c>
      <c r="L4673" s="444">
        <f t="shared" ca="1" si="192"/>
        <v>-28330029899258.977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-28330029899258.977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-118041791246.9124</v>
      </c>
      <c r="L4674" s="444">
        <f t="shared" ca="1" si="192"/>
        <v>-28448071690505.891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-28448071690505.891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-118533632043.77452</v>
      </c>
      <c r="L4675" s="444">
        <f t="shared" ca="1" si="192"/>
        <v>-28566605322549.664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-28566605322549.664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-119027522177.29027</v>
      </c>
      <c r="L4676" s="444">
        <f t="shared" ca="1" si="192"/>
        <v>-28685632844726.953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-28685632844726.953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-119523470186.3623</v>
      </c>
      <c r="L4677" s="444">
        <f t="shared" ca="1" si="192"/>
        <v>-28805156314913.316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-28805156314913.316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-120021484645.47215</v>
      </c>
      <c r="L4678" s="444">
        <f t="shared" ca="1" si="192"/>
        <v>-28925177799558.789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-28925177799558.789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-120521574164.82829</v>
      </c>
      <c r="L4679" s="444">
        <f t="shared" ca="1" si="192"/>
        <v>-29045699373723.617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-29045699373723.617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-121023747390.51506</v>
      </c>
      <c r="L4680" s="444">
        <f t="shared" ca="1" si="192"/>
        <v>-29166723121114.133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-29166723121114.133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-121528013004.64221</v>
      </c>
      <c r="L4681" s="444">
        <f t="shared" ca="1" si="192"/>
        <v>-29288251134118.773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-29288251134118.773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-122034379725.49487</v>
      </c>
      <c r="L4682" s="444">
        <f t="shared" ca="1" si="192"/>
        <v>-29410285513844.27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-29410285513844.27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-122542856307.68446</v>
      </c>
      <c r="L4683" s="444">
        <f t="shared" ca="1" si="192"/>
        <v>-29532828370151.953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-29532828370151.953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-123053451542.2998</v>
      </c>
      <c r="L4684" s="444">
        <f t="shared" ca="1" si="192"/>
        <v>-29655881821694.254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-29655881821694.254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-123566174257.0594</v>
      </c>
      <c r="L4685" s="444">
        <f t="shared" ca="1" si="192"/>
        <v>-29779447995951.313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-29779447995951.313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-124081033316.46379</v>
      </c>
      <c r="L4686" s="444">
        <f t="shared" ca="1" si="192"/>
        <v>-29903529029267.777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-29903529029267.777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-124598037621.94908</v>
      </c>
      <c r="L4687" s="444">
        <f t="shared" ca="1" si="192"/>
        <v>-30028127066889.727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-30028127066889.727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-125117196112.04053</v>
      </c>
      <c r="L4688" s="444">
        <f t="shared" ca="1" si="192"/>
        <v>-30153244263001.766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-30153244263001.766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-125638517762.50735</v>
      </c>
      <c r="L4689" s="444">
        <f t="shared" ca="1" si="192"/>
        <v>-30278882780764.273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-30278882780764.273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-126162011586.51781</v>
      </c>
      <c r="L4690" s="444">
        <f t="shared" ca="1" si="192"/>
        <v>-30405044792350.793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-30405044792350.793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-126687686634.79497</v>
      </c>
      <c r="L4691" s="444">
        <f t="shared" ca="1" si="192"/>
        <v>-30531732478985.59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-30531732478985.59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-127215551995.77328</v>
      </c>
      <c r="L4692" s="444">
        <f t="shared" ca="1" si="192"/>
        <v>-30658948030981.363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-30658948030981.363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-127745616795.75569</v>
      </c>
      <c r="L4693" s="444">
        <f t="shared" ca="1" si="192"/>
        <v>-30786693647777.117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-30786693647777.117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-128277890199.07132</v>
      </c>
      <c r="L4694" s="444">
        <f t="shared" ca="1" si="192"/>
        <v>-30914971537976.188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-30914971537976.188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-128812381408.23412</v>
      </c>
      <c r="L4695" s="444">
        <f t="shared" ca="1" si="192"/>
        <v>-31043783919384.422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-31043783919384.422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-129349099664.10175</v>
      </c>
      <c r="L4696" s="444">
        <f t="shared" ca="1" si="192"/>
        <v>-31173133019048.523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-31173133019048.523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-129888054246.03551</v>
      </c>
      <c r="L4697" s="444">
        <f t="shared" ca="1" si="192"/>
        <v>-31303021073294.559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-31303021073294.559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-130429254472.06065</v>
      </c>
      <c r="L4698" s="444">
        <f t="shared" ca="1" si="192"/>
        <v>-31433450327766.621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-31433450327766.621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-130972709699.02759</v>
      </c>
      <c r="L4699" s="444">
        <f t="shared" ca="1" si="192"/>
        <v>-31564423037465.648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-31564423037465.648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-131518429322.77354</v>
      </c>
      <c r="L4700" s="444">
        <f t="shared" ca="1" si="192"/>
        <v>-31695941466788.422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-31695941466788.422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-132066422778.2851</v>
      </c>
      <c r="L4701" s="444">
        <f t="shared" ca="1" si="192"/>
        <v>-31828007889566.707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-31828007889566.707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-132616699539.86127</v>
      </c>
      <c r="L4702" s="444">
        <f t="shared" ca="1" si="192"/>
        <v>-31960624589106.566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-31960624589106.566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-133169269121.27736</v>
      </c>
      <c r="L4703" s="444">
        <f t="shared" ca="1" si="192"/>
        <v>-32093793858227.844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-32093793858227.844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-133724141075.94934</v>
      </c>
      <c r="L4704" s="444">
        <f t="shared" ca="1" si="192"/>
        <v>-32227517999303.793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-32227517999303.793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-134281324997.09912</v>
      </c>
      <c r="L4705" s="444">
        <f t="shared" ca="1" si="192"/>
        <v>-32361799324300.891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-32361799324300.891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-134840830517.92036</v>
      </c>
      <c r="L4706" s="444">
        <f t="shared" ca="1" si="192"/>
        <v>-32496640154818.813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-32496640154818.813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-135402667311.74507</v>
      </c>
      <c r="L4707" s="444">
        <f t="shared" ca="1" si="192"/>
        <v>-32632042822130.559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-32632042822130.559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-135966845092.21066</v>
      </c>
      <c r="L4708" s="444">
        <f t="shared" ca="1" si="192"/>
        <v>-32768009667222.77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-32768009667222.77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-136533373613.42821</v>
      </c>
      <c r="L4709" s="444">
        <f t="shared" ca="1" si="192"/>
        <v>-32904543040836.199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-32904543040836.199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-137102262670.15083</v>
      </c>
      <c r="L4710" s="444">
        <f t="shared" ca="1" si="192"/>
        <v>-33041645303506.352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-33041645303506.352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-137673522097.94312</v>
      </c>
      <c r="L4711" s="444">
        <f t="shared" ca="1" si="192"/>
        <v>-33179318825604.293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-33179318825604.293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-138247161773.35123</v>
      </c>
      <c r="L4712" s="444">
        <f t="shared" ca="1" si="192"/>
        <v>-33317565987377.645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-33317565987377.645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-138823191614.07349</v>
      </c>
      <c r="L4713" s="444">
        <f t="shared" ca="1" si="192"/>
        <v>-33456389178991.719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-33456389178991.719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-139401621579.13214</v>
      </c>
      <c r="L4714" s="444">
        <f t="shared" ca="1" si="192"/>
        <v>-33595790800570.852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-33595790800570.852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-139982461669.04523</v>
      </c>
      <c r="L4715" s="444">
        <f t="shared" ca="1" si="192"/>
        <v>-33735773262239.898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-33735773262239.898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-140565721925.99957</v>
      </c>
      <c r="L4716" s="444">
        <f t="shared" ca="1" si="192"/>
        <v>-33876338984165.898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-33876338984165.898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-141151412434.02457</v>
      </c>
      <c r="L4717" s="444">
        <f t="shared" ca="1" si="192"/>
        <v>-34017490396599.922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-34017490396599.922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-141739543319.16635</v>
      </c>
      <c r="L4718" s="444">
        <f t="shared" ca="1" si="192"/>
        <v>-34159229939919.09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-34159229939919.09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-142330124749.66284</v>
      </c>
      <c r="L4719" s="444">
        <f t="shared" ca="1" si="192"/>
        <v>-34301560064668.754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-34301560064668.754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-142923166936.11981</v>
      </c>
      <c r="L4720" s="444">
        <f t="shared" ca="1" si="192"/>
        <v>-34444483231604.875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-34444483231604.875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-143518680131.68695</v>
      </c>
      <c r="L4721" s="444">
        <f t="shared" ca="1" si="192"/>
        <v>-34588001911736.563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-34588001911736.563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-144116674632.23569</v>
      </c>
      <c r="L4722" s="444">
        <f t="shared" ca="1" si="192"/>
        <v>-34732118586368.797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-34732118586368.797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-144717160776.53665</v>
      </c>
      <c r="L4723" s="444">
        <f t="shared" ca="1" si="192"/>
        <v>-34876835747145.332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-34876835747145.332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-145320148946.43887</v>
      </c>
      <c r="L4724" s="444">
        <f t="shared" ca="1" si="192"/>
        <v>-35022155896091.77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-35022155896091.77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-145925649567.04904</v>
      </c>
      <c r="L4725" s="444">
        <f t="shared" ca="1" si="192"/>
        <v>-35168081545658.82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-35168081545658.82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-146533673106.91177</v>
      </c>
      <c r="L4726" s="444">
        <f t="shared" ca="1" si="192"/>
        <v>-35314615218765.734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-35314615218765.734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-147144230078.19055</v>
      </c>
      <c r="L4727" s="444">
        <f t="shared" ca="1" si="192"/>
        <v>-35461759448843.922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-35461759448843.922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-147757331036.84967</v>
      </c>
      <c r="L4728" s="444">
        <f t="shared" ca="1" si="192"/>
        <v>-35609516779880.773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-35609516779880.773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-148372986582.83655</v>
      </c>
      <c r="L4729" s="444">
        <f t="shared" ca="1" si="192"/>
        <v>-35757889766463.609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-35757889766463.609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-148991207360.26505</v>
      </c>
      <c r="L4730" s="444">
        <f t="shared" ca="1" si="192"/>
        <v>-35906880973823.875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-35906880973823.875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-149612004057.59949</v>
      </c>
      <c r="L4731" s="444">
        <f t="shared" ca="1" si="192"/>
        <v>-36056492977881.477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-36056492977881.477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-150235387407.83948</v>
      </c>
      <c r="L4732" s="444">
        <f t="shared" ca="1" si="192"/>
        <v>-36206728365289.313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-36206728365289.313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-150861368188.70547</v>
      </c>
      <c r="L4733" s="444">
        <f t="shared" ca="1" si="192"/>
        <v>-36357589733478.016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-36357589733478.016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-151489957222.82507</v>
      </c>
      <c r="L4734" s="444">
        <f t="shared" ca="1" si="192"/>
        <v>-36509079690700.844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-36509079690700.844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-152121165377.92017</v>
      </c>
      <c r="L4735" s="444">
        <f t="shared" ca="1" si="192"/>
        <v>-36661200856078.766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-36661200856078.766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-152755003566.99484</v>
      </c>
      <c r="L4736" s="444">
        <f t="shared" ca="1" si="192"/>
        <v>-36813955859645.758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-36813955859645.758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-153391482748.52399</v>
      </c>
      <c r="L4737" s="444">
        <f t="shared" ca="1" si="192"/>
        <v>-36967347342394.281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-36967347342394.281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-154030613926.64282</v>
      </c>
      <c r="L4738" s="444">
        <f t="shared" ca="1" si="192"/>
        <v>-37121377956320.922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-37121377956320.922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-154672408151.33716</v>
      </c>
      <c r="L4739" s="444">
        <f t="shared" ca="1" si="192"/>
        <v>-37276050364472.258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-37276050364472.258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-155316876518.6344</v>
      </c>
      <c r="L4740" s="444">
        <f t="shared" ca="1" si="192"/>
        <v>-37431367240990.891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-37431367240990.891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-155964030170.79538</v>
      </c>
      <c r="L4741" s="444">
        <f t="shared" ca="1" si="192"/>
        <v>-37587331271161.688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-37587331271161.688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-156613880296.50702</v>
      </c>
      <c r="L4742" s="444">
        <f t="shared" ca="1" si="192"/>
        <v>-37743945151458.195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-37743945151458.195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-157266438131.07581</v>
      </c>
      <c r="L4743" s="444">
        <f t="shared" ca="1" si="192"/>
        <v>-37901211589589.273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-37901211589589.273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-157921714956.62198</v>
      </c>
      <c r="L4744" s="444">
        <f t="shared" ca="1" si="192"/>
        <v>-38059133304545.898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-38059133304545.898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-158579722102.27457</v>
      </c>
      <c r="L4745" s="444">
        <f t="shared" ca="1" si="192"/>
        <v>-38217713026648.172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-38217713026648.172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-159240470944.36737</v>
      </c>
      <c r="L4746" s="444">
        <f t="shared" ca="1" si="192"/>
        <v>-38376953497592.539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-38376953497592.539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-159903972906.63559</v>
      </c>
      <c r="L4747" s="444">
        <f t="shared" ca="1" si="192"/>
        <v>-38536857470499.172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-38536857470499.172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-160570239460.41321</v>
      </c>
      <c r="L4748" s="444">
        <f t="shared" ca="1" si="192"/>
        <v>-38697427709959.586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-38697427709959.586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-161239282124.8316</v>
      </c>
      <c r="L4749" s="444">
        <f t="shared" ca="1" si="192"/>
        <v>-38858666992084.414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-38858666992084.414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-161911112467.0184</v>
      </c>
      <c r="L4750" s="444">
        <f t="shared" ca="1" si="192"/>
        <v>-39020578104551.43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-39020578104551.43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-162585742102.29761</v>
      </c>
      <c r="L4751" s="444">
        <f t="shared" ca="1" si="192"/>
        <v>-39183163846653.727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-39183163846653.727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-163263182694.39053</v>
      </c>
      <c r="L4752" s="444">
        <f t="shared" ca="1" si="192"/>
        <v>-39346427029348.117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-39346427029348.117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-163943445955.61716</v>
      </c>
      <c r="L4753" s="444">
        <f t="shared" ca="1" si="192"/>
        <v>-39510370475303.734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-39510370475303.734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-164626543647.09888</v>
      </c>
      <c r="L4754" s="444">
        <f t="shared" ca="1" si="192"/>
        <v>-39674997018950.836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-39674997018950.836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-165312487578.96182</v>
      </c>
      <c r="L4755" s="444">
        <f t="shared" ca="1" si="192"/>
        <v>-39840309506529.797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-39840309506529.797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-166001289610.54083</v>
      </c>
      <c r="L4756" s="444">
        <f t="shared" ca="1" si="192"/>
        <v>-40006310796140.336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-40006310796140.336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-166692961650.58472</v>
      </c>
      <c r="L4757" s="444">
        <f t="shared" ca="1" si="192"/>
        <v>-40173003757790.922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-40173003757790.922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-167387515657.46216</v>
      </c>
      <c r="L4758" s="444">
        <f t="shared" ca="1" si="192"/>
        <v>-40340391273448.383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-40340391273448.383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-168084963639.36826</v>
      </c>
      <c r="L4759" s="444">
        <f t="shared" ca="1" si="192"/>
        <v>-40508476237087.75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-40508476237087.75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-168785317654.53229</v>
      </c>
      <c r="L4760" s="444">
        <f t="shared" ca="1" si="192"/>
        <v>-40677261554742.281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-40677261554742.281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-169488589811.42618</v>
      </c>
      <c r="L4761" s="444">
        <f t="shared" ca="1" si="192"/>
        <v>-40846750144553.711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-40846750144553.711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-170194792268.97379</v>
      </c>
      <c r="L4762" s="444">
        <f t="shared" ca="1" si="192"/>
        <v>-41016944936822.688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-41016944936822.688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-170903937236.7612</v>
      </c>
      <c r="L4763" s="444">
        <f t="shared" ca="1" si="192"/>
        <v>-41187848874059.445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-41187848874059.445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-171616036975.24768</v>
      </c>
      <c r="L4764" s="444">
        <f t="shared" ca="1" si="192"/>
        <v>-41359464911034.695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-41359464911034.695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-172331103795.97791</v>
      </c>
      <c r="L4765" s="444">
        <f t="shared" ca="1" si="192"/>
        <v>-41531796014830.672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-41531796014830.672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-173049150061.79446</v>
      </c>
      <c r="L4766" s="444">
        <f t="shared" ca="1" si="192"/>
        <v>-41704845164892.469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-41704845164892.469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-173770188187.05194</v>
      </c>
      <c r="L4767" s="444">
        <f t="shared" ca="1" si="192"/>
        <v>-41878615353079.523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-41878615353079.523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-174494230637.83136</v>
      </c>
      <c r="L4768" s="444">
        <f t="shared" ca="1" si="192"/>
        <v>-42053109583717.352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-42053109583717.352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-175221289932.15564</v>
      </c>
      <c r="L4769" s="444">
        <f t="shared" ca="1" si="192"/>
        <v>-42228330873649.508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-42228330873649.508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-175951378640.20627</v>
      </c>
      <c r="L4770" s="444">
        <f t="shared" ca="1" si="192"/>
        <v>-42404282252289.711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-42404282252289.711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-176684509384.54047</v>
      </c>
      <c r="L4771" s="444">
        <f t="shared" ca="1" si="192"/>
        <v>-42580966761674.25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-42580966761674.25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-177420694840.30939</v>
      </c>
      <c r="L4772" s="444">
        <f t="shared" ca="1" si="192"/>
        <v>-42758387456514.563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-42758387456514.563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-178159947735.47736</v>
      </c>
      <c r="L4773" s="444">
        <f t="shared" ca="1" si="192"/>
        <v>-42936547404250.039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-42936547404250.039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-178902280851.04184</v>
      </c>
      <c r="L4774" s="444">
        <f t="shared" ca="1" si="192"/>
        <v>-43115449685101.078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-43115449685101.078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-179647707021.25449</v>
      </c>
      <c r="L4775" s="444">
        <f t="shared" ca="1" si="192"/>
        <v>-43295097392122.336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-43295097392122.336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-180396239133.84308</v>
      </c>
      <c r="L4776" s="444">
        <f t="shared" ca="1" si="192"/>
        <v>-43475493631256.18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-43475493631256.18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-181147890130.23407</v>
      </c>
      <c r="L4777" s="444">
        <f t="shared" ca="1" si="192"/>
        <v>-43656641521386.414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-43656641521386.414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-181902673005.77673</v>
      </c>
      <c r="L4778" s="444">
        <f t="shared" ca="1" si="192"/>
        <v>-43838544194392.188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-43838544194392.188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-182660600809.96744</v>
      </c>
      <c r="L4779" s="444">
        <f t="shared" ca="1" si="192"/>
        <v>-44021204795202.156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-44021204795202.156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-183421686646.67566</v>
      </c>
      <c r="L4780" s="444">
        <f t="shared" ca="1" si="192"/>
        <v>-44204626481848.828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-44204626481848.828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-184185943674.37012</v>
      </c>
      <c r="L4781" s="444">
        <f t="shared" ca="1" si="192"/>
        <v>-44388812425523.195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-44388812425523.195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-184953385106.34665</v>
      </c>
      <c r="L4782" s="444">
        <f t="shared" ca="1" si="192"/>
        <v>-44573765810629.539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-44573765810629.539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-185724024210.95642</v>
      </c>
      <c r="L4783" s="444">
        <f t="shared" ca="1" si="192"/>
        <v>-44759489834840.492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-44759489834840.492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-186497874311.83539</v>
      </c>
      <c r="L4784" s="444">
        <f t="shared" ca="1" si="192"/>
        <v>-44945987709152.328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-44945987709152.328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-187274948788.1347</v>
      </c>
      <c r="L4785" s="444">
        <f t="shared" ca="1" si="192"/>
        <v>-45133262657940.461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-45133262657940.461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-188055261074.75192</v>
      </c>
      <c r="L4786" s="444">
        <f t="shared" ca="1" si="192"/>
        <v>-45321317919015.211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-45321317919015.211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-188838824662.56339</v>
      </c>
      <c r="L4787" s="444">
        <f t="shared" ca="1" si="192"/>
        <v>-45510156743677.773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-45510156743677.773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-189625653098.65738</v>
      </c>
      <c r="L4788" s="444">
        <f t="shared" ca="1" si="192"/>
        <v>-45699782396776.43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-45699782396776.43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-190415759986.56845</v>
      </c>
      <c r="L4789" s="444">
        <f t="shared" ca="1" si="192"/>
        <v>-45890198156763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-45890198156763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-191209158986.51251</v>
      </c>
      <c r="L4790" s="444">
        <f t="shared" ca="1" si="192"/>
        <v>-46081407315749.516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-46081407315749.516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-192005863815.62299</v>
      </c>
      <c r="L4791" s="444">
        <f t="shared" ca="1" si="192"/>
        <v>-46273413179565.141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-46273413179565.141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-192805888248.18808</v>
      </c>
      <c r="L4792" s="444">
        <f t="shared" ca="1" si="192"/>
        <v>-46466219067813.328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-46466219067813.328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-193609246115.88885</v>
      </c>
      <c r="L4793" s="444">
        <f t="shared" ca="1" si="192"/>
        <v>-46659828313929.219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-46659828313929.219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-194415951308.03842</v>
      </c>
      <c r="L4794" s="444">
        <f t="shared" ca="1" si="192"/>
        <v>-46854244265237.258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-46854244265237.258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-195226017771.8219</v>
      </c>
      <c r="L4795" s="444">
        <f t="shared" ca="1" si="192"/>
        <v>-47049470283009.078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-47049470283009.078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-196039459512.53781</v>
      </c>
      <c r="L4796" s="444">
        <f t="shared" ca="1" si="192"/>
        <v>-47245509742521.617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-47245509742521.617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-196856290593.84006</v>
      </c>
      <c r="L4797" s="444">
        <f t="shared" ca="1" si="192"/>
        <v>-47442366033115.461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-47442366033115.461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-197676525137.98108</v>
      </c>
      <c r="L4798" s="444">
        <f t="shared" ca="1" si="192"/>
        <v>-47640042558253.445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-47640042558253.445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-198500177326.05603</v>
      </c>
      <c r="L4799" s="444">
        <f t="shared" ca="1" si="192"/>
        <v>-47838542735579.5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-47838542735579.5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-199327261398.24792</v>
      </c>
      <c r="L4800" s="444">
        <f t="shared" ca="1" si="192"/>
        <v>-48037869996977.75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-48037869996977.75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-200157791654.07394</v>
      </c>
      <c r="L4801" s="444">
        <f t="shared" ca="1" si="192"/>
        <v>-48238027788631.82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-48238027788631.82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-200991782452.63257</v>
      </c>
      <c r="L4802" s="444">
        <f t="shared" ca="1" si="192"/>
        <v>-48439019571084.453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-48439019571084.453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-201829248212.8519</v>
      </c>
      <c r="L4803" s="444">
        <f t="shared" ca="1" si="192"/>
        <v>-48640848819297.305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-48640848819297.305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-202670203413.73877</v>
      </c>
      <c r="L4804" s="444">
        <f t="shared" ca="1" si="192"/>
        <v>-48843519022711.047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-48843519022711.047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-203514662594.62936</v>
      </c>
      <c r="L4805" s="444">
        <f t="shared" ca="1" si="192"/>
        <v>-49047033685305.68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-49047033685305.68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-204362640355.44034</v>
      </c>
      <c r="L4806" s="444">
        <f t="shared" ca="1" si="192"/>
        <v>-49251396325661.117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-49251396325661.117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-205214151356.92133</v>
      </c>
      <c r="L4807" s="444">
        <f t="shared" ca="1" si="192"/>
        <v>-49456610477018.039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-49456610477018.039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-206069210320.90851</v>
      </c>
      <c r="L4808" s="444">
        <f t="shared" ca="1" si="192"/>
        <v>-49662679687338.945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-49662679687338.945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-206927832030.57895</v>
      </c>
      <c r="L4809" s="444">
        <f t="shared" ca="1" si="192"/>
        <v>-49869607519369.523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-49869607519369.523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-207790031330.70636</v>
      </c>
      <c r="L4810" s="444">
        <f t="shared" ca="1" si="192"/>
        <v>-50077397550700.227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-50077397550700.227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-208655823127.9176</v>
      </c>
      <c r="L4811" s="444">
        <f t="shared" ca="1" si="192"/>
        <v>-50286053373828.141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-50286053373828.141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-209525222390.95059</v>
      </c>
      <c r="L4812" s="444">
        <f t="shared" ca="1" si="192"/>
        <v>-50495578596219.094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-50495578596219.094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-210398244150.9129</v>
      </c>
      <c r="L4813" s="444">
        <f t="shared" ca="1" si="192"/>
        <v>-50705976840370.008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-50705976840370.008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-211274903501.54169</v>
      </c>
      <c r="L4814" s="444">
        <f t="shared" ca="1" si="192"/>
        <v>-50917251743871.547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-50917251743871.547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-212155215599.46478</v>
      </c>
      <c r="L4815" s="444">
        <f t="shared" ca="1" si="192"/>
        <v>-51129406959471.008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-51129406959471.008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-213039195664.46252</v>
      </c>
      <c r="L4816" s="444">
        <f t="shared" ca="1" si="192"/>
        <v>-51342446155135.469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-51342446155135.469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-213926858979.73111</v>
      </c>
      <c r="L4817" s="444">
        <f t="shared" ca="1" si="192"/>
        <v>-51556373014115.203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-51556373014115.203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-214818220892.14667</v>
      </c>
      <c r="L4818" s="444">
        <f t="shared" ca="1" si="192"/>
        <v>-51771191235007.352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-51771191235007.352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-215713296812.53064</v>
      </c>
      <c r="L4819" s="444">
        <f t="shared" ca="1" si="192"/>
        <v>-51986904531819.883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-51986904531819.883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-216612102215.91617</v>
      </c>
      <c r="L4820" s="444">
        <f t="shared" ca="1" si="192"/>
        <v>-52203516634035.797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-52203516634035.797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-217514652641.81583</v>
      </c>
      <c r="L4821" s="444">
        <f t="shared" ca="1" si="192"/>
        <v>-52421031286677.609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-52421031286677.609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-218420963694.49005</v>
      </c>
      <c r="L4822" s="444">
        <f t="shared" ca="1" si="192"/>
        <v>-52639452250372.102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-52639452250372.102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-219331051043.2171</v>
      </c>
      <c r="L4823" s="444">
        <f t="shared" ca="1" si="192"/>
        <v>-52858783301415.32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-52858783301415.32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-220244930422.56384</v>
      </c>
      <c r="L4824" s="444">
        <f t="shared" ca="1" si="192"/>
        <v>-53079028231837.883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-53079028231837.883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-221162617632.65784</v>
      </c>
      <c r="L4825" s="444">
        <f t="shared" ca="1" si="192"/>
        <v>-53300190849470.539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-53300190849470.539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-222084128539.46057</v>
      </c>
      <c r="L4826" s="444">
        <f t="shared" ca="1" si="192"/>
        <v>-53522274978010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-53522274978010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-223009479075.04166</v>
      </c>
      <c r="L4827" s="444">
        <f t="shared" ca="1" si="192"/>
        <v>-53745284457085.039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-53745284457085.039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-223938685237.85434</v>
      </c>
      <c r="L4828" s="444">
        <f t="shared" ca="1" si="192"/>
        <v>-53969223142322.891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-53969223142322.891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-224871763093.01205</v>
      </c>
      <c r="L4829" s="444">
        <f t="shared" ca="1" si="192"/>
        <v>-54194094905415.906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-54194094905415.906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-225808728772.56628</v>
      </c>
      <c r="L4830" s="444">
        <f t="shared" ca="1" si="192"/>
        <v>-54419903634188.469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-54419903634188.469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-226749598475.78528</v>
      </c>
      <c r="L4831" s="444">
        <f t="shared" ca="1" si="192"/>
        <v>-54646653232664.258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-54646653232664.258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-227694388469.43442</v>
      </c>
      <c r="L4832" s="444">
        <f t="shared" ca="1" si="192"/>
        <v>-54874347621133.695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-54874347621133.695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-228643115088.0571</v>
      </c>
      <c r="L4833" s="444">
        <f t="shared" ca="1" si="192"/>
        <v>-55102990736221.75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-55102990736221.75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-229595794734.25726</v>
      </c>
      <c r="L4834" s="444">
        <f t="shared" ca="1" si="192"/>
        <v>-55332586530956.008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-55332586530956.008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-230552443878.98337</v>
      </c>
      <c r="L4835" s="444">
        <f t="shared" ca="1" si="192"/>
        <v>-55563138974834.992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-55563138974834.992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-231513079061.8125</v>
      </c>
      <c r="L4836" s="444">
        <f t="shared" ca="1" si="192"/>
        <v>-55794652053896.805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-55794652053896.805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-232477716891.23672</v>
      </c>
      <c r="L4837" s="444">
        <f t="shared" ca="1" si="192"/>
        <v>-56027129770788.039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-56027129770788.039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-233446374044.95016</v>
      </c>
      <c r="L4838" s="444">
        <f t="shared" ca="1" si="192"/>
        <v>-56260576144832.992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-56260576144832.992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-234419067270.13745</v>
      </c>
      <c r="L4839" s="444">
        <f t="shared" ca="1" si="192"/>
        <v>-56494995212103.133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-56494995212103.133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-235395813383.76303</v>
      </c>
      <c r="L4840" s="444">
        <f t="shared" ca="1" si="192"/>
        <v>-56730391025486.898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-56730391025486.898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-236376629272.86206</v>
      </c>
      <c r="L4841" s="444">
        <f t="shared" ca="1" si="192"/>
        <v>-56966767654759.758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-56966767654759.758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-237361531894.83231</v>
      </c>
      <c r="L4842" s="444">
        <f t="shared" ca="1" si="192"/>
        <v>-57204129186654.594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-57204129186654.594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-238350538277.72748</v>
      </c>
      <c r="L4843" s="444">
        <f t="shared" ca="1" si="192"/>
        <v>-57442479724932.32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-57442479724932.32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-239343665520.5513</v>
      </c>
      <c r="L4844" s="444">
        <f t="shared" ca="1" si="192"/>
        <v>-57681823390452.875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-57681823390452.875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-240340930793.55365</v>
      </c>
      <c r="L4845" s="444">
        <f t="shared" ca="1" si="192"/>
        <v>-57922164321246.43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-57922164321246.43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-241342351338.52679</v>
      </c>
      <c r="L4846" s="444">
        <f t="shared" ca="1" si="192"/>
        <v>-58163506672584.953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-58163506672584.953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-242347944469.104</v>
      </c>
      <c r="L4847" s="444">
        <f t="shared" ca="1" si="192"/>
        <v>-58405854617054.055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-58405854617054.055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-243357727571.05856</v>
      </c>
      <c r="L4848" s="444">
        <f t="shared" ca="1" si="192"/>
        <v>-58649212344625.109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-58649212344625.109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-244371718102.60461</v>
      </c>
      <c r="L4849" s="444">
        <f t="shared" ca="1" si="192"/>
        <v>-58893584062727.711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-58893584062727.711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-245389933594.69882</v>
      </c>
      <c r="L4850" s="444">
        <f t="shared" ca="1" si="192"/>
        <v>-59138973996322.406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-59138973996322.406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-246412391651.34332</v>
      </c>
      <c r="L4851" s="444">
        <f t="shared" ca="1" si="192"/>
        <v>-59385386387973.75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-59385386387973.75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-247439109949.89063</v>
      </c>
      <c r="L4852" s="444">
        <f t="shared" ca="1" si="192"/>
        <v>-59632825497923.641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-59632825497923.641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-248470106241.34851</v>
      </c>
      <c r="L4853" s="444">
        <f t="shared" ref="L4853:L5107" ca="1" si="197">I4853-J4853+K4853</f>
        <v>-59881295604164.992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-59881295604164.992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-249505398350.68744</v>
      </c>
      <c r="L4854" s="444">
        <f t="shared" ca="1" si="197"/>
        <v>-60130801002515.68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-60130801002515.68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-250545004177.14865</v>
      </c>
      <c r="L4855" s="444">
        <f t="shared" ca="1" si="197"/>
        <v>-60381346006692.828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-60381346006692.828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-251588941694.55344</v>
      </c>
      <c r="L4856" s="444">
        <f t="shared" ca="1" si="197"/>
        <v>-60632934948387.383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-60632934948387.383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-252637228951.61414</v>
      </c>
      <c r="L4857" s="444">
        <f t="shared" ca="1" si="197"/>
        <v>-60885572177339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-60885572177339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-253689884072.24579</v>
      </c>
      <c r="L4858" s="444">
        <f t="shared" ca="1" si="197"/>
        <v>-61139262061411.242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-61139262061411.242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-254746925255.88016</v>
      </c>
      <c r="L4859" s="444">
        <f t="shared" ca="1" si="197"/>
        <v>-61394008986667.125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-61394008986667.125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-255808370777.77966</v>
      </c>
      <c r="L4860" s="444">
        <f t="shared" ca="1" si="197"/>
        <v>-61649817357444.906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-61649817357444.906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-256874238989.35376</v>
      </c>
      <c r="L4861" s="444">
        <f t="shared" ca="1" si="197"/>
        <v>-61906691596434.258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-61906691596434.258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-257944548318.47607</v>
      </c>
      <c r="L4862" s="444">
        <f t="shared" ca="1" si="197"/>
        <v>-62164636144752.734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-62164636144752.734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-259019317269.80307</v>
      </c>
      <c r="L4863" s="444">
        <f t="shared" ca="1" si="197"/>
        <v>-62423655462022.539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-62423655462022.539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-260098564425.09393</v>
      </c>
      <c r="L4864" s="444">
        <f t="shared" ca="1" si="197"/>
        <v>-62683754026447.633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-62683754026447.633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-261182308443.5318</v>
      </c>
      <c r="L4865" s="444">
        <f t="shared" ca="1" si="197"/>
        <v>-62944936334891.164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-62944936334891.164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-262270568062.04648</v>
      </c>
      <c r="L4866" s="444">
        <f t="shared" ca="1" si="197"/>
        <v>-63207206902953.211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-63207206902953.211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-263363362095.63837</v>
      </c>
      <c r="L4867" s="444">
        <f t="shared" ca="1" si="197"/>
        <v>-63470570265048.852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-63470570265048.852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-264460709437.70355</v>
      </c>
      <c r="L4868" s="444">
        <f t="shared" ca="1" si="197"/>
        <v>-63735030974486.555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-63735030974486.555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-265562629060.36063</v>
      </c>
      <c r="L4869" s="444">
        <f t="shared" ca="1" si="197"/>
        <v>-64000593603546.914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-64000593603546.914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-266669140014.77881</v>
      </c>
      <c r="L4870" s="444">
        <f t="shared" ca="1" si="197"/>
        <v>-64267262743561.695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-64267262743561.695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-267780261431.50705</v>
      </c>
      <c r="L4871" s="444">
        <f t="shared" ca="1" si="197"/>
        <v>-64535043004993.203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-64535043004993.203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-268896012520.80502</v>
      </c>
      <c r="L4872" s="444">
        <f t="shared" ca="1" si="197"/>
        <v>-64803939017514.008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-64803939017514.008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-270016412572.97504</v>
      </c>
      <c r="L4873" s="444">
        <f t="shared" ca="1" si="197"/>
        <v>-65073955430086.984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-65073955430086.984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-271141480958.69574</v>
      </c>
      <c r="L4874" s="444">
        <f t="shared" ca="1" si="197"/>
        <v>-65345096911045.68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-65345096911045.68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-272271237129.35699</v>
      </c>
      <c r="L4875" s="444">
        <f t="shared" ca="1" si="197"/>
        <v>-65617368148175.039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-65617368148175.039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-273405700617.396</v>
      </c>
      <c r="L4876" s="444">
        <f t="shared" ca="1" si="197"/>
        <v>-65890773848792.438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-65890773848792.438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-274544891036.63519</v>
      </c>
      <c r="L4877" s="444">
        <f t="shared" ca="1" si="197"/>
        <v>-66165318739829.07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-66165318739829.07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-275688828082.62109</v>
      </c>
      <c r="L4878" s="444">
        <f t="shared" ca="1" si="197"/>
        <v>-66441007567911.688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-66441007567911.688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-276837531532.96533</v>
      </c>
      <c r="L4879" s="444">
        <f t="shared" ca="1" si="197"/>
        <v>-66717845099444.656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-66717845099444.656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-277991021247.68604</v>
      </c>
      <c r="L4880" s="444">
        <f t="shared" ca="1" si="197"/>
        <v>-66995836120692.344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-66995836120692.344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-279149317169.55145</v>
      </c>
      <c r="L4881" s="444">
        <f t="shared" ca="1" si="197"/>
        <v>-67274985437861.898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-67274985437861.898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-280312439324.42462</v>
      </c>
      <c r="L4882" s="444">
        <f t="shared" ca="1" si="197"/>
        <v>-67555297877186.32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-67555297877186.32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-281480407821.60968</v>
      </c>
      <c r="L4883" s="444">
        <f t="shared" ca="1" si="197"/>
        <v>-67836778285007.93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-67836778285007.93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-282653242854.19971</v>
      </c>
      <c r="L4884" s="444">
        <f t="shared" ca="1" si="197"/>
        <v>-68119431527862.133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-68119431527862.133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-283830964699.42554</v>
      </c>
      <c r="L4885" s="444">
        <f t="shared" ca="1" si="197"/>
        <v>-68403262492561.555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-68403262492561.555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-285013593719.00647</v>
      </c>
      <c r="L4886" s="444">
        <f t="shared" ca="1" si="197"/>
        <v>-68688276086280.563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-68688276086280.563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-286201150359.50232</v>
      </c>
      <c r="L4887" s="444">
        <f t="shared" ca="1" si="197"/>
        <v>-68974477236640.063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-68974477236640.063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-287393655152.66693</v>
      </c>
      <c r="L4888" s="444">
        <f t="shared" ca="1" si="197"/>
        <v>-69261870891792.727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-69261870891792.727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-288591128715.80304</v>
      </c>
      <c r="L4889" s="444">
        <f t="shared" ca="1" si="197"/>
        <v>-69550462020508.531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-69550462020508.531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-289793591752.11884</v>
      </c>
      <c r="L4890" s="444">
        <f t="shared" ca="1" si="197"/>
        <v>-69840255612260.648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-69840255612260.648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-291001065051.08606</v>
      </c>
      <c r="L4891" s="444">
        <f t="shared" ca="1" si="197"/>
        <v>-70131256677311.734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-70131256677311.734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-292213569488.79889</v>
      </c>
      <c r="L4892" s="444">
        <f t="shared" ca="1" si="197"/>
        <v>-70423470246800.531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-70423470246800.531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-293431126028.33557</v>
      </c>
      <c r="L4893" s="444">
        <f t="shared" ca="1" si="197"/>
        <v>-70716901372828.859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-70716901372828.859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-294653755720.12024</v>
      </c>
      <c r="L4894" s="444">
        <f t="shared" ca="1" si="197"/>
        <v>-71011555128548.984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-71011555128548.984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-295881479702.28741</v>
      </c>
      <c r="L4895" s="444">
        <f t="shared" ca="1" si="197"/>
        <v>-71307436608251.266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-71307436608251.266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-297114319201.04694</v>
      </c>
      <c r="L4896" s="444">
        <f t="shared" ca="1" si="197"/>
        <v>-71604550927452.313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-71604550927452.313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-298352295531.05127</v>
      </c>
      <c r="L4897" s="444">
        <f t="shared" ca="1" si="197"/>
        <v>-71902903222983.359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-71902903222983.359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-299595430095.76398</v>
      </c>
      <c r="L4898" s="444">
        <f t="shared" ca="1" si="197"/>
        <v>-72202498653079.125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-72202498653079.125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-300843744387.82971</v>
      </c>
      <c r="L4899" s="444">
        <f t="shared" ca="1" si="197"/>
        <v>-72503342397466.953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-72503342397466.953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-302097259989.44562</v>
      </c>
      <c r="L4900" s="444">
        <f t="shared" ca="1" si="197"/>
        <v>-72805439657456.406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-72805439657456.406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-303355998572.73505</v>
      </c>
      <c r="L4901" s="444">
        <f t="shared" ca="1" si="197"/>
        <v>-73108795656029.141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-73108795656029.141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-304619981900.1214</v>
      </c>
      <c r="L4902" s="444">
        <f t="shared" ca="1" si="197"/>
        <v>-73413415637929.266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-73413415637929.266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-305889231824.70526</v>
      </c>
      <c r="L4903" s="444">
        <f t="shared" ca="1" si="197"/>
        <v>-73719304869753.969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-73719304869753.969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-307163770290.64154</v>
      </c>
      <c r="L4904" s="444">
        <f t="shared" ca="1" si="197"/>
        <v>-74026468640044.609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-74026468640044.609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-308443619333.51923</v>
      </c>
      <c r="L4905" s="444">
        <f t="shared" ca="1" si="197"/>
        <v>-74334912259378.125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-74334912259378.125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-309728801080.74219</v>
      </c>
      <c r="L4906" s="444">
        <f t="shared" ca="1" si="197"/>
        <v>-74644641060458.875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-74644641060458.875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-311019337751.91199</v>
      </c>
      <c r="L4907" s="444">
        <f t="shared" ca="1" si="197"/>
        <v>-74955660398210.781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-74955660398210.781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-312315251659.21161</v>
      </c>
      <c r="L4908" s="444">
        <f t="shared" ca="1" si="197"/>
        <v>-75267975649870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-75267975649870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-313616565207.79169</v>
      </c>
      <c r="L4909" s="444">
        <f t="shared" ca="1" si="197"/>
        <v>-75581592215077.797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-75581592215077.797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-314923300896.15747</v>
      </c>
      <c r="L4910" s="444">
        <f t="shared" ca="1" si="197"/>
        <v>-75896515515973.953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-75896515515973.953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-316235481316.55811</v>
      </c>
      <c r="L4911" s="444">
        <f t="shared" ca="1" si="197"/>
        <v>-76212750997290.516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-76212750997290.516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-317553129155.37714</v>
      </c>
      <c r="L4912" s="444">
        <f t="shared" ca="1" si="197"/>
        <v>-76530304126445.891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-76530304126445.891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-318876267193.52454</v>
      </c>
      <c r="L4913" s="444">
        <f t="shared" ca="1" si="197"/>
        <v>-76849180393639.422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-76849180393639.422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-320204918306.83093</v>
      </c>
      <c r="L4914" s="444">
        <f t="shared" ca="1" si="197"/>
        <v>-77169385311946.25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-77169385311946.25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-321539105466.44269</v>
      </c>
      <c r="L4915" s="444">
        <f t="shared" ca="1" si="197"/>
        <v>-77490924417412.688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-77490924417412.688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-322878851739.21954</v>
      </c>
      <c r="L4916" s="444">
        <f t="shared" ca="1" si="197"/>
        <v>-77813803269151.906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-77813803269151.906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-324224180288.13293</v>
      </c>
      <c r="L4917" s="444">
        <f t="shared" ca="1" si="197"/>
        <v>-78138027449440.047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-78138027449440.047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-325575114372.66687</v>
      </c>
      <c r="L4918" s="444">
        <f t="shared" ca="1" si="197"/>
        <v>-78463602563812.719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-78463602563812.719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-326931677349.21967</v>
      </c>
      <c r="L4919" s="444">
        <f t="shared" ca="1" si="197"/>
        <v>-78790534241161.938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-78790534241161.938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-328293892671.50806</v>
      </c>
      <c r="L4920" s="444">
        <f t="shared" ca="1" si="197"/>
        <v>-79118828133833.453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-79118828133833.453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-329661783890.97272</v>
      </c>
      <c r="L4921" s="444">
        <f t="shared" ca="1" si="197"/>
        <v>-79448489917724.422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-79448489917724.422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-331035374657.18506</v>
      </c>
      <c r="L4922" s="444">
        <f t="shared" ca="1" si="197"/>
        <v>-79779525292381.609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-79779525292381.609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-332414688718.25671</v>
      </c>
      <c r="L4923" s="444">
        <f t="shared" ca="1" si="197"/>
        <v>-80111939981099.859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-80111939981099.859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-333799749921.24939</v>
      </c>
      <c r="L4924" s="444">
        <f t="shared" ca="1" si="197"/>
        <v>-80445739731021.109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-80445739731021.109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-335190582212.58795</v>
      </c>
      <c r="L4925" s="444">
        <f t="shared" ca="1" si="197"/>
        <v>-80780930313233.703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-80780930313233.703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-336587209638.47375</v>
      </c>
      <c r="L4926" s="444">
        <f t="shared" ca="1" si="197"/>
        <v>-81117517522872.172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-81117517522872.172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-337989656345.30072</v>
      </c>
      <c r="L4927" s="444">
        <f t="shared" ca="1" si="197"/>
        <v>-81455507179217.469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-81455507179217.469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-339397946580.07275</v>
      </c>
      <c r="L4928" s="444">
        <f t="shared" ca="1" si="197"/>
        <v>-81794905125797.547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-81794905125797.547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-340812104690.82312</v>
      </c>
      <c r="L4929" s="444">
        <f t="shared" ca="1" si="197"/>
        <v>-82135717230488.375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-82135717230488.375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-342232155127.03491</v>
      </c>
      <c r="L4930" s="444">
        <f t="shared" ca="1" si="197"/>
        <v>-82477949385615.406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-82477949385615.406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-343658122440.06421</v>
      </c>
      <c r="L4931" s="444">
        <f t="shared" ca="1" si="197"/>
        <v>-82821607508055.469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-82821607508055.469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-345090031283.56445</v>
      </c>
      <c r="L4932" s="444">
        <f t="shared" ca="1" si="197"/>
        <v>-83166697539339.031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-83166697539339.031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-346527906413.9126</v>
      </c>
      <c r="L4933" s="444">
        <f t="shared" ca="1" si="197"/>
        <v>-83513225445752.938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-83513225445752.938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-347971772690.63721</v>
      </c>
      <c r="L4934" s="444">
        <f t="shared" ca="1" si="197"/>
        <v>-83861197218443.578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-83861197218443.578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-349421655076.84827</v>
      </c>
      <c r="L4935" s="444">
        <f t="shared" ca="1" si="197"/>
        <v>-84210618873520.422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-84210618873520.422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-350877578639.6684</v>
      </c>
      <c r="L4936" s="444">
        <f t="shared" ca="1" si="197"/>
        <v>-84561496452160.094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-84561496452160.094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-352339568550.66705</v>
      </c>
      <c r="L4937" s="444">
        <f t="shared" ca="1" si="197"/>
        <v>-84913836020710.766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-84913836020710.766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-353807650086.29486</v>
      </c>
      <c r="L4938" s="444">
        <f t="shared" ca="1" si="197"/>
        <v>-85267643670797.063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-85267643670797.063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-355281848628.32111</v>
      </c>
      <c r="L4939" s="444">
        <f t="shared" ca="1" si="197"/>
        <v>-85622925519425.391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-85622925519425.391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-356762189664.27246</v>
      </c>
      <c r="L4940" s="444">
        <f t="shared" ca="1" si="197"/>
        <v>-85979687709089.656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-85979687709089.656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-358248698787.87354</v>
      </c>
      <c r="L4941" s="444">
        <f t="shared" ca="1" si="197"/>
        <v>-86337936407877.531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-86337936407877.531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-359741401699.48969</v>
      </c>
      <c r="L4942" s="444">
        <f t="shared" ca="1" si="197"/>
        <v>-86697677809577.016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-86697677809577.016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-361240324206.57092</v>
      </c>
      <c r="L4943" s="444">
        <f t="shared" ca="1" si="197"/>
        <v>-87058918133783.594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-87058918133783.594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-362745492224.09833</v>
      </c>
      <c r="L4944" s="444">
        <f t="shared" ca="1" si="197"/>
        <v>-87421663626007.688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-87421663626007.688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-364256931775.03204</v>
      </c>
      <c r="L4945" s="444">
        <f t="shared" ca="1" si="197"/>
        <v>-87785920557782.719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-87785920557782.719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-365774668990.76135</v>
      </c>
      <c r="L4946" s="444">
        <f t="shared" ca="1" si="197"/>
        <v>-88151695226773.484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-88151695226773.484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-367298730111.55615</v>
      </c>
      <c r="L4947" s="444">
        <f t="shared" ca="1" si="197"/>
        <v>-88518993956885.047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-88518993956885.047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-368829141487.021</v>
      </c>
      <c r="L4948" s="444">
        <f t="shared" ca="1" si="197"/>
        <v>-88887823098372.063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-88887823098372.063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-370365929576.55023</v>
      </c>
      <c r="L4949" s="444">
        <f t="shared" ca="1" si="197"/>
        <v>-89258189027948.609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-89258189027948.609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-371909120949.78589</v>
      </c>
      <c r="L4950" s="444">
        <f t="shared" ca="1" si="197"/>
        <v>-89630098148898.391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-89630098148898.391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-373458742287.0766</v>
      </c>
      <c r="L4951" s="444">
        <f t="shared" ca="1" si="197"/>
        <v>-90003556891185.469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-90003556891185.469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-375014820379.93945</v>
      </c>
      <c r="L4952" s="444">
        <f t="shared" ca="1" si="197"/>
        <v>-90378571711565.406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-90378571711565.406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-376577382131.52252</v>
      </c>
      <c r="L4953" s="444">
        <f t="shared" ca="1" si="197"/>
        <v>-90755149093696.922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-90755149093696.922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-378146454557.0705</v>
      </c>
      <c r="L4954" s="444">
        <f t="shared" ca="1" si="197"/>
        <v>-91133295548254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-91133295548254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-379722064784.39166</v>
      </c>
      <c r="L4955" s="444">
        <f t="shared" ca="1" si="197"/>
        <v>-91513017613038.391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-91513017613038.391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-381304240054.3266</v>
      </c>
      <c r="L4956" s="444">
        <f t="shared" ca="1" si="197"/>
        <v>-91894321853092.719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-91894321853092.719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-382893007721.21967</v>
      </c>
      <c r="L4957" s="444">
        <f t="shared" ca="1" si="197"/>
        <v>-92277214860813.938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-92277214860813.938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-384488395253.39142</v>
      </c>
      <c r="L4958" s="444">
        <f t="shared" ca="1" si="197"/>
        <v>-92661703256067.328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-92661703256067.328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-386090430233.61389</v>
      </c>
      <c r="L4959" s="444">
        <f t="shared" ca="1" si="197"/>
        <v>-93047793686300.938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-93047793686300.938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-387699140359.58722</v>
      </c>
      <c r="L4960" s="444">
        <f t="shared" ca="1" si="197"/>
        <v>-93435492826660.531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-93435492826660.531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-389314553444.41888</v>
      </c>
      <c r="L4961" s="444">
        <f t="shared" ca="1" si="197"/>
        <v>-93824807380104.953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-93824807380104.953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-390936697417.10394</v>
      </c>
      <c r="L4962" s="444">
        <f t="shared" ca="1" si="197"/>
        <v>-94215744077522.063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-94215744077522.063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-392565600323.00861</v>
      </c>
      <c r="L4963" s="444">
        <f t="shared" ca="1" si="197"/>
        <v>-94608309677845.078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-94608309677845.078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-394201290324.35449</v>
      </c>
      <c r="L4964" s="444">
        <f t="shared" ca="1" si="197"/>
        <v>-95002510968169.438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-95002510968169.438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-395843795700.70599</v>
      </c>
      <c r="L4965" s="444">
        <f t="shared" ca="1" si="197"/>
        <v>-95398354763870.141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-95398354763870.141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-397493144849.45892</v>
      </c>
      <c r="L4966" s="444">
        <f t="shared" ca="1" si="197"/>
        <v>-95795847908719.594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-95795847908719.594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-399149366286.33167</v>
      </c>
      <c r="L4967" s="444">
        <f t="shared" ca="1" si="197"/>
        <v>-96194997275005.922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-96194997275005.922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-400812488645.85803</v>
      </c>
      <c r="L4968" s="444">
        <f t="shared" ca="1" si="197"/>
        <v>-96595809763651.781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-96595809763651.781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-402482540681.88245</v>
      </c>
      <c r="L4969" s="444">
        <f t="shared" ca="1" si="197"/>
        <v>-96998292304333.656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-96998292304333.656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-404159551268.05688</v>
      </c>
      <c r="L4970" s="444">
        <f t="shared" ca="1" si="197"/>
        <v>-97402451855601.719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-97402451855601.719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-405843549398.34052</v>
      </c>
      <c r="L4971" s="444">
        <f t="shared" ca="1" si="197"/>
        <v>-97808295405000.063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-97808295405000.063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-407534564187.50024</v>
      </c>
      <c r="L4972" s="444">
        <f t="shared" ca="1" si="197"/>
        <v>-98215829969187.563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-98215829969187.563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-409232624871.61487</v>
      </c>
      <c r="L4973" s="444">
        <f t="shared" ca="1" si="197"/>
        <v>-98625062594059.172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-98625062594059.172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-410937760808.5799</v>
      </c>
      <c r="L4974" s="444">
        <f t="shared" ca="1" si="197"/>
        <v>-99036000354867.75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-99036000354867.75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-412650001478.6156</v>
      </c>
      <c r="L4975" s="444">
        <f t="shared" ca="1" si="197"/>
        <v>-99448650356346.359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-99448650356346.359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-414369376484.77649</v>
      </c>
      <c r="L4976" s="444">
        <f t="shared" ca="1" si="197"/>
        <v>-99863019732831.141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-99863019732831.141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-416095915553.46307</v>
      </c>
      <c r="L4977" s="444">
        <f t="shared" ca="1" si="197"/>
        <v>-100279115648384.61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-100279115648384.61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-417829648534.93585</v>
      </c>
      <c r="L4978" s="444">
        <f t="shared" ca="1" si="197"/>
        <v>-100696945296919.55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-100696945296919.55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-419570605403.83142</v>
      </c>
      <c r="L4979" s="444">
        <f t="shared" ca="1" si="197"/>
        <v>-101116515902323.38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-101116515902323.38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-421318816259.68073</v>
      </c>
      <c r="L4980" s="444">
        <f t="shared" ca="1" si="197"/>
        <v>-101537834718583.06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-101537834718583.06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-423074311327.42944</v>
      </c>
      <c r="L4981" s="444">
        <f t="shared" ca="1" si="197"/>
        <v>-101960909029910.48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-101960909029910.48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-424837120957.96033</v>
      </c>
      <c r="L4982" s="444">
        <f t="shared" ca="1" si="197"/>
        <v>-102385746150868.44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-102385746150868.44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-426607275628.61847</v>
      </c>
      <c r="L4983" s="444">
        <f t="shared" ca="1" si="197"/>
        <v>-102812353426497.06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-102812353426497.06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-428384805943.73773</v>
      </c>
      <c r="L4984" s="444">
        <f t="shared" ca="1" si="197"/>
        <v>-103240738232440.8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-103240738232440.8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-430169742635.16998</v>
      </c>
      <c r="L4985" s="444">
        <f t="shared" ca="1" si="197"/>
        <v>-103670907975075.97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-103670907975075.97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-431962116562.81653</v>
      </c>
      <c r="L4986" s="444">
        <f t="shared" ca="1" si="197"/>
        <v>-104102870091638.78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-104102870091638.78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-433761958715.16156</v>
      </c>
      <c r="L4987" s="444">
        <f t="shared" ca="1" si="197"/>
        <v>-104536632050353.94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-104536632050353.94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-435569300209.80804</v>
      </c>
      <c r="L4988" s="444">
        <f t="shared" ca="1" si="197"/>
        <v>-104972201350563.75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-104972201350563.75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-437384172294.01563</v>
      </c>
      <c r="L4989" s="444">
        <f t="shared" ca="1" si="197"/>
        <v>-105409585522857.77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-105409585522857.77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-439206606345.24066</v>
      </c>
      <c r="L4990" s="444">
        <f t="shared" ca="1" si="197"/>
        <v>-105848792129203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-105848792129203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-441036633871.67914</v>
      </c>
      <c r="L4991" s="444">
        <f t="shared" ca="1" si="197"/>
        <v>-106289828763074.67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-106289828763074.67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-442874286512.8111</v>
      </c>
      <c r="L4992" s="444">
        <f t="shared" ca="1" si="197"/>
        <v>-106732703049587.48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-106732703049587.48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-444719596039.94781</v>
      </c>
      <c r="L4993" s="444">
        <f t="shared" ca="1" si="197"/>
        <v>-107177422645627.44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-107177422645627.44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-446572594356.78101</v>
      </c>
      <c r="L4994" s="444">
        <f t="shared" ca="1" si="197"/>
        <v>-107623995239984.22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-107623995239984.22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-448433313499.93427</v>
      </c>
      <c r="L4995" s="444">
        <f t="shared" ca="1" si="197"/>
        <v>-108072428553484.16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-108072428553484.16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-450301785639.51733</v>
      </c>
      <c r="L4996" s="444">
        <f t="shared" ca="1" si="197"/>
        <v>-108522730339123.67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-108522730339123.67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-452178043079.68195</v>
      </c>
      <c r="L4997" s="444">
        <f t="shared" ca="1" si="197"/>
        <v>-108974908382203.36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-108974908382203.36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-454062118259.18066</v>
      </c>
      <c r="L4998" s="444">
        <f t="shared" ca="1" si="197"/>
        <v>-109428970500462.55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-109428970500462.55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-455954043751.92725</v>
      </c>
      <c r="L4999" s="444">
        <f t="shared" ca="1" si="197"/>
        <v>-109884924544214.47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-109884924544214.47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-457853852267.5603</v>
      </c>
      <c r="L5000" s="444">
        <f t="shared" ca="1" si="197"/>
        <v>-110342778396482.03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-110342778396482.03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-459761576652.00848</v>
      </c>
      <c r="L5001" s="444">
        <f t="shared" ca="1" si="197"/>
        <v>-110802539973134.05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-110802539973134.05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-461677249888.05859</v>
      </c>
      <c r="L5002" s="444">
        <f t="shared" ca="1" si="197"/>
        <v>-111264217223022.11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-111264217223022.11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-463600905095.92554</v>
      </c>
      <c r="L5003" s="444">
        <f t="shared" ca="1" si="197"/>
        <v>-111727818128118.03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-111727818128118.03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-465532575533.82507</v>
      </c>
      <c r="L5004" s="444">
        <f t="shared" ca="1" si="197"/>
        <v>-112193350703651.86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-112193350703651.86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-467472294598.5495</v>
      </c>
      <c r="L5005" s="444">
        <f t="shared" ca="1" si="197"/>
        <v>-112660822998250.41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-112660822998250.41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-469420095826.04327</v>
      </c>
      <c r="L5006" s="444">
        <f t="shared" ca="1" si="197"/>
        <v>-113130243094076.45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-113130243094076.45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-471376012891.98517</v>
      </c>
      <c r="L5007" s="444">
        <f t="shared" ca="1" si="197"/>
        <v>-113601619106968.44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-113601619106968.44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-473340079612.36841</v>
      </c>
      <c r="L5008" s="444">
        <f t="shared" ca="1" si="197"/>
        <v>-114074959186580.81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-114074959186580.81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-475312329944.08673</v>
      </c>
      <c r="L5009" s="444">
        <f t="shared" ca="1" si="197"/>
        <v>-114550271516524.91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-114550271516524.91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-477292797985.52045</v>
      </c>
      <c r="L5010" s="444">
        <f t="shared" ca="1" si="197"/>
        <v>-115027564314510.42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-115027564314510.42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-479281517977.12683</v>
      </c>
      <c r="L5011" s="444">
        <f t="shared" ca="1" si="197"/>
        <v>-115506845832487.55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-115506845832487.55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-481278524302.03143</v>
      </c>
      <c r="L5012" s="444">
        <f t="shared" ca="1" si="197"/>
        <v>-115988124356789.58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-115988124356789.58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-483283851486.62323</v>
      </c>
      <c r="L5013" s="444">
        <f t="shared" ca="1" si="197"/>
        <v>-116471408208276.2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-116471408208276.2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-485297534201.15076</v>
      </c>
      <c r="L5014" s="444">
        <f t="shared" ca="1" si="197"/>
        <v>-116956705742477.36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-116956705742477.36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-487319607260.32233</v>
      </c>
      <c r="L5015" s="444">
        <f t="shared" ca="1" si="197"/>
        <v>-117444025349737.69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-117444025349737.69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-489350105623.9071</v>
      </c>
      <c r="L5016" s="444">
        <f t="shared" ca="1" si="197"/>
        <v>-117933375455361.59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-117933375455361.59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-491389064397.34003</v>
      </c>
      <c r="L5017" s="444">
        <f t="shared" ca="1" si="197"/>
        <v>-118424764519758.94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-118424764519758.94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-493436518832.32892</v>
      </c>
      <c r="L5018" s="444">
        <f t="shared" ca="1" si="197"/>
        <v>-118918201038591.27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-118918201038591.27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-495492504327.46362</v>
      </c>
      <c r="L5019" s="444">
        <f t="shared" ca="1" si="197"/>
        <v>-119413693542918.73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-119413693542918.73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-497557056428.82806</v>
      </c>
      <c r="L5020" s="444">
        <f t="shared" ca="1" si="197"/>
        <v>-119911250599347.56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-119911250599347.56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-499630210830.61481</v>
      </c>
      <c r="L5021" s="444">
        <f t="shared" ca="1" si="197"/>
        <v>-120410880810178.17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-120410880810178.17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-501712003375.74237</v>
      </c>
      <c r="L5022" s="444">
        <f t="shared" ca="1" si="197"/>
        <v>-120912592813553.92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-120912592813553.92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-503802470056.47467</v>
      </c>
      <c r="L5023" s="444">
        <f t="shared" ca="1" si="197"/>
        <v>-121416395283610.39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-121416395283610.39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-505901647015.04321</v>
      </c>
      <c r="L5024" s="444">
        <f t="shared" ca="1" si="197"/>
        <v>-121922296930625.44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-121922296930625.44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-508009570544.27258</v>
      </c>
      <c r="L5025" s="444">
        <f t="shared" ca="1" si="197"/>
        <v>-122430306501169.7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-122430306501169.7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-510126277088.20703</v>
      </c>
      <c r="L5026" s="444">
        <f t="shared" ca="1" si="197"/>
        <v>-122940432778257.91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-122940432778257.91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-512251803242.74127</v>
      </c>
      <c r="L5027" s="444">
        <f t="shared" ca="1" si="197"/>
        <v>-123452684581500.64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-123452684581500.64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-514386185756.25275</v>
      </c>
      <c r="L5028" s="444">
        <f t="shared" ca="1" si="197"/>
        <v>-123967070767256.89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-123967070767256.89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-516529461530.23706</v>
      </c>
      <c r="L5029" s="444">
        <f t="shared" ca="1" si="197"/>
        <v>-124483600228787.13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-124483600228787.13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-518681667619.94635</v>
      </c>
      <c r="L5030" s="444">
        <f t="shared" ca="1" si="197"/>
        <v>-125002281896407.08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-125002281896407.08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-520842841235.02954</v>
      </c>
      <c r="L5031" s="444">
        <f t="shared" ca="1" si="197"/>
        <v>-125523124737642.11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-125523124737642.11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-523013019740.17554</v>
      </c>
      <c r="L5032" s="444">
        <f t="shared" ca="1" si="197"/>
        <v>-126046137757382.28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-126046137757382.28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-525192240655.75952</v>
      </c>
      <c r="L5033" s="444">
        <f t="shared" ca="1" si="197"/>
        <v>-126571329998038.05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-126571329998038.05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-527380541658.49194</v>
      </c>
      <c r="L5034" s="444">
        <f t="shared" ca="1" si="197"/>
        <v>-127098710539696.53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-127098710539696.53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-529577960582.06879</v>
      </c>
      <c r="L5035" s="444">
        <f t="shared" ca="1" si="197"/>
        <v>-127628288500278.59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-127628288500278.59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-531784535417.82751</v>
      </c>
      <c r="L5036" s="444">
        <f t="shared" ca="1" si="197"/>
        <v>-128160073035696.42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-128160073035696.42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-534000304315.40167</v>
      </c>
      <c r="L5037" s="444">
        <f t="shared" ca="1" si="197"/>
        <v>-128694073340011.83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-128694073340011.83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-536225305583.38269</v>
      </c>
      <c r="L5038" s="444">
        <f t="shared" ca="1" si="197"/>
        <v>-129230298645595.2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-129230298645595.2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-538459577689.98004</v>
      </c>
      <c r="L5039" s="444">
        <f t="shared" ca="1" si="197"/>
        <v>-129768758223285.19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-129768758223285.19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-540703159263.68829</v>
      </c>
      <c r="L5040" s="444">
        <f t="shared" ca="1" si="197"/>
        <v>-130309461382548.88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-130309461382548.88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-542956089093.95355</v>
      </c>
      <c r="L5041" s="444">
        <f t="shared" ca="1" si="197"/>
        <v>-130852417471642.83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-130852417471642.83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-545218406131.84503</v>
      </c>
      <c r="L5042" s="444">
        <f t="shared" ca="1" si="197"/>
        <v>-131397635877774.67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-131397635877774.67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-547490149490.72784</v>
      </c>
      <c r="L5043" s="444">
        <f t="shared" ca="1" si="197"/>
        <v>-131945126027265.41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-131945126027265.41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-549771358446.93921</v>
      </c>
      <c r="L5044" s="444">
        <f t="shared" ca="1" si="197"/>
        <v>-132494897385712.34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-132494897385712.34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-552062072440.46802</v>
      </c>
      <c r="L5045" s="444">
        <f t="shared" ca="1" si="197"/>
        <v>-133046959458152.81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-133046959458152.81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-554362331075.63672</v>
      </c>
      <c r="L5046" s="444">
        <f t="shared" ca="1" si="197"/>
        <v>-133601321789228.45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-133601321789228.45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-556672174121.78528</v>
      </c>
      <c r="L5047" s="444">
        <f t="shared" ca="1" si="197"/>
        <v>-134157993963350.23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-134157993963350.23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-558991641513.95923</v>
      </c>
      <c r="L5048" s="444">
        <f t="shared" ca="1" si="197"/>
        <v>-134716985604864.19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-134716985604864.19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-561320773353.60083</v>
      </c>
      <c r="L5049" s="444">
        <f t="shared" ca="1" si="197"/>
        <v>-135278306378217.78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-135278306378217.78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-563659609909.24084</v>
      </c>
      <c r="L5050" s="444">
        <f t="shared" ca="1" si="197"/>
        <v>-135841965988127.02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-135841965988127.02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-566008191617.19592</v>
      </c>
      <c r="L5051" s="444">
        <f t="shared" ca="1" si="197"/>
        <v>-136407974179744.22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-136407974179744.22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-568366559082.26758</v>
      </c>
      <c r="L5052" s="444">
        <f t="shared" ca="1" si="197"/>
        <v>-136976340738826.48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-136976340738826.48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-570734753078.44373</v>
      </c>
      <c r="L5053" s="444">
        <f t="shared" ca="1" si="197"/>
        <v>-137547075491904.92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-137547075491904.92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-573112814549.60388</v>
      </c>
      <c r="L5054" s="444">
        <f t="shared" ca="1" si="197"/>
        <v>-138120188306454.53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-138120188306454.53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-575500784610.22717</v>
      </c>
      <c r="L5055" s="444">
        <f t="shared" ca="1" si="197"/>
        <v>-138695689091064.77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-138695689091064.77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-577898704546.10315</v>
      </c>
      <c r="L5056" s="444">
        <f t="shared" ca="1" si="197"/>
        <v>-139273587795610.88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-139273587795610.88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-580306615815.04529</v>
      </c>
      <c r="L5057" s="444">
        <f t="shared" ca="1" si="197"/>
        <v>-139853894411425.92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-139853894411425.92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-582724560047.60803</v>
      </c>
      <c r="L5058" s="444">
        <f t="shared" ca="1" si="197"/>
        <v>-140436618971473.53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-140436618971473.53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-585152579047.80627</v>
      </c>
      <c r="L5059" s="444">
        <f t="shared" ca="1" si="197"/>
        <v>-141021771550521.34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-141021771550521.34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-587590714793.83887</v>
      </c>
      <c r="L5060" s="444">
        <f t="shared" ca="1" si="197"/>
        <v>-141609362265315.19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-141609362265315.19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-590039009438.81323</v>
      </c>
      <c r="L5061" s="444">
        <f t="shared" ca="1" si="197"/>
        <v>-142199401274754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-142199401274754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-592497505311.47498</v>
      </c>
      <c r="L5062" s="444">
        <f t="shared" ca="1" si="197"/>
        <v>-142791898780065.47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-142791898780065.47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-594966244916.93945</v>
      </c>
      <c r="L5063" s="444">
        <f t="shared" ca="1" si="197"/>
        <v>-143386865024982.41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-143386865024982.41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-597445270937.42664</v>
      </c>
      <c r="L5064" s="444">
        <f t="shared" ca="1" si="197"/>
        <v>-143984310295919.84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-143984310295919.84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-599934626232.99939</v>
      </c>
      <c r="L5065" s="444">
        <f t="shared" ca="1" si="197"/>
        <v>-144584244922152.84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-144584244922152.84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-602434353842.30347</v>
      </c>
      <c r="L5066" s="444">
        <f t="shared" ca="1" si="197"/>
        <v>-145186679275995.16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-145186679275995.16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-604944496983.31311</v>
      </c>
      <c r="L5067" s="444">
        <f t="shared" ca="1" si="197"/>
        <v>-145791623772978.47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-145791623772978.47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-607465099054.0769</v>
      </c>
      <c r="L5068" s="444">
        <f t="shared" ca="1" si="197"/>
        <v>-146399088872032.53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-146399088872032.53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-609996203633.46887</v>
      </c>
      <c r="L5069" s="444">
        <f t="shared" ca="1" si="197"/>
        <v>-147009085075666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-147009085075666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-612537854481.94165</v>
      </c>
      <c r="L5070" s="444">
        <f t="shared" ca="1" si="197"/>
        <v>-147621622930147.94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-147621622930147.94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-615090095542.28308</v>
      </c>
      <c r="L5071" s="444">
        <f t="shared" ca="1" si="197"/>
        <v>-148236713025690.22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-148236713025690.22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-617652970940.37585</v>
      </c>
      <c r="L5072" s="444">
        <f t="shared" ca="1" si="197"/>
        <v>-148854365996630.59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-148854365996630.59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-620226524985.96082</v>
      </c>
      <c r="L5073" s="444">
        <f t="shared" ca="1" si="197"/>
        <v>-149474592521616.56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-149474592521616.56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-622810802173.40234</v>
      </c>
      <c r="L5074" s="444">
        <f t="shared" ca="1" si="197"/>
        <v>-150097403323789.97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-150097403323789.97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-625405847182.45825</v>
      </c>
      <c r="L5075" s="444">
        <f t="shared" ca="1" si="197"/>
        <v>-150722809170972.44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-150722809170972.44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-628011704879.05176</v>
      </c>
      <c r="L5076" s="444">
        <f t="shared" ca="1" si="197"/>
        <v>-151350820875851.5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-151350820875851.5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-630628420316.04785</v>
      </c>
      <c r="L5077" s="444">
        <f t="shared" ca="1" si="197"/>
        <v>-151981449296167.56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-151981449296167.56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-633256038734.03149</v>
      </c>
      <c r="L5078" s="444">
        <f t="shared" ca="1" si="197"/>
        <v>-152614705334901.59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-152614705334901.59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-635894605562.08997</v>
      </c>
      <c r="L5079" s="444">
        <f t="shared" ca="1" si="197"/>
        <v>-153250599940463.69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-153250599940463.69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-638544166418.59863</v>
      </c>
      <c r="L5080" s="444">
        <f t="shared" ca="1" si="197"/>
        <v>-153889144106882.28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-153889144106882.28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-641204767112.00952</v>
      </c>
      <c r="L5081" s="444">
        <f t="shared" ca="1" si="197"/>
        <v>-154530348873994.28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-154530348873994.28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-643876453641.64282</v>
      </c>
      <c r="L5082" s="444">
        <f t="shared" ca="1" si="197"/>
        <v>-155174225327635.94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-155174225327635.94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-646559272198.48303</v>
      </c>
      <c r="L5083" s="444">
        <f t="shared" ca="1" si="197"/>
        <v>-155820784599834.41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-155820784599834.41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-649253269165.97668</v>
      </c>
      <c r="L5084" s="444">
        <f t="shared" ca="1" si="197"/>
        <v>-156470037869000.38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-156470037869000.38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-651958491120.83484</v>
      </c>
      <c r="L5085" s="444">
        <f t="shared" ca="1" si="197"/>
        <v>-157121996360121.22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-157121996360121.22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-654674984833.83838</v>
      </c>
      <c r="L5086" s="444">
        <f t="shared" ca="1" si="197"/>
        <v>-157776671344955.06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-157776671344955.06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-657402797270.64612</v>
      </c>
      <c r="L5087" s="444">
        <f t="shared" ca="1" si="197"/>
        <v>-158434074142225.72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-158434074142225.72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-660141975592.60718</v>
      </c>
      <c r="L5088" s="444">
        <f t="shared" ca="1" si="197"/>
        <v>-159094216117818.31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-159094216117818.31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-662892567157.57629</v>
      </c>
      <c r="L5089" s="444">
        <f t="shared" ca="1" si="197"/>
        <v>-159757108684975.88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-159757108684975.88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-665654619520.73279</v>
      </c>
      <c r="L5090" s="444">
        <f t="shared" ca="1" si="197"/>
        <v>-160422763304496.59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-160422763304496.59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-668428180435.40247</v>
      </c>
      <c r="L5091" s="444">
        <f t="shared" ca="1" si="197"/>
        <v>-161091191484932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-161091191484932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-671213297853.8833</v>
      </c>
      <c r="L5092" s="444">
        <f t="shared" ca="1" si="197"/>
        <v>-161762404782785.88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-161762404782785.88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-674010019928.27441</v>
      </c>
      <c r="L5093" s="444">
        <f t="shared" ca="1" si="197"/>
        <v>-162436414802714.16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-162436414802714.16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-676818395011.30896</v>
      </c>
      <c r="L5094" s="444">
        <f t="shared" ca="1" si="197"/>
        <v>-163113233197725.47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-163113233197725.47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-679638471657.18945</v>
      </c>
      <c r="L5095" s="444">
        <f t="shared" ca="1" si="197"/>
        <v>-163792871669382.66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-163792871669382.66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-682470298622.42773</v>
      </c>
      <c r="L5096" s="444">
        <f t="shared" ca="1" si="197"/>
        <v>-164475341968005.09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-164475341968005.09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-685313924866.68787</v>
      </c>
      <c r="L5097" s="444">
        <f t="shared" ca="1" si="197"/>
        <v>-165160655892871.78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-165160655892871.78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-688169399553.63245</v>
      </c>
      <c r="L5098" s="444">
        <f t="shared" ca="1" si="197"/>
        <v>-165848825292425.41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-165848825292425.41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-691036772051.77246</v>
      </c>
      <c r="L5099" s="444">
        <f t="shared" ca="1" si="197"/>
        <v>-166539862064477.19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-166539862064477.19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-693916091935.32166</v>
      </c>
      <c r="L5100" s="444">
        <f t="shared" ca="1" si="197"/>
        <v>-167233778156412.5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-167233778156412.5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-696807408985.05212</v>
      </c>
      <c r="L5101" s="444">
        <f t="shared" ca="1" si="197"/>
        <v>-167930585565397.56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-167930585565397.56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-699710773189.15649</v>
      </c>
      <c r="L5102" s="444">
        <f t="shared" ca="1" si="197"/>
        <v>-168630296338586.72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-168630296338586.72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-702626234744.11133</v>
      </c>
      <c r="L5103" s="444">
        <f t="shared" ca="1" si="197"/>
        <v>-169332922573330.84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-169332922573330.84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-705553844055.54517</v>
      </c>
      <c r="L5104" s="444">
        <f t="shared" ca="1" si="197"/>
        <v>-170038476417386.38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-170038476417386.38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-708493651739.10986</v>
      </c>
      <c r="L5105" s="444">
        <f t="shared" ca="1" si="197"/>
        <v>-170746970069125.5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-170746970069125.5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-711445708621.3562</v>
      </c>
      <c r="L5106" s="444">
        <f t="shared" ca="1" si="197"/>
        <v>-171458415777746.84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-171458415777746.84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-714410065740.61182</v>
      </c>
      <c r="L5107" s="444">
        <f t="shared" ca="1" si="197"/>
        <v>-172172825843487.47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-172172825843487.47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-717386774347.8645</v>
      </c>
      <c r="L5108" s="444">
        <f t="shared" ref="L5108:L5362" ca="1" si="202">I5108-J5108+K5108</f>
        <v>-172890212617835.34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-172890212617835.34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-720375885907.64722</v>
      </c>
      <c r="L5109" s="444">
        <f t="shared" ca="1" si="202"/>
        <v>-173610588503743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-173610588503743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-723377452098.9292</v>
      </c>
      <c r="L5110" s="444">
        <f t="shared" ca="1" si="202"/>
        <v>-174333965955841.94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-174333965955841.94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-726391524816.00806</v>
      </c>
      <c r="L5111" s="444">
        <f t="shared" ca="1" si="202"/>
        <v>-175060357480657.94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-175060357480657.94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-729418156169.40808</v>
      </c>
      <c r="L5112" s="444">
        <f t="shared" ca="1" si="202"/>
        <v>-175789775636827.34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-175789775636827.34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-732457398486.78064</v>
      </c>
      <c r="L5113" s="444">
        <f t="shared" ca="1" si="202"/>
        <v>-176522233035314.13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-176522233035314.13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-735509304313.80884</v>
      </c>
      <c r="L5114" s="444">
        <f t="shared" ca="1" si="202"/>
        <v>-177257742339627.94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-177257742339627.94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-738573926415.11646</v>
      </c>
      <c r="L5115" s="444">
        <f t="shared" ca="1" si="202"/>
        <v>-177996316266043.06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-177996316266043.06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-741651317775.17944</v>
      </c>
      <c r="L5116" s="444">
        <f t="shared" ca="1" si="202"/>
        <v>-178737967583818.25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-178737967583818.25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-744741531599.24268</v>
      </c>
      <c r="L5117" s="444">
        <f t="shared" ca="1" si="202"/>
        <v>-179482709115417.5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-179482709115417.5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-747844621314.23962</v>
      </c>
      <c r="L5118" s="444">
        <f t="shared" ca="1" si="202"/>
        <v>-180230553736731.75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-180230553736731.75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-750960640569.71558</v>
      </c>
      <c r="L5119" s="444">
        <f t="shared" ca="1" si="202"/>
        <v>-180981514377301.47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-180981514377301.47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-754089643238.7561</v>
      </c>
      <c r="L5120" s="444">
        <f t="shared" ca="1" si="202"/>
        <v>-181735604020540.22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-181735604020540.22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-757231683418.9176</v>
      </c>
      <c r="L5121" s="444">
        <f t="shared" ca="1" si="202"/>
        <v>-182492835703959.13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-182492835703959.13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-760386815433.16296</v>
      </c>
      <c r="L5122" s="444">
        <f t="shared" ca="1" si="202"/>
        <v>-183253222519392.28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-183253222519392.28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-763555093830.80115</v>
      </c>
      <c r="L5123" s="444">
        <f t="shared" ca="1" si="202"/>
        <v>-184016777613223.09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-184016777613223.09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-766736573388.42957</v>
      </c>
      <c r="L5124" s="444">
        <f t="shared" ca="1" si="202"/>
        <v>-184783514186611.53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-184783514186611.53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-769931309110.88135</v>
      </c>
      <c r="L5125" s="444">
        <f t="shared" ca="1" si="202"/>
        <v>-185553445495722.41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-185553445495722.41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-773139356232.17664</v>
      </c>
      <c r="L5126" s="444">
        <f t="shared" ca="1" si="202"/>
        <v>-186326584851954.59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-186326584851954.59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-776360770216.47742</v>
      </c>
      <c r="L5127" s="444">
        <f t="shared" ca="1" si="202"/>
        <v>-187102945622171.06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-187102945622171.06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-779595606759.04614</v>
      </c>
      <c r="L5128" s="444">
        <f t="shared" ca="1" si="202"/>
        <v>-187882541228930.09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-187882541228930.09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-782843921787.20874</v>
      </c>
      <c r="L5129" s="444">
        <f t="shared" ca="1" si="202"/>
        <v>-188665385150717.31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-188665385150717.31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-786105771461.32214</v>
      </c>
      <c r="L5130" s="444">
        <f t="shared" ca="1" si="202"/>
        <v>-189451490922178.63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-189451490922178.63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-789381212175.74426</v>
      </c>
      <c r="L5131" s="444">
        <f t="shared" ca="1" si="202"/>
        <v>-190240872134354.38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-190240872134354.38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-792670300559.80994</v>
      </c>
      <c r="L5132" s="444">
        <f t="shared" ca="1" si="202"/>
        <v>-191033542434914.19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-191033542434914.19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-795973093478.80908</v>
      </c>
      <c r="L5133" s="444">
        <f t="shared" ca="1" si="202"/>
        <v>-191829515528393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-191829515528393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-799289648034.97083</v>
      </c>
      <c r="L5134" s="444">
        <f t="shared" ca="1" si="202"/>
        <v>-192628805176427.97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-192628805176427.97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-802620021568.44983</v>
      </c>
      <c r="L5135" s="444">
        <f t="shared" ca="1" si="202"/>
        <v>-193431425197996.41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-193431425197996.41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-805964271658.31836</v>
      </c>
      <c r="L5136" s="444">
        <f t="shared" ca="1" si="202"/>
        <v>-194237389469654.72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-194237389469654.72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-809322456123.56128</v>
      </c>
      <c r="L5137" s="444">
        <f t="shared" ca="1" si="202"/>
        <v>-195046711925778.28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-195046711925778.28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-812694633024.07617</v>
      </c>
      <c r="L5138" s="444">
        <f t="shared" ca="1" si="202"/>
        <v>-195859406558802.34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-195859406558802.34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-816080860661.67639</v>
      </c>
      <c r="L5139" s="444">
        <f t="shared" ca="1" si="202"/>
        <v>-196675487419464.03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-196675487419464.03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-819481197581.1001</v>
      </c>
      <c r="L5140" s="444">
        <f t="shared" ca="1" si="202"/>
        <v>-197494968617045.13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-197494968617045.13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-822895702571.02136</v>
      </c>
      <c r="L5141" s="444">
        <f t="shared" ca="1" si="202"/>
        <v>-198317864319616.16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-198317864319616.16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-826324434665.06726</v>
      </c>
      <c r="L5142" s="444">
        <f t="shared" ca="1" si="202"/>
        <v>-199144188754281.22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-199144188754281.22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-829767453142.83838</v>
      </c>
      <c r="L5143" s="444">
        <f t="shared" ca="1" si="202"/>
        <v>-199973956207424.06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-199973956207424.06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-833224817530.93359</v>
      </c>
      <c r="L5144" s="444">
        <f t="shared" ca="1" si="202"/>
        <v>-200807181024955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-200807181024955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-836696587603.97913</v>
      </c>
      <c r="L5145" s="444">
        <f t="shared" ca="1" si="202"/>
        <v>-201643877612558.97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-201643877612558.97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-840182823385.66235</v>
      </c>
      <c r="L5146" s="444">
        <f t="shared" ca="1" si="202"/>
        <v>-202484060435944.63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-202484060435944.63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-843683585149.76929</v>
      </c>
      <c r="L5147" s="444">
        <f t="shared" ca="1" si="202"/>
        <v>-203327744021094.41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-203327744021094.41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-847198933421.22668</v>
      </c>
      <c r="L5148" s="444">
        <f t="shared" ca="1" si="202"/>
        <v>-204174942954515.63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-204174942954515.63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-850728928977.14844</v>
      </c>
      <c r="L5149" s="444">
        <f t="shared" ca="1" si="202"/>
        <v>-205025671883492.78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-205025671883492.78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-854273632847.8866</v>
      </c>
      <c r="L5150" s="444">
        <f t="shared" ca="1" si="202"/>
        <v>-205879945516340.66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-205879945516340.66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-857833106318.08606</v>
      </c>
      <c r="L5151" s="444">
        <f t="shared" ca="1" si="202"/>
        <v>-206737778622658.75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-206737778622658.75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-861407410927.74475</v>
      </c>
      <c r="L5152" s="444">
        <f t="shared" ca="1" si="202"/>
        <v>-207599186033586.5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-207599186033586.5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-864996608473.2771</v>
      </c>
      <c r="L5153" s="444">
        <f t="shared" ca="1" si="202"/>
        <v>-208464182642059.78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-208464182642059.78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-868600761008.5824</v>
      </c>
      <c r="L5154" s="444">
        <f t="shared" ca="1" si="202"/>
        <v>-209332783403068.38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-209332783403068.38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-872219930846.11816</v>
      </c>
      <c r="L5155" s="444">
        <f t="shared" ca="1" si="202"/>
        <v>-210205003333914.5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-210205003333914.5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-875854180557.97705</v>
      </c>
      <c r="L5156" s="444">
        <f t="shared" ca="1" si="202"/>
        <v>-211080857514472.47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-211080857514472.47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-879503572976.96863</v>
      </c>
      <c r="L5157" s="444">
        <f t="shared" ca="1" si="202"/>
        <v>-211960361087449.44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-211960361087449.44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-883168171197.70593</v>
      </c>
      <c r="L5158" s="444">
        <f t="shared" ca="1" si="202"/>
        <v>-212843529258647.16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-212843529258647.16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-886848038577.69641</v>
      </c>
      <c r="L5159" s="444">
        <f t="shared" ca="1" si="202"/>
        <v>-213730377297224.84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-213730377297224.84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-890543238738.43689</v>
      </c>
      <c r="L5160" s="444">
        <f t="shared" ca="1" si="202"/>
        <v>-214620920535963.28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-214620920535963.28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-894253835566.51367</v>
      </c>
      <c r="L5161" s="444">
        <f t="shared" ca="1" si="202"/>
        <v>-215515174371529.78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-215515174371529.78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-897979893214.7074</v>
      </c>
      <c r="L5162" s="444">
        <f t="shared" ca="1" si="202"/>
        <v>-216413154264744.5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-216413154264744.5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-901721476103.10205</v>
      </c>
      <c r="L5163" s="444">
        <f t="shared" ca="1" si="202"/>
        <v>-217314875740847.59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-217314875740847.59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-905478648920.19824</v>
      </c>
      <c r="L5164" s="444">
        <f t="shared" ca="1" si="202"/>
        <v>-218220354389767.78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-218220354389767.78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-909251476624.03235</v>
      </c>
      <c r="L5165" s="444">
        <f t="shared" ca="1" si="202"/>
        <v>-219129605866391.81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-219129605866391.81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-913040024443.29919</v>
      </c>
      <c r="L5166" s="444">
        <f t="shared" ca="1" si="202"/>
        <v>-220042645890835.13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-220042645890835.13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-916844357878.47949</v>
      </c>
      <c r="L5167" s="444">
        <f t="shared" ca="1" si="202"/>
        <v>-220959490248713.59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-220959490248713.59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-920664542702.97327</v>
      </c>
      <c r="L5168" s="444">
        <f t="shared" ca="1" si="202"/>
        <v>-221880154791416.56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-221880154791416.56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-924500644964.23584</v>
      </c>
      <c r="L5169" s="444">
        <f t="shared" ca="1" si="202"/>
        <v>-222804655436380.81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-222804655436380.81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-928352730984.91992</v>
      </c>
      <c r="L5170" s="444">
        <f t="shared" ca="1" si="202"/>
        <v>-223733008167365.72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-223733008167365.72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-932220867364.0238</v>
      </c>
      <c r="L5171" s="444">
        <f t="shared" ca="1" si="202"/>
        <v>-224665229034729.75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-224665229034729.75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-936105120978.04077</v>
      </c>
      <c r="L5172" s="444">
        <f t="shared" ca="1" si="202"/>
        <v>-225601334155707.78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-225601334155707.78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-940005558982.11572</v>
      </c>
      <c r="L5173" s="444">
        <f t="shared" ca="1" si="202"/>
        <v>-226541339714689.91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-226541339714689.91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-943922248811.20789</v>
      </c>
      <c r="L5174" s="444">
        <f t="shared" ca="1" si="202"/>
        <v>-227485261963501.13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-227485261963501.13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-947855258181.25464</v>
      </c>
      <c r="L5175" s="444">
        <f t="shared" ca="1" si="202"/>
        <v>-228433117221682.38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-228433117221682.38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-951804655090.34326</v>
      </c>
      <c r="L5176" s="444">
        <f t="shared" ca="1" si="202"/>
        <v>-229384921876772.72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-229384921876772.72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-955770507819.88635</v>
      </c>
      <c r="L5177" s="444">
        <f t="shared" ca="1" si="202"/>
        <v>-230340692384592.59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-230340692384592.59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-959752884935.80249</v>
      </c>
      <c r="L5178" s="444">
        <f t="shared" ca="1" si="202"/>
        <v>-231300445269528.41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-231300445269528.41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-963751855289.70166</v>
      </c>
      <c r="L5179" s="444">
        <f t="shared" ca="1" si="202"/>
        <v>-232264197124818.09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-232264197124818.09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-967767488020.07532</v>
      </c>
      <c r="L5180" s="444">
        <f t="shared" ca="1" si="202"/>
        <v>-233231964612838.16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-233231964612838.16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-971799852553.49243</v>
      </c>
      <c r="L5181" s="444">
        <f t="shared" ca="1" si="202"/>
        <v>-234203764465391.66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-234203764465391.66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-975849018605.79858</v>
      </c>
      <c r="L5182" s="444">
        <f t="shared" ca="1" si="202"/>
        <v>-235179613483997.47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-235179613483997.47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-979915056183.32263</v>
      </c>
      <c r="L5183" s="444">
        <f t="shared" ca="1" si="202"/>
        <v>-236159528540180.78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-236159528540180.78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-983998035584.08655</v>
      </c>
      <c r="L5184" s="444">
        <f t="shared" ca="1" si="202"/>
        <v>-237143526575764.88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-237143526575764.88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-988098027399.02026</v>
      </c>
      <c r="L5185" s="444">
        <f t="shared" ca="1" si="202"/>
        <v>-238131624603163.91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-238131624603163.91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-992215102513.18298</v>
      </c>
      <c r="L5186" s="444">
        <f t="shared" ca="1" si="202"/>
        <v>-239123839705677.09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-239123839705677.09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-996349332106.98779</v>
      </c>
      <c r="L5187" s="444">
        <f t="shared" ca="1" si="202"/>
        <v>-240120189037784.09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-240120189037784.09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-1000500787657.4337</v>
      </c>
      <c r="L5188" s="444">
        <f t="shared" ca="1" si="202"/>
        <v>-241120689825441.53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-241120689825441.53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-1004669540939.3397</v>
      </c>
      <c r="L5189" s="444">
        <f t="shared" ca="1" si="202"/>
        <v>-242125359366380.88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-242125359366380.88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-1008855664026.5868</v>
      </c>
      <c r="L5190" s="444">
        <f t="shared" ca="1" si="202"/>
        <v>-243134215030407.47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-243134215030407.47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-1013059229293.3644</v>
      </c>
      <c r="L5191" s="444">
        <f t="shared" ca="1" si="202"/>
        <v>-244147274259700.84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-244147274259700.84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-1017280309415.4202</v>
      </c>
      <c r="L5192" s="444">
        <f t="shared" ca="1" si="202"/>
        <v>-245164554569116.25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-245164554569116.25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-1021518977371.3177</v>
      </c>
      <c r="L5193" s="444">
        <f t="shared" ca="1" si="202"/>
        <v>-246186073546487.56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-246186073546487.56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-1025775306443.6981</v>
      </c>
      <c r="L5194" s="444">
        <f t="shared" ca="1" si="202"/>
        <v>-247211848852931.25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-247211848852931.25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-1030049370220.5469</v>
      </c>
      <c r="L5195" s="444">
        <f t="shared" ca="1" si="202"/>
        <v>-248241898223151.81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-248241898223151.81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-1034341242596.4658</v>
      </c>
      <c r="L5196" s="444">
        <f t="shared" ca="1" si="202"/>
        <v>-249276239465748.28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-249276239465748.28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-1038650997773.9512</v>
      </c>
      <c r="L5197" s="444">
        <f t="shared" ca="1" si="202"/>
        <v>-250314890463522.22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-250314890463522.22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-1042978710264.6758</v>
      </c>
      <c r="L5198" s="444">
        <f t="shared" ca="1" si="202"/>
        <v>-251357869173786.91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-251357869173786.91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-1047324454890.7788</v>
      </c>
      <c r="L5199" s="444">
        <f t="shared" ca="1" si="202"/>
        <v>-252405193628677.69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-252405193628677.69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-1051688306786.157</v>
      </c>
      <c r="L5200" s="444">
        <f t="shared" ca="1" si="202"/>
        <v>-253456881935463.84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-253456881935463.84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-1056070341397.766</v>
      </c>
      <c r="L5201" s="444">
        <f t="shared" ca="1" si="202"/>
        <v>-254512952276861.63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-254512952276861.63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-1060470634486.9233</v>
      </c>
      <c r="L5202" s="444">
        <f t="shared" ca="1" si="202"/>
        <v>-255573422911348.56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-255573422911348.56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-1064889262130.619</v>
      </c>
      <c r="L5203" s="444">
        <f t="shared" ca="1" si="202"/>
        <v>-256638312173479.19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-256638312173479.19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-1069326300722.83</v>
      </c>
      <c r="L5204" s="444">
        <f t="shared" ca="1" si="202"/>
        <v>-257707638474202.03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-257707638474202.03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-1073781826975.8418</v>
      </c>
      <c r="L5205" s="444">
        <f t="shared" ca="1" si="202"/>
        <v>-258781420301177.88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-258781420301177.88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-1078255917921.5745</v>
      </c>
      <c r="L5206" s="444">
        <f t="shared" ca="1" si="202"/>
        <v>-259859676219099.44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-259859676219099.44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-1082748650912.9143</v>
      </c>
      <c r="L5207" s="444">
        <f t="shared" ca="1" si="202"/>
        <v>-260942424870012.34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-260942424870012.34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-1087260103625.0514</v>
      </c>
      <c r="L5208" s="444">
        <f t="shared" ca="1" si="202"/>
        <v>-262029684973637.41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-262029684973637.41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-1091790354056.8224</v>
      </c>
      <c r="L5209" s="444">
        <f t="shared" ca="1" si="202"/>
        <v>-263121475327694.22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-263121475327694.22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-1096339480532.0593</v>
      </c>
      <c r="L5210" s="444">
        <f t="shared" ca="1" si="202"/>
        <v>-264217814808226.28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-264217814808226.28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-1100907561700.9429</v>
      </c>
      <c r="L5211" s="444">
        <f t="shared" ca="1" si="202"/>
        <v>-265318722369927.22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-265318722369927.22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-1105494676541.3635</v>
      </c>
      <c r="L5212" s="444">
        <f t="shared" ca="1" si="202"/>
        <v>-266424217046468.59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-266424217046468.59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-1110100904360.2859</v>
      </c>
      <c r="L5213" s="444">
        <f t="shared" ca="1" si="202"/>
        <v>-267534317950828.88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-267534317950828.88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-1114726324795.1204</v>
      </c>
      <c r="L5214" s="444">
        <f t="shared" ca="1" si="202"/>
        <v>-268649044275624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-268649044275624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-1119371017815.0999</v>
      </c>
      <c r="L5215" s="444">
        <f t="shared" ca="1" si="202"/>
        <v>-269768415293439.09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-269768415293439.09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-1124035063722.6628</v>
      </c>
      <c r="L5216" s="444">
        <f t="shared" ca="1" si="202"/>
        <v>-270892450357161.75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-270892450357161.75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-1128718543154.8408</v>
      </c>
      <c r="L5217" s="444">
        <f t="shared" ca="1" si="202"/>
        <v>-272021168900316.59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-272021168900316.59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-1133421537084.6526</v>
      </c>
      <c r="L5218" s="444">
        <f t="shared" ca="1" si="202"/>
        <v>-273154590437401.25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-273154590437401.25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-1138144126822.5051</v>
      </c>
      <c r="L5219" s="444">
        <f t="shared" ca="1" si="202"/>
        <v>-274292734564223.75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-274292734564223.75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-1142886394017.5989</v>
      </c>
      <c r="L5220" s="444">
        <f t="shared" ca="1" si="202"/>
        <v>-275435620958241.34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-275435620958241.34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-1147648420659.3389</v>
      </c>
      <c r="L5221" s="444">
        <f t="shared" ca="1" si="202"/>
        <v>-276583269378900.69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-276583269378900.69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-1152430289078.7527</v>
      </c>
      <c r="L5222" s="444">
        <f t="shared" ca="1" si="202"/>
        <v>-277735699667979.44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-277735699667979.44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-1157232081949.9143</v>
      </c>
      <c r="L5223" s="444">
        <f t="shared" ca="1" si="202"/>
        <v>-278892931749929.34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-278892931749929.34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-1162053882291.3723</v>
      </c>
      <c r="L5224" s="444">
        <f t="shared" ca="1" si="202"/>
        <v>-280054985632220.72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-280054985632220.72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-1166895773467.5864</v>
      </c>
      <c r="L5225" s="444">
        <f t="shared" ca="1" si="202"/>
        <v>-281221881405688.31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-281221881405688.31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-1171757839190.3679</v>
      </c>
      <c r="L5226" s="444">
        <f t="shared" ca="1" si="202"/>
        <v>-282393639244878.69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-282393639244878.69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-1176640163520.3279</v>
      </c>
      <c r="L5227" s="444">
        <f t="shared" ca="1" si="202"/>
        <v>-283570279408399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-283570279408399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-1181542830868.3291</v>
      </c>
      <c r="L5228" s="444">
        <f t="shared" ca="1" si="202"/>
        <v>-284751822239267.31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-284751822239267.31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-1186465925996.947</v>
      </c>
      <c r="L5229" s="444">
        <f t="shared" ca="1" si="202"/>
        <v>-285938288165264.25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-285938288165264.25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-1191409534021.9343</v>
      </c>
      <c r="L5230" s="444">
        <f t="shared" ca="1" si="202"/>
        <v>-287129697699286.19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-287129697699286.19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-1196373740413.6924</v>
      </c>
      <c r="L5231" s="444">
        <f t="shared" ca="1" si="202"/>
        <v>-288326071439699.88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-288326071439699.88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-1201358630998.7495</v>
      </c>
      <c r="L5232" s="444">
        <f t="shared" ca="1" si="202"/>
        <v>-289527430070698.63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-289527430070698.63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-1206364291961.2441</v>
      </c>
      <c r="L5233" s="444">
        <f t="shared" ca="1" si="202"/>
        <v>-290733794362659.88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-290733794362659.88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-1211390809844.416</v>
      </c>
      <c r="L5234" s="444">
        <f t="shared" ca="1" si="202"/>
        <v>-291945185172504.31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-291945185172504.31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-1216438271552.1013</v>
      </c>
      <c r="L5235" s="444">
        <f t="shared" ca="1" si="202"/>
        <v>-293161623444056.44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-293161623444056.44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-1221506764350.2351</v>
      </c>
      <c r="L5236" s="444">
        <f t="shared" ca="1" si="202"/>
        <v>-294383130208406.69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-294383130208406.69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-1226596375868.3611</v>
      </c>
      <c r="L5237" s="444">
        <f t="shared" ca="1" si="202"/>
        <v>-295609726584275.06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-295609726584275.06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-1231707194101.146</v>
      </c>
      <c r="L5238" s="444">
        <f t="shared" ca="1" si="202"/>
        <v>-296841433778376.19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-296841433778376.19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-1236839307409.9009</v>
      </c>
      <c r="L5239" s="444">
        <f t="shared" ca="1" si="202"/>
        <v>-298078273085786.06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-298078273085786.06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-1241992804524.1086</v>
      </c>
      <c r="L5240" s="444">
        <f t="shared" ca="1" si="202"/>
        <v>-299320265890310.19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-299320265890310.19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-1247167774542.959</v>
      </c>
      <c r="L5241" s="444">
        <f t="shared" ca="1" si="202"/>
        <v>-300567433664853.13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-300567433664853.13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-1252364306936.8879</v>
      </c>
      <c r="L5242" s="444">
        <f t="shared" ca="1" si="202"/>
        <v>-301819797971790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-301819797971790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-1257582491549.125</v>
      </c>
      <c r="L5243" s="444">
        <f t="shared" ca="1" si="202"/>
        <v>-303077380463339.13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-303077380463339.13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-1262822418597.2463</v>
      </c>
      <c r="L5244" s="444">
        <f t="shared" ca="1" si="202"/>
        <v>-304340202881936.38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-304340202881936.38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-1268084178674.7349</v>
      </c>
      <c r="L5245" s="444">
        <f t="shared" ca="1" si="202"/>
        <v>-305608287060611.13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-305608287060611.13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-1273367862752.5464</v>
      </c>
      <c r="L5246" s="444">
        <f t="shared" ca="1" si="202"/>
        <v>-306881654923363.69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-306881654923363.69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-1278673562180.6821</v>
      </c>
      <c r="L5247" s="444">
        <f t="shared" ca="1" si="202"/>
        <v>-308160328485544.38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-308160328485544.38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-1284001368689.7683</v>
      </c>
      <c r="L5248" s="444">
        <f t="shared" ca="1" si="202"/>
        <v>-309444329854234.13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-309444329854234.13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-1289351374392.6421</v>
      </c>
      <c r="L5249" s="444">
        <f t="shared" ca="1" si="202"/>
        <v>-310733681228626.75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-310733681228626.75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-1294723671785.9448</v>
      </c>
      <c r="L5250" s="444">
        <f t="shared" ca="1" si="202"/>
        <v>-312028404900412.69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-312028404900412.69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-1300118353751.7195</v>
      </c>
      <c r="L5251" s="444">
        <f t="shared" ca="1" si="202"/>
        <v>-313328523254164.44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-313328523254164.44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-1305535513559.0186</v>
      </c>
      <c r="L5252" s="444">
        <f t="shared" ca="1" si="202"/>
        <v>-314634058767723.44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-314634058767723.44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-1310975244865.5144</v>
      </c>
      <c r="L5253" s="444">
        <f t="shared" ca="1" si="202"/>
        <v>-315945034012588.94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-315945034012588.94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-1316437641719.1206</v>
      </c>
      <c r="L5254" s="444">
        <f t="shared" ca="1" si="202"/>
        <v>-317261471654308.06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-317261471654308.06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-1321922798559.6169</v>
      </c>
      <c r="L5255" s="444">
        <f t="shared" ca="1" si="202"/>
        <v>-318583394452867.69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-318583394452867.69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-1327430810220.282</v>
      </c>
      <c r="L5256" s="444">
        <f t="shared" ca="1" si="202"/>
        <v>-319910825263088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-319910825263088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-1332961771929.5332</v>
      </c>
      <c r="L5257" s="444">
        <f t="shared" ca="1" si="202"/>
        <v>-321243787035017.56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-321243787035017.56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-1338515779312.5732</v>
      </c>
      <c r="L5258" s="444">
        <f t="shared" ca="1" si="202"/>
        <v>-322582302814330.13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-322582302814330.13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-1344092928393.0422</v>
      </c>
      <c r="L5259" s="444">
        <f t="shared" ca="1" si="202"/>
        <v>-323926395742723.19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-323926395742723.19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-1349693315594.6799</v>
      </c>
      <c r="L5260" s="444">
        <f t="shared" ca="1" si="202"/>
        <v>-325276089058317.88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-325276089058317.88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-1355317037742.9912</v>
      </c>
      <c r="L5261" s="444">
        <f t="shared" ca="1" si="202"/>
        <v>-326631406096060.88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-326631406096060.88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-1360964192066.9204</v>
      </c>
      <c r="L5262" s="444">
        <f t="shared" ca="1" si="202"/>
        <v>-327992370288127.81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-327992370288127.81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-1366634876200.5325</v>
      </c>
      <c r="L5263" s="444">
        <f t="shared" ca="1" si="202"/>
        <v>-329359005164328.38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-329359005164328.38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-1372329188184.7017</v>
      </c>
      <c r="L5264" s="444">
        <f t="shared" ca="1" si="202"/>
        <v>-330731334352513.06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-330731334352513.06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-1378047226468.8044</v>
      </c>
      <c r="L5265" s="444">
        <f t="shared" ca="1" si="202"/>
        <v>-332109381578981.88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-332109381578981.88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-1383789089912.4246</v>
      </c>
      <c r="L5266" s="444">
        <f t="shared" ca="1" si="202"/>
        <v>-333493170668894.31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-333493170668894.31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-1389554877787.0596</v>
      </c>
      <c r="L5267" s="444">
        <f t="shared" ca="1" si="202"/>
        <v>-334882725546681.38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-334882725546681.38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-1395344689777.8391</v>
      </c>
      <c r="L5268" s="444">
        <f t="shared" ca="1" si="202"/>
        <v>-336278070236459.19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-336278070236459.19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-1401158625985.2466</v>
      </c>
      <c r="L5269" s="444">
        <f t="shared" ca="1" si="202"/>
        <v>-337679228862444.44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-337679228862444.44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-1406996786926.8518</v>
      </c>
      <c r="L5270" s="444">
        <f t="shared" ca="1" si="202"/>
        <v>-339086225649371.31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-339086225649371.31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-1412859273539.0471</v>
      </c>
      <c r="L5271" s="444">
        <f t="shared" ca="1" si="202"/>
        <v>-340499084922910.38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-340499084922910.38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-1418746187178.7932</v>
      </c>
      <c r="L5272" s="444">
        <f t="shared" ca="1" si="202"/>
        <v>-341917831110089.19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-341917831110089.19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-1424657629625.3716</v>
      </c>
      <c r="L5273" s="444">
        <f t="shared" ca="1" si="202"/>
        <v>-343342488739714.56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-343342488739714.56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-1430593703082.144</v>
      </c>
      <c r="L5274" s="444">
        <f t="shared" ca="1" si="202"/>
        <v>-344773082442796.69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-344773082442796.69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-1436554510178.3196</v>
      </c>
      <c r="L5275" s="444">
        <f t="shared" ca="1" si="202"/>
        <v>-346209636952975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-346209636952975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-1442540153970.7292</v>
      </c>
      <c r="L5276" s="444">
        <f t="shared" ca="1" si="202"/>
        <v>-347652177106945.75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-347652177106945.75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-1448550737945.6072</v>
      </c>
      <c r="L5277" s="444">
        <f t="shared" ca="1" si="202"/>
        <v>-349100727844891.38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-349100727844891.38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-1454586366020.3806</v>
      </c>
      <c r="L5278" s="444">
        <f t="shared" ca="1" si="202"/>
        <v>-350555314210911.75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-350555314210911.75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-1460647142545.4656</v>
      </c>
      <c r="L5279" s="444">
        <f t="shared" ca="1" si="202"/>
        <v>-352015961353457.19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-352015961353457.19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-1466733172306.0715</v>
      </c>
      <c r="L5280" s="444">
        <f t="shared" ca="1" si="202"/>
        <v>-353482694525763.25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-353482694525763.25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-1472844560524.0134</v>
      </c>
      <c r="L5281" s="444">
        <f t="shared" ca="1" si="202"/>
        <v>-354955539086287.25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-354955539086287.25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-1478981412859.5303</v>
      </c>
      <c r="L5282" s="444">
        <f t="shared" ca="1" si="202"/>
        <v>-356434520499146.75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-356434520499146.75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-1485143835413.1113</v>
      </c>
      <c r="L5283" s="444">
        <f t="shared" ca="1" si="202"/>
        <v>-357919664334559.88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-357919664334559.88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-1491331934727.3328</v>
      </c>
      <c r="L5284" s="444">
        <f t="shared" ca="1" si="202"/>
        <v>-359410996269287.19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-359410996269287.19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-1497545817788.6965</v>
      </c>
      <c r="L5285" s="444">
        <f t="shared" ca="1" si="202"/>
        <v>-360908542087075.88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-360908542087075.88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-1503785592029.4829</v>
      </c>
      <c r="L5286" s="444">
        <f t="shared" ca="1" si="202"/>
        <v>-362412327679105.38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-362412327679105.38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-1510051365329.6057</v>
      </c>
      <c r="L5287" s="444">
        <f t="shared" ca="1" si="202"/>
        <v>-363922379044435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-363922379044435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-1516343246018.4792</v>
      </c>
      <c r="L5288" s="444">
        <f t="shared" ca="1" si="202"/>
        <v>-365438722290453.5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-365438722290453.5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-1522661342876.8896</v>
      </c>
      <c r="L5289" s="444">
        <f t="shared" ca="1" si="202"/>
        <v>-366961383633330.38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-366961383633330.38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-1529005765138.8765</v>
      </c>
      <c r="L5290" s="444">
        <f t="shared" ca="1" si="202"/>
        <v>-368490389398469.25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-368490389398469.25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-1535376622493.6218</v>
      </c>
      <c r="L5291" s="444">
        <f t="shared" ca="1" si="202"/>
        <v>-370025766020962.88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-370025766020962.88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-1541774025087.3452</v>
      </c>
      <c r="L5292" s="444">
        <f t="shared" ca="1" si="202"/>
        <v>-371567540046050.25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-371567540046050.25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-1548198083525.2095</v>
      </c>
      <c r="L5293" s="444">
        <f t="shared" ca="1" si="202"/>
        <v>-373115738129575.44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-373115738129575.44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-1554648908873.231</v>
      </c>
      <c r="L5294" s="444">
        <f t="shared" ca="1" si="202"/>
        <v>-374670387038448.69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-374670387038448.69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-1561126612660.2029</v>
      </c>
      <c r="L5295" s="444">
        <f t="shared" ca="1" si="202"/>
        <v>-376231513651108.88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-376231513651108.88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-1567631306879.6204</v>
      </c>
      <c r="L5296" s="444">
        <f t="shared" ca="1" si="202"/>
        <v>-377799144957988.5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-377799144957988.5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-1574163103991.6187</v>
      </c>
      <c r="L5297" s="444">
        <f t="shared" ca="1" si="202"/>
        <v>-379373308061980.13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-379373308061980.13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-1580722116924.9172</v>
      </c>
      <c r="L5298" s="444">
        <f t="shared" ca="1" si="202"/>
        <v>-380954030178905.06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-380954030178905.06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-1587308459078.771</v>
      </c>
      <c r="L5299" s="444">
        <f t="shared" ca="1" si="202"/>
        <v>-382541338637983.81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-382541338637983.81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-1593922244324.9326</v>
      </c>
      <c r="L5300" s="444">
        <f t="shared" ca="1" si="202"/>
        <v>-384135260882308.75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-384135260882308.75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-1600563587009.6199</v>
      </c>
      <c r="L5301" s="444">
        <f t="shared" ca="1" si="202"/>
        <v>-385735824469318.38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-385735824469318.38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-1607232601955.4932</v>
      </c>
      <c r="L5302" s="444">
        <f t="shared" ca="1" si="202"/>
        <v>-387343057071273.88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-387343057071273.88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-1613929404463.6411</v>
      </c>
      <c r="L5303" s="444">
        <f t="shared" ca="1" si="202"/>
        <v>-388956986475737.5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-388956986475737.5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-1620654110315.573</v>
      </c>
      <c r="L5304" s="444">
        <f t="shared" ca="1" si="202"/>
        <v>-390577640586053.06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-390577640586053.06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-1627406835775.2212</v>
      </c>
      <c r="L5305" s="444">
        <f t="shared" ca="1" si="202"/>
        <v>-392205047421828.31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-392205047421828.31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-1634187697590.9512</v>
      </c>
      <c r="L5306" s="444">
        <f t="shared" ca="1" si="202"/>
        <v>-393839235119419.25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-393839235119419.25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-1640996812997.5801</v>
      </c>
      <c r="L5307" s="444">
        <f t="shared" ca="1" si="202"/>
        <v>-395480231932416.81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-395480231932416.81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-1647834299718.4033</v>
      </c>
      <c r="L5308" s="444">
        <f t="shared" ca="1" si="202"/>
        <v>-397128066232135.19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-397128066232135.19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-1654700275967.23</v>
      </c>
      <c r="L5309" s="444">
        <f t="shared" ca="1" si="202"/>
        <v>-398782766508102.44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-398782766508102.44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-1661594860450.4268</v>
      </c>
      <c r="L5310" s="444">
        <f t="shared" ca="1" si="202"/>
        <v>-400444361368552.88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-400444361368552.88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-1668518172368.9702</v>
      </c>
      <c r="L5311" s="444">
        <f t="shared" ca="1" si="202"/>
        <v>-402112879540921.88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-402112879540921.88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-1675470331420.5078</v>
      </c>
      <c r="L5312" s="444">
        <f t="shared" ca="1" si="202"/>
        <v>-403788349872342.38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-403788349872342.38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-1682451457801.4265</v>
      </c>
      <c r="L5313" s="444">
        <f t="shared" ca="1" si="202"/>
        <v>-405470801330143.81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-405470801330143.81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-1689461672208.9326</v>
      </c>
      <c r="L5314" s="444">
        <f t="shared" ca="1" si="202"/>
        <v>-407160263002352.75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-407160263002352.75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-1696501095843.1365</v>
      </c>
      <c r="L5315" s="444">
        <f t="shared" ca="1" si="202"/>
        <v>-408856764098195.88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-408856764098195.88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-1703569850409.1494</v>
      </c>
      <c r="L5316" s="444">
        <f t="shared" ca="1" si="202"/>
        <v>-410560333948605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-410560333948605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-1710668058119.1875</v>
      </c>
      <c r="L5317" s="444">
        <f t="shared" ca="1" si="202"/>
        <v>-412271002006724.19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-412271002006724.19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-1717795841694.6841</v>
      </c>
      <c r="L5318" s="444">
        <f t="shared" ca="1" si="202"/>
        <v>-413988797848418.88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-413988797848418.88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-1724953324368.4119</v>
      </c>
      <c r="L5319" s="444">
        <f t="shared" ca="1" si="202"/>
        <v>-415713751172787.31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-415713751172787.31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-1732140629886.6138</v>
      </c>
      <c r="L5320" s="444">
        <f t="shared" ca="1" si="202"/>
        <v>-417445891802673.94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-417445891802673.94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-1739357882511.1414</v>
      </c>
      <c r="L5321" s="444">
        <f t="shared" ca="1" si="202"/>
        <v>-419185249685185.06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-419185249685185.06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-1746605207021.6045</v>
      </c>
      <c r="L5322" s="444">
        <f t="shared" ca="1" si="202"/>
        <v>-420931854892206.69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-420931854892206.69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-1753882728717.5278</v>
      </c>
      <c r="L5323" s="444">
        <f t="shared" ca="1" si="202"/>
        <v>-422685737620924.19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-422685737620924.19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-1761190573420.5173</v>
      </c>
      <c r="L5324" s="444">
        <f t="shared" ca="1" si="202"/>
        <v>-424446928194344.69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-424446928194344.69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-1768528867476.4363</v>
      </c>
      <c r="L5325" s="444">
        <f t="shared" ca="1" si="202"/>
        <v>-426215457061821.13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-426215457061821.13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-1775897737757.5879</v>
      </c>
      <c r="L5326" s="444">
        <f t="shared" ca="1" si="202"/>
        <v>-427991354799578.69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-427991354799578.69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-1783297311664.9111</v>
      </c>
      <c r="L5327" s="444">
        <f t="shared" ca="1" si="202"/>
        <v>-429774652111243.63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-429774652111243.63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-1790727717130.1816</v>
      </c>
      <c r="L5328" s="444">
        <f t="shared" ca="1" si="202"/>
        <v>-431565379828373.81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-431565379828373.81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-1798189082618.2241</v>
      </c>
      <c r="L5329" s="444">
        <f t="shared" ca="1" si="202"/>
        <v>-433363568910992.06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-433363568910992.06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-1805681537129.1335</v>
      </c>
      <c r="L5330" s="444">
        <f t="shared" ca="1" si="202"/>
        <v>-435169250448121.19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-435169250448121.19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-1813205210200.5049</v>
      </c>
      <c r="L5331" s="444">
        <f t="shared" ca="1" si="202"/>
        <v>-436982455658321.69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-436982455658321.69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-1820760231909.6736</v>
      </c>
      <c r="L5332" s="444">
        <f t="shared" ca="1" si="202"/>
        <v>-438803215890231.38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-438803215890231.38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-1828346732875.9641</v>
      </c>
      <c r="L5333" s="444">
        <f t="shared" ca="1" si="202"/>
        <v>-440631562623107.31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-440631562623107.31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-1835964844262.947</v>
      </c>
      <c r="L5334" s="444">
        <f t="shared" ca="1" si="202"/>
        <v>-442467527467370.25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-442467527467370.25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-1843614697780.709</v>
      </c>
      <c r="L5335" s="444">
        <f t="shared" ca="1" si="202"/>
        <v>-444311142165150.94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-444311142165150.94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-1851296425688.1292</v>
      </c>
      <c r="L5336" s="444">
        <f t="shared" ca="1" si="202"/>
        <v>-446162438590839.06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-446162438590839.06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-1859010160795.1628</v>
      </c>
      <c r="L5337" s="444">
        <f t="shared" ca="1" si="202"/>
        <v>-448021448751634.25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-448021448751634.25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-1866756036465.1428</v>
      </c>
      <c r="L5338" s="444">
        <f t="shared" ca="1" si="202"/>
        <v>-449888204788099.38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-449888204788099.38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-1874534186617.0811</v>
      </c>
      <c r="L5339" s="444">
        <f t="shared" ca="1" si="202"/>
        <v>-451762738974716.44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-451762738974716.44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-1882344745727.9851</v>
      </c>
      <c r="L5340" s="444">
        <f t="shared" ca="1" si="202"/>
        <v>-453645083720444.44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-453645083720444.44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-1890187848835.1851</v>
      </c>
      <c r="L5341" s="444">
        <f t="shared" ca="1" si="202"/>
        <v>-455535271569279.63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-455535271569279.63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-1898063631538.665</v>
      </c>
      <c r="L5342" s="444">
        <f t="shared" ca="1" si="202"/>
        <v>-457433335200818.31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-457433335200818.31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-1905972230003.4097</v>
      </c>
      <c r="L5343" s="444">
        <f t="shared" ca="1" si="202"/>
        <v>-459339307430821.75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-459339307430821.75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-1913913780961.7573</v>
      </c>
      <c r="L5344" s="444">
        <f t="shared" ca="1" si="202"/>
        <v>-461253221211783.5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-461253221211783.5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-1921888421715.7646</v>
      </c>
      <c r="L5345" s="444">
        <f t="shared" ca="1" si="202"/>
        <v>-463175109633499.25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-463175109633499.25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-1929896290139.5798</v>
      </c>
      <c r="L5346" s="444">
        <f t="shared" ca="1" si="202"/>
        <v>-465105005923638.81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-465105005923638.81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-1937937524681.8284</v>
      </c>
      <c r="L5347" s="444">
        <f t="shared" ca="1" si="202"/>
        <v>-467042943448320.63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-467042943448320.63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-1946012264368.0027</v>
      </c>
      <c r="L5348" s="444">
        <f t="shared" ca="1" si="202"/>
        <v>-468988955712688.63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-468988955712688.63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-1954120648802.8691</v>
      </c>
      <c r="L5349" s="444">
        <f t="shared" ca="1" si="202"/>
        <v>-470943076361491.5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-470943076361491.5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-1962262818172.8811</v>
      </c>
      <c r="L5350" s="444">
        <f t="shared" ca="1" si="202"/>
        <v>-472905339179664.38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-472905339179664.38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-1970438913248.6018</v>
      </c>
      <c r="L5351" s="444">
        <f t="shared" ca="1" si="202"/>
        <v>-474875778092913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-474875778092913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-1978649075387.1375</v>
      </c>
      <c r="L5352" s="444">
        <f t="shared" ca="1" si="202"/>
        <v>-476854427168300.13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-476854427168300.13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-1986893446534.5835</v>
      </c>
      <c r="L5353" s="444">
        <f t="shared" ca="1" si="202"/>
        <v>-478841320614834.69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-478841320614834.69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-1995172169228.4778</v>
      </c>
      <c r="L5354" s="444">
        <f t="shared" ca="1" si="202"/>
        <v>-480836492784063.19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-480836492784063.19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-2003485386600.2629</v>
      </c>
      <c r="L5355" s="444">
        <f t="shared" ca="1" si="202"/>
        <v>-482839978170663.44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-482839978170663.44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-2011833242377.7639</v>
      </c>
      <c r="L5356" s="444">
        <f t="shared" ca="1" si="202"/>
        <v>-484851811413041.19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-484851811413041.19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-2020215880887.6716</v>
      </c>
      <c r="L5357" s="444">
        <f t="shared" ca="1" si="202"/>
        <v>-486872027293928.88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-486872027293928.88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-2028633447058.0366</v>
      </c>
      <c r="L5358" s="444">
        <f t="shared" ca="1" si="202"/>
        <v>-488900660740986.94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-488900660740986.94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-2037086086420.7788</v>
      </c>
      <c r="L5359" s="444">
        <f t="shared" ca="1" si="202"/>
        <v>-490937746827407.69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-490937746827407.69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-2045573945114.1987</v>
      </c>
      <c r="L5360" s="444">
        <f t="shared" ca="1" si="202"/>
        <v>-492983320772521.88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-492983320772521.88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-2054097169885.5078</v>
      </c>
      <c r="L5361" s="444">
        <f t="shared" ca="1" si="202"/>
        <v>-495037417942407.38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-495037417942407.38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-2062655908093.3643</v>
      </c>
      <c r="L5362" s="444">
        <f t="shared" ca="1" si="202"/>
        <v>-497100073850500.75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-497100073850500.75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-2071250307710.4197</v>
      </c>
      <c r="L5363" s="444">
        <f t="shared" ref="L5363:L5617" ca="1" si="207">I5363-J5363+K5363</f>
        <v>-499171324158211.19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-499171324158211.19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-2079880517325.8796</v>
      </c>
      <c r="L5364" s="444">
        <f t="shared" ca="1" si="207"/>
        <v>-501251204675537.06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-501251204675537.06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-2088546686148.071</v>
      </c>
      <c r="L5365" s="444">
        <f t="shared" ca="1" si="207"/>
        <v>-503339751361685.13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-503339751361685.13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-2097248964007.0212</v>
      </c>
      <c r="L5366" s="444">
        <f t="shared" ca="1" si="207"/>
        <v>-505437000325692.13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-505437000325692.13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-2105987501357.0505</v>
      </c>
      <c r="L5367" s="444">
        <f t="shared" ca="1" si="207"/>
        <v>-507542987827049.19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-507542987827049.19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-2114762449279.3716</v>
      </c>
      <c r="L5368" s="444">
        <f t="shared" ca="1" si="207"/>
        <v>-509657750276328.56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-509657750276328.56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-2123573959484.7024</v>
      </c>
      <c r="L5369" s="444">
        <f t="shared" ca="1" si="207"/>
        <v>-511781324235813.25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-511781324235813.25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-2132422184315.8884</v>
      </c>
      <c r="L5370" s="444">
        <f t="shared" ca="1" si="207"/>
        <v>-513913746420129.13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-513913746420129.13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-2141307276750.5381</v>
      </c>
      <c r="L5371" s="444">
        <f t="shared" ca="1" si="207"/>
        <v>-516055053696879.69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-516055053696879.69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-2150229390403.6655</v>
      </c>
      <c r="L5372" s="444">
        <f t="shared" ca="1" si="207"/>
        <v>-518205283087283.38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-518205283087283.38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-2159188679530.3474</v>
      </c>
      <c r="L5373" s="444">
        <f t="shared" ca="1" si="207"/>
        <v>-520364471766813.75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-520364471766813.75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-2168185299028.3906</v>
      </c>
      <c r="L5374" s="444">
        <f t="shared" ca="1" si="207"/>
        <v>-522532657065842.13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-522532657065842.13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-2177219404441.0085</v>
      </c>
      <c r="L5375" s="444">
        <f t="shared" ca="1" si="207"/>
        <v>-524709876470283.13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-524709876470283.13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-2186291151959.5129</v>
      </c>
      <c r="L5376" s="444">
        <f t="shared" ca="1" si="207"/>
        <v>-526896167622242.63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-526896167622242.63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-2195400698426.011</v>
      </c>
      <c r="L5377" s="444">
        <f t="shared" ca="1" si="207"/>
        <v>-529091568320668.63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-529091568320668.63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-2204548201336.1191</v>
      </c>
      <c r="L5378" s="444">
        <f t="shared" ca="1" si="207"/>
        <v>-531296116522004.75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-531296116522004.75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-2213733818841.6865</v>
      </c>
      <c r="L5379" s="444">
        <f t="shared" ca="1" si="207"/>
        <v>-533509850340846.44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-533509850340846.44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-2222957709753.5269</v>
      </c>
      <c r="L5380" s="444">
        <f t="shared" ca="1" si="207"/>
        <v>-535732808050599.94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-535732808050599.94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-2232220033544.1665</v>
      </c>
      <c r="L5381" s="444">
        <f t="shared" ca="1" si="207"/>
        <v>-537965028084144.13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-537965028084144.13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-2241520950350.6006</v>
      </c>
      <c r="L5382" s="444">
        <f t="shared" ca="1" si="207"/>
        <v>-540206549034494.75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-540206549034494.75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-2250860620977.0615</v>
      </c>
      <c r="L5383" s="444">
        <f t="shared" ca="1" si="207"/>
        <v>-542457409655471.81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-542457409655471.81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-2260239206897.7993</v>
      </c>
      <c r="L5384" s="444">
        <f t="shared" ca="1" si="207"/>
        <v>-544717648862369.63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-544717648862369.63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-2269656870259.8735</v>
      </c>
      <c r="L5385" s="444">
        <f t="shared" ca="1" si="207"/>
        <v>-546987305732629.5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-546987305732629.5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-2279113773885.9561</v>
      </c>
      <c r="L5386" s="444">
        <f t="shared" ca="1" si="207"/>
        <v>-549266419506515.44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-549266419506515.44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-2288610081277.1475</v>
      </c>
      <c r="L5387" s="444">
        <f t="shared" ca="1" si="207"/>
        <v>-551555029587792.56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-551555029587792.56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-2298145956615.8022</v>
      </c>
      <c r="L5388" s="444">
        <f t="shared" ca="1" si="207"/>
        <v>-553853175544408.38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-553853175544408.38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-2307721564768.3682</v>
      </c>
      <c r="L5389" s="444">
        <f t="shared" ca="1" si="207"/>
        <v>-556160897109176.75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-556160897109176.75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-2317337071288.2363</v>
      </c>
      <c r="L5390" s="444">
        <f t="shared" ca="1" si="207"/>
        <v>-558478234180465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-558478234180465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-2326992642418.6045</v>
      </c>
      <c r="L5391" s="444">
        <f t="shared" ca="1" si="207"/>
        <v>-560805226822883.63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-560805226822883.63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-2336688445095.3486</v>
      </c>
      <c r="L5392" s="444">
        <f t="shared" ca="1" si="207"/>
        <v>-563141915267979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-563141915267979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-2346424646949.9126</v>
      </c>
      <c r="L5393" s="444">
        <f t="shared" ca="1" si="207"/>
        <v>-565488339914928.88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-565488339914928.88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-2356201416312.2036</v>
      </c>
      <c r="L5394" s="444">
        <f t="shared" ca="1" si="207"/>
        <v>-567844541331241.13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-567844541331241.13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-2366018922213.5049</v>
      </c>
      <c r="L5395" s="444">
        <f t="shared" ca="1" si="207"/>
        <v>-570210560253454.63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-570210560253454.63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-2375877334389.394</v>
      </c>
      <c r="L5396" s="444">
        <f t="shared" ca="1" si="207"/>
        <v>-572586437587844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-572586437587844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-2385776823282.6831</v>
      </c>
      <c r="L5397" s="444">
        <f t="shared" ca="1" si="207"/>
        <v>-574972214411126.63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-574972214411126.63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-2395717560046.3608</v>
      </c>
      <c r="L5398" s="444">
        <f t="shared" ca="1" si="207"/>
        <v>-577367931971173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-577367931971173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-2405699716546.5542</v>
      </c>
      <c r="L5399" s="444">
        <f t="shared" ca="1" si="207"/>
        <v>-579773631687719.5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-579773631687719.5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-2415723465365.498</v>
      </c>
      <c r="L5400" s="444">
        <f t="shared" ca="1" si="207"/>
        <v>-582189355153085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-582189355153085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-2425788979804.521</v>
      </c>
      <c r="L5401" s="444">
        <f t="shared" ca="1" si="207"/>
        <v>-584615144132889.5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-584615144132889.5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-2435896433887.0396</v>
      </c>
      <c r="L5402" s="444">
        <f t="shared" ca="1" si="207"/>
        <v>-587051040566776.5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-587051040566776.5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-2446046002361.5688</v>
      </c>
      <c r="L5403" s="444">
        <f t="shared" ca="1" si="207"/>
        <v>-589497086569138.13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-589497086569138.13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-2456237860704.7422</v>
      </c>
      <c r="L5404" s="444">
        <f t="shared" ca="1" si="207"/>
        <v>-591953324429842.88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-591953324429842.88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-2466472185124.3452</v>
      </c>
      <c r="L5405" s="444">
        <f t="shared" ca="1" si="207"/>
        <v>-594419796614967.25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-594419796614967.25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-2476749152562.3633</v>
      </c>
      <c r="L5406" s="444">
        <f t="shared" ca="1" si="207"/>
        <v>-596896545767529.63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-596896545767529.63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-2487068940698.04</v>
      </c>
      <c r="L5407" s="444">
        <f t="shared" ca="1" si="207"/>
        <v>-599383614708227.63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-599383614708227.63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-2497431727950.9482</v>
      </c>
      <c r="L5408" s="444">
        <f t="shared" ca="1" si="207"/>
        <v>-601881046436178.63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-601881046436178.63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-2507837693484.0776</v>
      </c>
      <c r="L5409" s="444">
        <f t="shared" ca="1" si="207"/>
        <v>-604388884129662.75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-604388884129662.75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-2518287017206.9282</v>
      </c>
      <c r="L5410" s="444">
        <f t="shared" ca="1" si="207"/>
        <v>-606907171146869.63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-606907171146869.63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-2528779879778.6235</v>
      </c>
      <c r="L5411" s="444">
        <f t="shared" ca="1" si="207"/>
        <v>-609435951026648.25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-609435951026648.25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-2539316462611.0342</v>
      </c>
      <c r="L5412" s="444">
        <f t="shared" ca="1" si="207"/>
        <v>-611975267489259.25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-611975267489259.25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-2549896947871.9136</v>
      </c>
      <c r="L5413" s="444">
        <f t="shared" ca="1" si="207"/>
        <v>-614525164437131.13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-614525164437131.13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-2560521518488.0464</v>
      </c>
      <c r="L5414" s="444">
        <f t="shared" ca="1" si="207"/>
        <v>-617085685955619.13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-617085685955619.13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-2571190358148.4131</v>
      </c>
      <c r="L5415" s="444">
        <f t="shared" ca="1" si="207"/>
        <v>-619656876313767.5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-619656876313767.5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-2581903651307.3647</v>
      </c>
      <c r="L5416" s="444">
        <f t="shared" ca="1" si="207"/>
        <v>-622238779965074.88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-622238779965074.88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-2592661583187.812</v>
      </c>
      <c r="L5417" s="444">
        <f t="shared" ca="1" si="207"/>
        <v>-624831441548262.63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-624831441548262.63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-2603464339784.4277</v>
      </c>
      <c r="L5418" s="444">
        <f t="shared" ca="1" si="207"/>
        <v>-627434905888047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-627434905888047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-2614312107866.8623</v>
      </c>
      <c r="L5419" s="444">
        <f t="shared" ca="1" si="207"/>
        <v>-630049217995913.88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-630049217995913.88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-2625205074982.9746</v>
      </c>
      <c r="L5420" s="444">
        <f t="shared" ca="1" si="207"/>
        <v>-632674423070896.88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-632674423070896.88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-2636143429462.0703</v>
      </c>
      <c r="L5421" s="444">
        <f t="shared" ca="1" si="207"/>
        <v>-635310566500359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-635310566500359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-2647127360418.1626</v>
      </c>
      <c r="L5422" s="444">
        <f t="shared" ca="1" si="207"/>
        <v>-637957693860777.13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-637957693860777.13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-2658157057753.2378</v>
      </c>
      <c r="L5423" s="444">
        <f t="shared" ca="1" si="207"/>
        <v>-640615850918530.38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-640615850918530.38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-2669232712160.543</v>
      </c>
      <c r="L5424" s="444">
        <f t="shared" ca="1" si="207"/>
        <v>-643285083630690.88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-643285083630690.88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-2680354515127.8784</v>
      </c>
      <c r="L5425" s="444">
        <f t="shared" ca="1" si="207"/>
        <v>-645965438145818.75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-645965438145818.75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-2691522658940.9116</v>
      </c>
      <c r="L5426" s="444">
        <f t="shared" ca="1" si="207"/>
        <v>-648656960804759.63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-648656960804759.63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-2702737336686.4985</v>
      </c>
      <c r="L5427" s="444">
        <f t="shared" ca="1" si="207"/>
        <v>-651359698141446.13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-651359698141446.13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-2713998742256.0254</v>
      </c>
      <c r="L5428" s="444">
        <f t="shared" ca="1" si="207"/>
        <v>-654073696883702.13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-654073696883702.13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-2725307070348.7588</v>
      </c>
      <c r="L5429" s="444">
        <f t="shared" ca="1" si="207"/>
        <v>-656799003954050.88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-656799003954050.88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-2736662516475.2119</v>
      </c>
      <c r="L5430" s="444">
        <f t="shared" ca="1" si="207"/>
        <v>-659535666470526.13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-659535666470526.13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-2748065276960.5254</v>
      </c>
      <c r="L5431" s="444">
        <f t="shared" ca="1" si="207"/>
        <v>-662283731747486.63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-662283731747486.63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-2759515548947.8608</v>
      </c>
      <c r="L5432" s="444">
        <f t="shared" ca="1" si="207"/>
        <v>-665043247296434.5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-665043247296434.5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-2771013530401.8105</v>
      </c>
      <c r="L5433" s="444">
        <f t="shared" ca="1" si="207"/>
        <v>-667814260826836.25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-667814260826836.25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-2782559420111.8179</v>
      </c>
      <c r="L5434" s="444">
        <f t="shared" ca="1" si="207"/>
        <v>-670596820246948.13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-670596820246948.13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-2794153417695.6172</v>
      </c>
      <c r="L5435" s="444">
        <f t="shared" ca="1" si="207"/>
        <v>-673390973664643.75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-673390973664643.75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-2805795723602.6821</v>
      </c>
      <c r="L5436" s="444">
        <f t="shared" ca="1" si="207"/>
        <v>-676196769388246.38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-676196769388246.38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-2817486539117.6934</v>
      </c>
      <c r="L5437" s="444">
        <f t="shared" ca="1" si="207"/>
        <v>-679014255927364.13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-679014255927364.13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-2829226066364.0171</v>
      </c>
      <c r="L5438" s="444">
        <f t="shared" ca="1" si="207"/>
        <v>-681843481993728.13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-681843481993728.13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-2841014508307.2007</v>
      </c>
      <c r="L5439" s="444">
        <f t="shared" ca="1" si="207"/>
        <v>-684684496502035.38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-684684496502035.38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-2852852068758.4805</v>
      </c>
      <c r="L5440" s="444">
        <f t="shared" ca="1" si="207"/>
        <v>-687537348570793.88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-687537348570793.88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-2864738952378.3076</v>
      </c>
      <c r="L5441" s="444">
        <f t="shared" ca="1" si="207"/>
        <v>-690402087523172.13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-690402087523172.13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-2876675364679.8838</v>
      </c>
      <c r="L5442" s="444">
        <f t="shared" ca="1" si="207"/>
        <v>-693278762887852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-693278762887852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-2888661512032.7168</v>
      </c>
      <c r="L5443" s="444">
        <f t="shared" ca="1" si="207"/>
        <v>-696167424399884.75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-696167424399884.75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-2900697601666.1865</v>
      </c>
      <c r="L5444" s="444">
        <f t="shared" ca="1" si="207"/>
        <v>-699068122001550.88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-699068122001550.88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-2912783841673.1284</v>
      </c>
      <c r="L5445" s="444">
        <f t="shared" ca="1" si="207"/>
        <v>-701980905843224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-701980905843224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-2924920441013.4331</v>
      </c>
      <c r="L5446" s="444">
        <f t="shared" ca="1" si="207"/>
        <v>-704905826284237.38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-704905826284237.38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-2937107609517.6558</v>
      </c>
      <c r="L5447" s="444">
        <f t="shared" ca="1" si="207"/>
        <v>-707842933893755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-707842933893755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-2949345557890.646</v>
      </c>
      <c r="L5448" s="444">
        <f t="shared" ca="1" si="207"/>
        <v>-710792279451645.63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-710792279451645.63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-2961634497715.1899</v>
      </c>
      <c r="L5449" s="444">
        <f t="shared" ca="1" si="207"/>
        <v>-713753913949360.88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-713753913949360.88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-2973974641455.6704</v>
      </c>
      <c r="L5450" s="444">
        <f t="shared" ca="1" si="207"/>
        <v>-716727888590816.5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-716727888590816.5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-2986366202461.7354</v>
      </c>
      <c r="L5451" s="444">
        <f t="shared" ca="1" si="207"/>
        <v>-719714254793278.25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-719714254793278.25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-2998809394971.9927</v>
      </c>
      <c r="L5452" s="444">
        <f t="shared" ca="1" si="207"/>
        <v>-722713064188250.25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-722713064188250.25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-3011304434117.7095</v>
      </c>
      <c r="L5453" s="444">
        <f t="shared" ca="1" si="207"/>
        <v>-725724368622368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-725724368622368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-3023851535926.5332</v>
      </c>
      <c r="L5454" s="444">
        <f t="shared" ca="1" si="207"/>
        <v>-728748220158294.5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-728748220158294.5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-3036450917326.2271</v>
      </c>
      <c r="L5455" s="444">
        <f t="shared" ca="1" si="207"/>
        <v>-731784671075620.75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-731784671075620.75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-3049102796148.4199</v>
      </c>
      <c r="L5456" s="444">
        <f t="shared" ca="1" si="207"/>
        <v>-734833773871769.13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-734833773871769.13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-3061807391132.3711</v>
      </c>
      <c r="L5457" s="444">
        <f t="shared" ca="1" si="207"/>
        <v>-737895581262901.5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-737895581262901.5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-3074564921928.7563</v>
      </c>
      <c r="L5458" s="444">
        <f t="shared" ca="1" si="207"/>
        <v>-740970146184830.25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-740970146184830.25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-3087375609103.4595</v>
      </c>
      <c r="L5459" s="444">
        <f t="shared" ca="1" si="207"/>
        <v>-744057521793933.75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-744057521793933.75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-3100239674141.3906</v>
      </c>
      <c r="L5460" s="444">
        <f t="shared" ca="1" si="207"/>
        <v>-747157761468075.13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-747157761468075.13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-3113157339450.313</v>
      </c>
      <c r="L5461" s="444">
        <f t="shared" ca="1" si="207"/>
        <v>-750270918807525.5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-750270918807525.5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-3126128828364.6895</v>
      </c>
      <c r="L5462" s="444">
        <f t="shared" ca="1" si="207"/>
        <v>-753397047635890.25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-753397047635890.25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-3139154365149.5425</v>
      </c>
      <c r="L5463" s="444">
        <f t="shared" ca="1" si="207"/>
        <v>-756536202001039.75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-756536202001039.75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-3152234175004.332</v>
      </c>
      <c r="L5464" s="444">
        <f t="shared" ca="1" si="207"/>
        <v>-759688436176044.13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-759688436176044.13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-3165368484066.8506</v>
      </c>
      <c r="L5465" s="444">
        <f t="shared" ca="1" si="207"/>
        <v>-762853804660111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-762853804660111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-3178557519417.1289</v>
      </c>
      <c r="L5466" s="444">
        <f t="shared" ca="1" si="207"/>
        <v>-766032362179528.13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-766032362179528.13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-3191801509081.3672</v>
      </c>
      <c r="L5467" s="444">
        <f t="shared" ca="1" si="207"/>
        <v>-769224163688609.5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-769224163688609.5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-3205100682035.873</v>
      </c>
      <c r="L5468" s="444">
        <f t="shared" ca="1" si="207"/>
        <v>-772429264370645.38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-772429264370645.38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-3218455268211.0225</v>
      </c>
      <c r="L5469" s="444">
        <f t="shared" ca="1" si="207"/>
        <v>-775647719638856.38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-775647719638856.38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-3231865498495.2349</v>
      </c>
      <c r="L5470" s="444">
        <f t="shared" ca="1" si="207"/>
        <v>-778879585137351.63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-778879585137351.63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-3245331604738.9648</v>
      </c>
      <c r="L5471" s="444">
        <f t="shared" ca="1" si="207"/>
        <v>-782124916742090.63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-782124916742090.63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-3258853819758.7109</v>
      </c>
      <c r="L5472" s="444">
        <f t="shared" ca="1" si="207"/>
        <v>-785383770561849.38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-785383770561849.38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-3272432377341.0391</v>
      </c>
      <c r="L5473" s="444">
        <f t="shared" ca="1" si="207"/>
        <v>-788656202939190.38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-788656202939190.38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-3286067512246.6265</v>
      </c>
      <c r="L5474" s="444">
        <f t="shared" ca="1" si="207"/>
        <v>-791942270451437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-791942270451437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-3299759460214.3208</v>
      </c>
      <c r="L5475" s="444">
        <f t="shared" ca="1" si="207"/>
        <v>-795242029911651.38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-795242029911651.38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-3313508457965.2139</v>
      </c>
      <c r="L5476" s="444">
        <f t="shared" ca="1" si="207"/>
        <v>-798555538369616.63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-798555538369616.63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-3327314743206.7358</v>
      </c>
      <c r="L5477" s="444">
        <f t="shared" ca="1" si="207"/>
        <v>-801882853112823.38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-801882853112823.38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-3341178554636.7642</v>
      </c>
      <c r="L5478" s="444">
        <f t="shared" ca="1" si="207"/>
        <v>-805224031667460.13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-805224031667460.13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-3355100131947.7505</v>
      </c>
      <c r="L5479" s="444">
        <f t="shared" ca="1" si="207"/>
        <v>-808579131799407.88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-808579131799407.88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-3369079715830.8662</v>
      </c>
      <c r="L5480" s="444">
        <f t="shared" ca="1" si="207"/>
        <v>-811948211515238.75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-811948211515238.75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-3383117547980.1616</v>
      </c>
      <c r="L5481" s="444">
        <f t="shared" ca="1" si="207"/>
        <v>-815331329063218.88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-815331329063218.88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-3397213871096.7451</v>
      </c>
      <c r="L5482" s="444">
        <f t="shared" ca="1" si="207"/>
        <v>-818728542934315.63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-818728542934315.63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-3411368928892.9819</v>
      </c>
      <c r="L5483" s="444">
        <f t="shared" ca="1" si="207"/>
        <v>-822139911863208.63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-822139911863208.63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-3425582966096.7026</v>
      </c>
      <c r="L5484" s="444">
        <f t="shared" ca="1" si="207"/>
        <v>-825565494829305.38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-825565494829305.38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-3439856228455.439</v>
      </c>
      <c r="L5485" s="444">
        <f t="shared" ca="1" si="207"/>
        <v>-829005351057760.88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-829005351057760.88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-3454188962740.6704</v>
      </c>
      <c r="L5486" s="444">
        <f t="shared" ca="1" si="207"/>
        <v>-832459540020501.5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-832459540020501.5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-3468581416752.0894</v>
      </c>
      <c r="L5487" s="444">
        <f t="shared" ca="1" si="207"/>
        <v>-835928121437253.63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-835928121437253.63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-3483033839321.8901</v>
      </c>
      <c r="L5488" s="444">
        <f t="shared" ca="1" si="207"/>
        <v>-839411155276575.5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-839411155276575.5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-3497546480319.0645</v>
      </c>
      <c r="L5489" s="444">
        <f t="shared" ca="1" si="207"/>
        <v>-842908701756894.63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-842908701756894.63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-3512119590653.7275</v>
      </c>
      <c r="L5490" s="444">
        <f t="shared" ca="1" si="207"/>
        <v>-846420821347548.38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-846420821347548.38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-3526753422281.4517</v>
      </c>
      <c r="L5491" s="444">
        <f t="shared" ca="1" si="207"/>
        <v>-849947574769829.88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-849947574769829.88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-3541448228207.6245</v>
      </c>
      <c r="L5492" s="444">
        <f t="shared" ca="1" si="207"/>
        <v>-853489022998037.5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-853489022998037.5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-3556204262491.8228</v>
      </c>
      <c r="L5493" s="444">
        <f t="shared" ca="1" si="207"/>
        <v>-857045227260529.38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-857045227260529.38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-3571021780252.2056</v>
      </c>
      <c r="L5494" s="444">
        <f t="shared" ca="1" si="207"/>
        <v>-860616249040781.63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-860616249040781.63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-3585901037669.9233</v>
      </c>
      <c r="L5495" s="444">
        <f t="shared" ca="1" si="207"/>
        <v>-864202150078451.5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-864202150078451.5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-3600842291993.5479</v>
      </c>
      <c r="L5496" s="444">
        <f t="shared" ca="1" si="207"/>
        <v>-867802992370445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-867802992370445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-3615845801543.521</v>
      </c>
      <c r="L5497" s="444">
        <f t="shared" ca="1" si="207"/>
        <v>-871418838171988.5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-871418838171988.5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-3630911825716.6187</v>
      </c>
      <c r="L5498" s="444">
        <f t="shared" ca="1" si="207"/>
        <v>-875049749997705.13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-875049749997705.13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-3646040624990.438</v>
      </c>
      <c r="L5499" s="444">
        <f t="shared" ca="1" si="207"/>
        <v>-878695790622695.63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-878695790622695.63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-3661232460927.8979</v>
      </c>
      <c r="L5500" s="444">
        <f t="shared" ca="1" si="207"/>
        <v>-882357023083623.5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-882357023083623.5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-3676487596181.7646</v>
      </c>
      <c r="L5501" s="444">
        <f t="shared" ca="1" si="207"/>
        <v>-886033510679805.25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-886033510679805.25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-3691806294499.188</v>
      </c>
      <c r="L5502" s="444">
        <f t="shared" ca="1" si="207"/>
        <v>-889725316974304.5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-889725316974304.5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-3707188820726.2686</v>
      </c>
      <c r="L5503" s="444">
        <f t="shared" ca="1" si="207"/>
        <v>-893432505795030.75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-893432505795030.75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-3722635440812.6279</v>
      </c>
      <c r="L5504" s="444">
        <f t="shared" ca="1" si="207"/>
        <v>-897155141235843.38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-897155141235843.38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-3738146421816.0142</v>
      </c>
      <c r="L5505" s="444">
        <f t="shared" ca="1" si="207"/>
        <v>-900893287657659.38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-900893287657659.38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-3753722031906.9141</v>
      </c>
      <c r="L5506" s="444">
        <f t="shared" ca="1" si="207"/>
        <v>-904647009689566.25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-904647009689566.25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-3769362540373.1919</v>
      </c>
      <c r="L5507" s="444">
        <f t="shared" ca="1" si="207"/>
        <v>-908416372229939.5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-908416372229939.5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-3785068217624.7476</v>
      </c>
      <c r="L5508" s="444">
        <f t="shared" ca="1" si="207"/>
        <v>-912201440447564.25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-912201440447564.25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-3800839335198.1836</v>
      </c>
      <c r="L5509" s="444">
        <f t="shared" ca="1" si="207"/>
        <v>-916002279782762.38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-916002279782762.38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-3816676165761.5098</v>
      </c>
      <c r="L5510" s="444">
        <f t="shared" ca="1" si="207"/>
        <v>-919818955948523.88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-919818955948523.88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-3832578983118.8491</v>
      </c>
      <c r="L5511" s="444">
        <f t="shared" ca="1" si="207"/>
        <v>-923651534931642.75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-923651534931642.75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-3848548062215.1782</v>
      </c>
      <c r="L5512" s="444">
        <f t="shared" ca="1" si="207"/>
        <v>-927500082993857.88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-927500082993857.88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-3864583679141.0737</v>
      </c>
      <c r="L5513" s="444">
        <f t="shared" ca="1" si="207"/>
        <v>-931364666672999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-931364666672999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-3880686111137.4956</v>
      </c>
      <c r="L5514" s="444">
        <f t="shared" ca="1" si="207"/>
        <v>-935245352784136.5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-935245352784136.5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-3896855636600.5688</v>
      </c>
      <c r="L5515" s="444">
        <f t="shared" ca="1" si="207"/>
        <v>-939142208420737.13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-939142208420737.13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-3913092535086.4048</v>
      </c>
      <c r="L5516" s="444">
        <f t="shared" ca="1" si="207"/>
        <v>-943055300955823.5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-943055300955823.5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-3929397087315.9312</v>
      </c>
      <c r="L5517" s="444">
        <f t="shared" ca="1" si="207"/>
        <v>-946984698043139.38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-946984698043139.38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-3945769575179.7476</v>
      </c>
      <c r="L5518" s="444">
        <f t="shared" ca="1" si="207"/>
        <v>-950930467618319.13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-950930467618319.13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-3962210281742.9961</v>
      </c>
      <c r="L5519" s="444">
        <f t="shared" ca="1" si="207"/>
        <v>-954892677900062.13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-954892677900062.13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-3978719491250.2593</v>
      </c>
      <c r="L5520" s="444">
        <f t="shared" ca="1" si="207"/>
        <v>-958871397391312.38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-958871397391312.38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-3995297489130.4683</v>
      </c>
      <c r="L5521" s="444">
        <f t="shared" ca="1" si="207"/>
        <v>-962866694880442.88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-962866694880442.88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-4011944562001.8452</v>
      </c>
      <c r="L5522" s="444">
        <f t="shared" ca="1" si="207"/>
        <v>-966878639442444.75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-966878639442444.75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-4028660997676.853</v>
      </c>
      <c r="L5523" s="444">
        <f t="shared" ca="1" si="207"/>
        <v>-970907300440121.63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-970907300440121.63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-4045447085167.1733</v>
      </c>
      <c r="L5524" s="444">
        <f t="shared" ca="1" si="207"/>
        <v>-974952747525288.75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-974952747525288.75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-4062303114688.7031</v>
      </c>
      <c r="L5525" s="444">
        <f t="shared" ca="1" si="207"/>
        <v>-979015050639977.5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-979015050639977.5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-4079229377666.5728</v>
      </c>
      <c r="L5526" s="444">
        <f t="shared" ca="1" si="207"/>
        <v>-983094280017644.13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-983094280017644.13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-4096226166740.1831</v>
      </c>
      <c r="L5527" s="444">
        <f t="shared" ca="1" si="207"/>
        <v>-987190506184384.25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-987190506184384.25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-4113293775768.2676</v>
      </c>
      <c r="L5528" s="444">
        <f t="shared" ca="1" si="207"/>
        <v>-991303799960152.5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-991303799960152.5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-4130432499833.9688</v>
      </c>
      <c r="L5529" s="444">
        <f t="shared" ca="1" si="207"/>
        <v>-995434232459986.5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-995434232459986.5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-4147642635249.9438</v>
      </c>
      <c r="L5530" s="444">
        <f t="shared" ca="1" si="207"/>
        <v>-999581875095236.5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-999581875095236.5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-4164924479563.4854</v>
      </c>
      <c r="L5531" s="444">
        <f t="shared" ca="1" si="207"/>
        <v>-1003746799574800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-1003746799574800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-4182278331561.666</v>
      </c>
      <c r="L5532" s="444">
        <f t="shared" ca="1" si="207"/>
        <v>-1007929077906361.6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-1007929077906361.6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-4199704491276.5068</v>
      </c>
      <c r="L5533" s="444">
        <f t="shared" ca="1" si="207"/>
        <v>-1012128782397638.1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-1012128782397638.1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-4217203259990.1587</v>
      </c>
      <c r="L5534" s="444">
        <f t="shared" ca="1" si="207"/>
        <v>-1016345985657628.3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-1016345985657628.3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-4234774940240.1177</v>
      </c>
      <c r="L5535" s="444">
        <f t="shared" ca="1" si="207"/>
        <v>-1020580760597868.4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-1020580760597868.4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-4252419835824.4517</v>
      </c>
      <c r="L5536" s="444">
        <f t="shared" ca="1" si="207"/>
        <v>-1024833180433692.9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-1024833180433692.9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-4270138251807.0542</v>
      </c>
      <c r="L5537" s="444">
        <f t="shared" ca="1" si="207"/>
        <v>-1029103318685499.9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-1029103318685499.9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-4287930494522.916</v>
      </c>
      <c r="L5538" s="444">
        <f t="shared" ca="1" si="207"/>
        <v>-1033391249180022.8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-1033391249180022.8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-4305796871583.4282</v>
      </c>
      <c r="L5539" s="444">
        <f t="shared" ca="1" si="207"/>
        <v>-1037697046051606.1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-1037697046051606.1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-4323737691881.6914</v>
      </c>
      <c r="L5540" s="444">
        <f t="shared" ca="1" si="207"/>
        <v>-1042020783743487.9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-1042020783743487.9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-4341753265597.8662</v>
      </c>
      <c r="L5541" s="444">
        <f t="shared" ca="1" si="207"/>
        <v>-1046362537009085.8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-1046362537009085.8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-4359843904204.5239</v>
      </c>
      <c r="L5542" s="444">
        <f t="shared" ca="1" si="207"/>
        <v>-1050722380913290.3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-1050722380913290.3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-4378009920472.0425</v>
      </c>
      <c r="L5543" s="444">
        <f t="shared" ca="1" si="207"/>
        <v>-1055100390833762.3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-1055100390833762.3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-4396251628474.0093</v>
      </c>
      <c r="L5544" s="444">
        <f t="shared" ca="1" si="207"/>
        <v>-1059496642462236.3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-1059496642462236.3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-4414569343592.6514</v>
      </c>
      <c r="L5545" s="444">
        <f t="shared" ca="1" si="207"/>
        <v>-1063911211805828.9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-1063911211805828.9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-4432963382524.2861</v>
      </c>
      <c r="L5546" s="444">
        <f t="shared" ca="1" si="207"/>
        <v>-1068344175188353.1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-1068344175188353.1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-4451434063284.8047</v>
      </c>
      <c r="L5547" s="444">
        <f t="shared" ca="1" si="207"/>
        <v>-1072795609251637.9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-1072795609251637.9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-4469981705215.1582</v>
      </c>
      <c r="L5548" s="444">
        <f t="shared" ca="1" si="207"/>
        <v>-1077265590956853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-1077265590956853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-4488606628986.8867</v>
      </c>
      <c r="L5549" s="444">
        <f t="shared" ca="1" si="207"/>
        <v>-1081754197585839.9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-1081754197585839.9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-4507309156607.667</v>
      </c>
      <c r="L5550" s="444">
        <f t="shared" ca="1" si="207"/>
        <v>-1086261506742447.5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-1086261506742447.5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-4526089611426.8643</v>
      </c>
      <c r="L5551" s="444">
        <f t="shared" ca="1" si="207"/>
        <v>-1090787596353874.4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-1090787596353874.4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-4544948318141.1436</v>
      </c>
      <c r="L5552" s="444">
        <f t="shared" ca="1" si="207"/>
        <v>-1095332544672015.5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-1095332544672015.5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-4563885602800.0654</v>
      </c>
      <c r="L5553" s="444">
        <f t="shared" ca="1" si="207"/>
        <v>-1099896430274815.6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-1099896430274815.6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-4582901792811.7314</v>
      </c>
      <c r="L5554" s="444">
        <f t="shared" ca="1" si="207"/>
        <v>-1104479332067627.4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-1104479332067627.4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-4601997216948.4473</v>
      </c>
      <c r="L5555" s="444">
        <f t="shared" ca="1" si="207"/>
        <v>-1109081329284575.9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-1109081329284575.9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-4621172205352.3994</v>
      </c>
      <c r="L5556" s="444">
        <f t="shared" ca="1" si="207"/>
        <v>-1113702501489928.3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-1113702501489928.3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-4640427089541.3672</v>
      </c>
      <c r="L5557" s="444">
        <f t="shared" ca="1" si="207"/>
        <v>-1118342928579469.6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-1118342928579469.6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-4659762202414.4561</v>
      </c>
      <c r="L5558" s="444">
        <f t="shared" ca="1" si="207"/>
        <v>-1123002690781884.1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-1123002690781884.1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-4679177878257.8506</v>
      </c>
      <c r="L5559" s="444">
        <f t="shared" ca="1" si="207"/>
        <v>-1127681868660142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-1127681868660142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-4698674452750.5918</v>
      </c>
      <c r="L5560" s="444">
        <f t="shared" ca="1" si="207"/>
        <v>-1132380543112892.5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-1132380543112892.5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-4718252262970.3857</v>
      </c>
      <c r="L5561" s="444">
        <f t="shared" ca="1" si="207"/>
        <v>-1137098795375863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-1137098795375863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-4737911647399.4287</v>
      </c>
      <c r="L5562" s="444">
        <f t="shared" ca="1" si="207"/>
        <v>-1141836707023262.5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-1141836707023262.5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-4757652945930.2607</v>
      </c>
      <c r="L5563" s="444">
        <f t="shared" ca="1" si="207"/>
        <v>-1146594359969192.8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-1146594359969192.8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-4777476499871.6367</v>
      </c>
      <c r="L5564" s="444">
        <f t="shared" ca="1" si="207"/>
        <v>-1151371836469064.5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-1151371836469064.5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-4797382651954.4355</v>
      </c>
      <c r="L5565" s="444">
        <f t="shared" ca="1" si="207"/>
        <v>-1156169219121019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-1156169219121019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-4817371746337.5791</v>
      </c>
      <c r="L5566" s="444">
        <f t="shared" ca="1" si="207"/>
        <v>-1160986590867356.5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-1160986590867356.5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-4837444128613.9854</v>
      </c>
      <c r="L5567" s="444">
        <f t="shared" ca="1" si="207"/>
        <v>-1165824034995970.5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-1165824034995970.5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-4857600145816.5439</v>
      </c>
      <c r="L5568" s="444">
        <f t="shared" ca="1" si="207"/>
        <v>-1170681635141787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-1170681635141787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-4877840146424.1123</v>
      </c>
      <c r="L5569" s="444">
        <f t="shared" ca="1" si="207"/>
        <v>-1175559475288211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-1175559475288211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-4898164480367.5459</v>
      </c>
      <c r="L5570" s="444">
        <f t="shared" ca="1" si="207"/>
        <v>-1180457639768578.5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-1180457639768578.5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-4918573499035.7441</v>
      </c>
      <c r="L5571" s="444">
        <f t="shared" ca="1" si="207"/>
        <v>-1185376213267614.3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-1185376213267614.3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-4939067555281.7256</v>
      </c>
      <c r="L5572" s="444">
        <f t="shared" ca="1" si="207"/>
        <v>-1190315280822896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-1190315280822896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-4959647003428.7334</v>
      </c>
      <c r="L5573" s="444">
        <f t="shared" ca="1" si="207"/>
        <v>-1195274927826324.8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-1195274927826324.8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-4980312199276.3535</v>
      </c>
      <c r="L5574" s="444">
        <f t="shared" ca="1" si="207"/>
        <v>-1200255240025601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-1200255240025601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-5001063500106.6709</v>
      </c>
      <c r="L5575" s="444">
        <f t="shared" ca="1" si="207"/>
        <v>-1205256303525707.8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-1205256303525707.8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-5021901264690.4492</v>
      </c>
      <c r="L5576" s="444">
        <f t="shared" ca="1" si="207"/>
        <v>-1210278204790398.3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-1210278204790398.3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-5042825853293.3262</v>
      </c>
      <c r="L5577" s="444">
        <f t="shared" ca="1" si="207"/>
        <v>-1215321030643691.5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-1215321030643691.5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-5063837627682.0479</v>
      </c>
      <c r="L5578" s="444">
        <f t="shared" ca="1" si="207"/>
        <v>-1220384868271373.5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-1220384868271373.5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-5084936951130.7227</v>
      </c>
      <c r="L5579" s="444">
        <f t="shared" ca="1" si="207"/>
        <v>-1225469805222504.3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-1225469805222504.3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-5106124188427.1006</v>
      </c>
      <c r="L5580" s="444">
        <f t="shared" ca="1" si="207"/>
        <v>-1230575929410931.3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-1230575929410931.3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-5127399705878.8799</v>
      </c>
      <c r="L5581" s="444">
        <f t="shared" ca="1" si="207"/>
        <v>-1235703329116810.3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-1235703329116810.3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-5148763871320.043</v>
      </c>
      <c r="L5582" s="444">
        <f t="shared" ca="1" si="207"/>
        <v>-1240852092988130.3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-1240852092988130.3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-5170217054117.209</v>
      </c>
      <c r="L5583" s="444">
        <f t="shared" ca="1" si="207"/>
        <v>-1246022310042247.5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-1246022310042247.5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-5191759625176.0313</v>
      </c>
      <c r="L5584" s="444">
        <f t="shared" ca="1" si="207"/>
        <v>-1251214069667423.5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-1251214069667423.5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-5213391956947.5977</v>
      </c>
      <c r="L5585" s="444">
        <f t="shared" ca="1" si="207"/>
        <v>-1256427461624371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-1256427461624371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-5235114423434.8789</v>
      </c>
      <c r="L5586" s="444">
        <f t="shared" ca="1" si="207"/>
        <v>-1261662576047806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-1261662576047806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-5256927400199.1914</v>
      </c>
      <c r="L5587" s="444">
        <f t="shared" ca="1" si="207"/>
        <v>-1266919503448005.3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-1266919503448005.3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-5278831264366.6885</v>
      </c>
      <c r="L5588" s="444">
        <f t="shared" ca="1" si="207"/>
        <v>-1272198334712372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-1272198334712372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-5300826394634.8828</v>
      </c>
      <c r="L5589" s="444">
        <f t="shared" ca="1" si="207"/>
        <v>-1277499161107007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-1277499161107007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-5322913171279.1953</v>
      </c>
      <c r="L5590" s="444">
        <f t="shared" ca="1" si="207"/>
        <v>-1282822074278286.3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-1282822074278286.3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-5345091976159.5264</v>
      </c>
      <c r="L5591" s="444">
        <f t="shared" ca="1" si="207"/>
        <v>-1288167166254445.8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-1288167166254445.8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-5367363192726.8574</v>
      </c>
      <c r="L5592" s="444">
        <f t="shared" ca="1" si="207"/>
        <v>-1293534529447172.5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-1293534529447172.5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-5389727206029.8857</v>
      </c>
      <c r="L5593" s="444">
        <f t="shared" ca="1" si="207"/>
        <v>-1298924256653202.5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-1298924256653202.5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-5412184402721.6768</v>
      </c>
      <c r="L5594" s="444">
        <f t="shared" ca="1" si="207"/>
        <v>-1304336441055924.3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-1304336441055924.3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-5434735171066.3506</v>
      </c>
      <c r="L5595" s="444">
        <f t="shared" ca="1" si="207"/>
        <v>-1309771176226990.5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-1309771176226990.5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-5457379900945.7939</v>
      </c>
      <c r="L5596" s="444">
        <f t="shared" ca="1" si="207"/>
        <v>-1315228556127936.3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-1315228556127936.3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-5480118983866.4014</v>
      </c>
      <c r="L5597" s="444">
        <f t="shared" ca="1" si="207"/>
        <v>-1320708675111802.8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-1320708675111802.8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-5502952812965.8447</v>
      </c>
      <c r="L5598" s="444">
        <f t="shared" ca="1" si="207"/>
        <v>-1326211627924768.5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-1326211627924768.5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-5525881783019.8691</v>
      </c>
      <c r="L5599" s="444">
        <f t="shared" ca="1" si="207"/>
        <v>-1331737509707788.3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-1331737509707788.3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-5548906290449.1172</v>
      </c>
      <c r="L5600" s="444">
        <f t="shared" ca="1" si="207"/>
        <v>-1337286415998237.3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-1337286415998237.3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-5572026733325.9883</v>
      </c>
      <c r="L5601" s="444">
        <f t="shared" ca="1" si="207"/>
        <v>-1342858442731563.3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-1342858442731563.3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-5595243511381.5137</v>
      </c>
      <c r="L5602" s="444">
        <f t="shared" ca="1" si="207"/>
        <v>-1348453686242944.8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-1348453686242944.8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-5618557026012.2695</v>
      </c>
      <c r="L5603" s="444">
        <f t="shared" ca="1" si="207"/>
        <v>-1354072243268957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-1354072243268957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-5641967680287.3203</v>
      </c>
      <c r="L5604" s="444">
        <f t="shared" ca="1" si="207"/>
        <v>-1359714210949244.3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-1359714210949244.3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-5665475878955.1846</v>
      </c>
      <c r="L5605" s="444">
        <f t="shared" ca="1" si="207"/>
        <v>-1365379686828199.5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-1365379686828199.5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-5689082028450.8311</v>
      </c>
      <c r="L5606" s="444">
        <f t="shared" ca="1" si="207"/>
        <v>-1371068768856650.3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-1371068768856650.3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-5712786536902.709</v>
      </c>
      <c r="L5607" s="444">
        <f t="shared" ca="1" si="207"/>
        <v>-1376781555393553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-1376781555393553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-5736589814139.8037</v>
      </c>
      <c r="L5608" s="444">
        <f t="shared" ca="1" si="207"/>
        <v>-1382518145207692.8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-1382518145207692.8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-5760492271698.7197</v>
      </c>
      <c r="L5609" s="444">
        <f t="shared" ca="1" si="207"/>
        <v>-1388278637479391.5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-1388278637479391.5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-5784494322830.7979</v>
      </c>
      <c r="L5610" s="444">
        <f t="shared" ca="1" si="207"/>
        <v>-1394063131802222.3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-1394063131802222.3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-5808596382509.2598</v>
      </c>
      <c r="L5611" s="444">
        <f t="shared" ca="1" si="207"/>
        <v>-1399871728184731.5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-1399871728184731.5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-5832798867436.3809</v>
      </c>
      <c r="L5612" s="444">
        <f t="shared" ca="1" si="207"/>
        <v>-1405704527052168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-1405704527052168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-5857102196050.7002</v>
      </c>
      <c r="L5613" s="444">
        <f t="shared" ca="1" si="207"/>
        <v>-1411561629248218.8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-1411561629248218.8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-5881506788534.2451</v>
      </c>
      <c r="L5614" s="444">
        <f t="shared" ca="1" si="207"/>
        <v>-1417443136036753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-1417443136036753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-5906013066819.8037</v>
      </c>
      <c r="L5615" s="444">
        <f t="shared" ca="1" si="207"/>
        <v>-1423349149103572.8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-1423349149103572.8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-5930621454598.2197</v>
      </c>
      <c r="L5616" s="444">
        <f t="shared" ca="1" si="207"/>
        <v>-1429279770558171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-1429279770558171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-5955332377325.7129</v>
      </c>
      <c r="L5617" s="444">
        <f t="shared" ca="1" si="207"/>
        <v>-1435235102935496.8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-1435235102935496.8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-5980146262231.2363</v>
      </c>
      <c r="L5618" s="444">
        <f t="shared" ref="L5618:L5872" ca="1" si="212">I5618-J5618+K5618</f>
        <v>-1441215249197728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-1441215249197728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-6005063538323.8662</v>
      </c>
      <c r="L5619" s="444">
        <f t="shared" ca="1" si="212"/>
        <v>-1447220312736051.8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-1447220312736051.8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-6030084636400.2158</v>
      </c>
      <c r="L5620" s="444">
        <f t="shared" ca="1" si="212"/>
        <v>-1453250397372452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-1453250397372452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-6055209989051.8828</v>
      </c>
      <c r="L5621" s="444">
        <f t="shared" ca="1" si="212"/>
        <v>-1459305607361504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-1459305607361504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-6080440030672.9336</v>
      </c>
      <c r="L5622" s="444">
        <f t="shared" ca="1" si="212"/>
        <v>-1465386047392177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-1465386047392177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-6105775197467.4043</v>
      </c>
      <c r="L5623" s="444">
        <f t="shared" ca="1" si="212"/>
        <v>-1471491822589644.5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-1471491822589644.5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-6131215927456.8516</v>
      </c>
      <c r="L5624" s="444">
        <f t="shared" ca="1" si="212"/>
        <v>-1477623038517101.3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-1477623038517101.3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-6156762660487.9219</v>
      </c>
      <c r="L5625" s="444">
        <f t="shared" ca="1" si="212"/>
        <v>-1483779801177589.3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-1483779801177589.3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-6182415838239.9551</v>
      </c>
      <c r="L5626" s="444">
        <f t="shared" ca="1" si="212"/>
        <v>-1489962217015829.3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-1489962217015829.3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-6208175904232.6221</v>
      </c>
      <c r="L5627" s="444">
        <f t="shared" ca="1" si="212"/>
        <v>-1496170392920061.8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-1496170392920061.8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-6234043303833.5908</v>
      </c>
      <c r="L5628" s="444">
        <f t="shared" ca="1" si="212"/>
        <v>-1502404436223895.3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-1502404436223895.3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-6260018484266.2305</v>
      </c>
      <c r="L5629" s="444">
        <f t="shared" ca="1" si="212"/>
        <v>-1508664454708161.5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-1508664454708161.5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-6286101894617.3398</v>
      </c>
      <c r="L5630" s="444">
        <f t="shared" ca="1" si="212"/>
        <v>-1514950556602778.8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-1514950556602778.8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-6312293985844.9111</v>
      </c>
      <c r="L5631" s="444">
        <f t="shared" ca="1" si="212"/>
        <v>-1521262850588623.8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-1521262850588623.8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-6338595210785.9326</v>
      </c>
      <c r="L5632" s="444">
        <f t="shared" ca="1" si="212"/>
        <v>-1527601445799409.8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-1527601445799409.8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-6365006024164.207</v>
      </c>
      <c r="L5633" s="444">
        <f t="shared" ca="1" si="212"/>
        <v>-1533966451823574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-1533966451823574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-6391526882598.2246</v>
      </c>
      <c r="L5634" s="444">
        <f t="shared" ca="1" si="212"/>
        <v>-1540357978706172.3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-1540357978706172.3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-6418158244609.0508</v>
      </c>
      <c r="L5635" s="444">
        <f t="shared" ca="1" si="212"/>
        <v>-1546776136950781.3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-1546776136950781.3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-6444900570628.2549</v>
      </c>
      <c r="L5636" s="444">
        <f t="shared" ca="1" si="212"/>
        <v>-1553221037521409.5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-1553221037521409.5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-6471754323005.873</v>
      </c>
      <c r="L5637" s="444">
        <f t="shared" ca="1" si="212"/>
        <v>-1559692791844415.3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-1559692791844415.3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-6498719966018.3965</v>
      </c>
      <c r="L5638" s="444">
        <f t="shared" ca="1" si="212"/>
        <v>-1566191511810433.8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-1566191511810433.8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-6525797965876.8076</v>
      </c>
      <c r="L5639" s="444">
        <f t="shared" ca="1" si="212"/>
        <v>-1572717309776310.5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-1572717309776310.5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-6552988790734.627</v>
      </c>
      <c r="L5640" s="444">
        <f t="shared" ca="1" si="212"/>
        <v>-1579270298567045.3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-1579270298567045.3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-6580292910696.0215</v>
      </c>
      <c r="L5641" s="444">
        <f t="shared" ca="1" si="212"/>
        <v>-1585850591477741.3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-1585850591477741.3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-6607710797823.9219</v>
      </c>
      <c r="L5642" s="444">
        <f t="shared" ca="1" si="212"/>
        <v>-1592458302275565.3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-1592458302275565.3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-6635242926148.1885</v>
      </c>
      <c r="L5643" s="444">
        <f t="shared" ca="1" si="212"/>
        <v>-1599093545201713.5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-1599093545201713.5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-6662889771673.8066</v>
      </c>
      <c r="L5644" s="444">
        <f t="shared" ca="1" si="212"/>
        <v>-1605756434973387.3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-1605756434973387.3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-6690651812389.1133</v>
      </c>
      <c r="L5645" s="444">
        <f t="shared" ca="1" si="212"/>
        <v>-1612447086785776.3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-1612447086785776.3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-6718529528274.0674</v>
      </c>
      <c r="L5646" s="444">
        <f t="shared" ca="1" si="212"/>
        <v>-1619165616314050.3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-1619165616314050.3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-6746523401308.543</v>
      </c>
      <c r="L5647" s="444">
        <f t="shared" ca="1" si="212"/>
        <v>-1625912139715358.8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-1625912139715358.8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-6774633915480.6611</v>
      </c>
      <c r="L5648" s="444">
        <f t="shared" ca="1" si="212"/>
        <v>-1632686773630839.5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-1632686773630839.5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-6802861556795.1641</v>
      </c>
      <c r="L5649" s="444">
        <f t="shared" ca="1" si="212"/>
        <v>-1639489635187634.8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-1639489635187634.8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-6831206813281.8115</v>
      </c>
      <c r="L5650" s="444">
        <f t="shared" ca="1" si="212"/>
        <v>-1646320842000916.5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-1646320842000916.5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-6859670175003.8184</v>
      </c>
      <c r="L5651" s="444">
        <f t="shared" ca="1" si="212"/>
        <v>-1653180512175920.3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-1653180512175920.3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-6888252134066.334</v>
      </c>
      <c r="L5652" s="444">
        <f t="shared" ca="1" si="212"/>
        <v>-1660068764309986.5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-1660068764309986.5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-6916953184624.9434</v>
      </c>
      <c r="L5653" s="444">
        <f t="shared" ca="1" si="212"/>
        <v>-1666985717494611.5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-1666985717494611.5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-6945773822894.2148</v>
      </c>
      <c r="L5654" s="444">
        <f t="shared" ca="1" si="212"/>
        <v>-1673931491317505.8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-1673931491317505.8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-6974714547156.2734</v>
      </c>
      <c r="L5655" s="444">
        <f t="shared" ca="1" si="212"/>
        <v>-1680906205864662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-1680906205864662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-7003775857769.4248</v>
      </c>
      <c r="L5656" s="444">
        <f t="shared" ca="1" si="212"/>
        <v>-1687909981722431.5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-1687909981722431.5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-7032958257176.7979</v>
      </c>
      <c r="L5657" s="444">
        <f t="shared" ca="1" si="212"/>
        <v>-1694942939979608.3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-1694942939979608.3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-7062262249915.0342</v>
      </c>
      <c r="L5658" s="444">
        <f t="shared" ca="1" si="212"/>
        <v>-1702005202229523.3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-1702005202229523.3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-7091688342623.0137</v>
      </c>
      <c r="L5659" s="444">
        <f t="shared" ca="1" si="212"/>
        <v>-1709096890572146.3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-1709096890572146.3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-7121237044050.6094</v>
      </c>
      <c r="L5660" s="444">
        <f t="shared" ca="1" si="212"/>
        <v>-1716218127616196.8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-1716218127616196.8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-7150908865067.4863</v>
      </c>
      <c r="L5661" s="444">
        <f t="shared" ca="1" si="212"/>
        <v>-1723369036481264.3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-1723369036481264.3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-7180704318671.9346</v>
      </c>
      <c r="L5662" s="444">
        <f t="shared" ca="1" si="212"/>
        <v>-1730549740799936.3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-1730549740799936.3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-7210623919999.7344</v>
      </c>
      <c r="L5663" s="444">
        <f t="shared" ca="1" si="212"/>
        <v>-1737760364719936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-1737760364719936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-7240668186333.0664</v>
      </c>
      <c r="L5664" s="444">
        <f t="shared" ca="1" si="212"/>
        <v>-1745001032906269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-1745001032906269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-7270837637109.4541</v>
      </c>
      <c r="L5665" s="444">
        <f t="shared" ca="1" si="212"/>
        <v>-1752271870543378.5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-1752271870543378.5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-7301132793930.7432</v>
      </c>
      <c r="L5666" s="444">
        <f t="shared" ca="1" si="212"/>
        <v>-1759573003337309.3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-1759573003337309.3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-7331554180572.1211</v>
      </c>
      <c r="L5667" s="444">
        <f t="shared" ca="1" si="212"/>
        <v>-1766904557517881.3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-1766904557517881.3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-7362102322991.1719</v>
      </c>
      <c r="L5668" s="444">
        <f t="shared" ca="1" si="212"/>
        <v>-1774266659840872.5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-1774266659840872.5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-7392777749336.9688</v>
      </c>
      <c r="L5669" s="444">
        <f t="shared" ca="1" si="212"/>
        <v>-1781659437590209.5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-1781659437590209.5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-7423580989959.2051</v>
      </c>
      <c r="L5670" s="444">
        <f t="shared" ca="1" si="212"/>
        <v>-1789083018580168.8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-1789083018580168.8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-7454512577417.3701</v>
      </c>
      <c r="L5671" s="444">
        <f t="shared" ca="1" si="212"/>
        <v>-1796537531157586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-1796537531157586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-7485573046489.9414</v>
      </c>
      <c r="L5672" s="444">
        <f t="shared" ca="1" si="212"/>
        <v>-1804023104204076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-1804023104204076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-7516762934183.6494</v>
      </c>
      <c r="L5673" s="444">
        <f t="shared" ca="1" si="212"/>
        <v>-1811539867138259.8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-1811539867138259.8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-7548082779742.749</v>
      </c>
      <c r="L5674" s="444">
        <f t="shared" ca="1" si="212"/>
        <v>-1819087949918002.5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-1819087949918002.5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-7579533124658.3438</v>
      </c>
      <c r="L5675" s="444">
        <f t="shared" ca="1" si="212"/>
        <v>-1826667483042660.8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-1826667483042660.8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-7611114512677.7529</v>
      </c>
      <c r="L5676" s="444">
        <f t="shared" ca="1" si="212"/>
        <v>-1834278597555338.5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-1834278597555338.5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-7642827489813.9102</v>
      </c>
      <c r="L5677" s="444">
        <f t="shared" ca="1" si="212"/>
        <v>-1841921425045152.5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-1841921425045152.5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-7674672604354.8008</v>
      </c>
      <c r="L5678" s="444">
        <f t="shared" ca="1" si="212"/>
        <v>-1849596097649507.3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-1849596097649507.3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-7706650406872.9463</v>
      </c>
      <c r="L5679" s="444">
        <f t="shared" ca="1" si="212"/>
        <v>-1857302748056380.3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-1857302748056380.3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-7738761450234.918</v>
      </c>
      <c r="L5680" s="444">
        <f t="shared" ca="1" si="212"/>
        <v>-1865041509506615.3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-1865041509506615.3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-7771006289610.8965</v>
      </c>
      <c r="L5681" s="444">
        <f t="shared" ca="1" si="212"/>
        <v>-1872812515796226.3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-1872812515796226.3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-7803385482484.2744</v>
      </c>
      <c r="L5682" s="444">
        <f t="shared" ca="1" si="212"/>
        <v>-1880615901278710.5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-1880615901278710.5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-7835899588661.2939</v>
      </c>
      <c r="L5683" s="444">
        <f t="shared" ca="1" si="212"/>
        <v>-1888451800867371.8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-1888451800867371.8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-7868549170280.7148</v>
      </c>
      <c r="L5684" s="444">
        <f t="shared" ca="1" si="212"/>
        <v>-1896320350037652.5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-1896320350037652.5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-7901334791823.5508</v>
      </c>
      <c r="L5685" s="444">
        <f t="shared" ca="1" si="212"/>
        <v>-1904221684829476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-1904221684829476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-7934257020122.8164</v>
      </c>
      <c r="L5686" s="444">
        <f t="shared" ca="1" si="212"/>
        <v>-1912155941849598.8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-1912155941849598.8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-7967316424373.3281</v>
      </c>
      <c r="L5687" s="444">
        <f t="shared" ca="1" si="212"/>
        <v>-1920123258273972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-1920123258273972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-8000513576141.5498</v>
      </c>
      <c r="L5688" s="444">
        <f t="shared" ca="1" si="212"/>
        <v>-1928123771850113.5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-1928123771850113.5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-8033849049375.4727</v>
      </c>
      <c r="L5689" s="444">
        <f t="shared" ca="1" si="212"/>
        <v>-1936157620899489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-1936157620899489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-8067323420414.5361</v>
      </c>
      <c r="L5690" s="444">
        <f t="shared" ca="1" si="212"/>
        <v>-1944224944319903.5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-1944224944319903.5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-8100937267999.5977</v>
      </c>
      <c r="L5691" s="444">
        <f t="shared" ca="1" si="212"/>
        <v>-1952325881587903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-1952325881587903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-8134691173282.9287</v>
      </c>
      <c r="L5692" s="444">
        <f t="shared" ca="1" si="212"/>
        <v>-1960460572761186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-1960460572761186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-8168585719838.2744</v>
      </c>
      <c r="L5693" s="444">
        <f t="shared" ca="1" si="212"/>
        <v>-1968629158481024.3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-1968629158481024.3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-8202621493670.9355</v>
      </c>
      <c r="L5694" s="444">
        <f t="shared" ca="1" si="212"/>
        <v>-1976831779974695.3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-1976831779974695.3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-8236799083227.8955</v>
      </c>
      <c r="L5695" s="444">
        <f t="shared" ca="1" si="212"/>
        <v>-1985068579057923.3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-1985068579057923.3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-8271119079408.0146</v>
      </c>
      <c r="L5696" s="444">
        <f t="shared" ca="1" si="212"/>
        <v>-1993339698137331.3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-1993339698137331.3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-8305582075572.2148</v>
      </c>
      <c r="L5697" s="444">
        <f t="shared" ca="1" si="212"/>
        <v>-2001645280212903.5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-2001645280212903.5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-8340188667553.7656</v>
      </c>
      <c r="L5698" s="444">
        <f t="shared" ca="1" si="212"/>
        <v>-2009985468880457.3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-2009985468880457.3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-8374939453668.5713</v>
      </c>
      <c r="L5699" s="444">
        <f t="shared" ca="1" si="212"/>
        <v>-2018360408334125.8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-2018360408334125.8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-8409835034725.5225</v>
      </c>
      <c r="L5700" s="444">
        <f t="shared" ca="1" si="212"/>
        <v>-2026770243368851.3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-2026770243368851.3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-8444876014036.8799</v>
      </c>
      <c r="L5701" s="444">
        <f t="shared" ca="1" si="212"/>
        <v>-2035215119382888.3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-2035215119382888.3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-8480062997428.7012</v>
      </c>
      <c r="L5702" s="444">
        <f t="shared" ca="1" si="212"/>
        <v>-2043695182380317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-2043695182380317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-8515396593251.3203</v>
      </c>
      <c r="L5703" s="444">
        <f t="shared" ca="1" si="212"/>
        <v>-2052210578973568.3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-2052210578973568.3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-8550877412389.8672</v>
      </c>
      <c r="L5704" s="444">
        <f t="shared" ca="1" si="212"/>
        <v>-2060761456385958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-2060761456385958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-8586506068274.8252</v>
      </c>
      <c r="L5705" s="444">
        <f t="shared" ca="1" si="212"/>
        <v>-2069347962454232.8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-2069347962454232.8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-8622283176892.6367</v>
      </c>
      <c r="L5706" s="444">
        <f t="shared" ca="1" si="212"/>
        <v>-2077970245631125.5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-2077970245631125.5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-8658209356796.3564</v>
      </c>
      <c r="L5707" s="444">
        <f t="shared" ca="1" si="212"/>
        <v>-2086628454987921.8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-2086628454987921.8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-8694285229116.3398</v>
      </c>
      <c r="L5708" s="444">
        <f t="shared" ca="1" si="212"/>
        <v>-2095322740217038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-2095322740217038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-8730511417570.9912</v>
      </c>
      <c r="L5709" s="444">
        <f t="shared" ca="1" si="212"/>
        <v>-2104053251634609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-2104053251634609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-8766888548477.5371</v>
      </c>
      <c r="L5710" s="444">
        <f t="shared" ca="1" si="212"/>
        <v>-2112820140183086.5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-2112820140183086.5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-8803417250762.8594</v>
      </c>
      <c r="L5711" s="444">
        <f t="shared" ca="1" si="212"/>
        <v>-2121623557433849.3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-2121623557433849.3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-8840098155974.3711</v>
      </c>
      <c r="L5712" s="444">
        <f t="shared" ca="1" si="212"/>
        <v>-2130463655589823.5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-2130463655589823.5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-8876931898290.9316</v>
      </c>
      <c r="L5713" s="444">
        <f t="shared" ca="1" si="212"/>
        <v>-2139340587488114.5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-2139340587488114.5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-8913919114533.8105</v>
      </c>
      <c r="L5714" s="444">
        <f t="shared" ca="1" si="212"/>
        <v>-2148254506602648.3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-2148254506602648.3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-8951060444177.6992</v>
      </c>
      <c r="L5715" s="444">
        <f t="shared" ca="1" si="212"/>
        <v>-2157205567046826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-2157205567046826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-8988356529361.7754</v>
      </c>
      <c r="L5716" s="444">
        <f t="shared" ca="1" si="212"/>
        <v>-2166193923576187.8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-2166193923576187.8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-9025808014900.7813</v>
      </c>
      <c r="L5717" s="444">
        <f t="shared" ca="1" si="212"/>
        <v>-2175219731591088.5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-2175219731591088.5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-9063415548296.2012</v>
      </c>
      <c r="L5718" s="444">
        <f t="shared" ca="1" si="212"/>
        <v>-2184283147139384.8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-2184283147139384.8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-9101179779747.4355</v>
      </c>
      <c r="L5719" s="444">
        <f t="shared" ca="1" si="212"/>
        <v>-2193384326919132.3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-2193384326919132.3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-9139101362163.0508</v>
      </c>
      <c r="L5720" s="444">
        <f t="shared" ca="1" si="212"/>
        <v>-2202523428281295.3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-2202523428281295.3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-9177180951172.0625</v>
      </c>
      <c r="L5721" s="444">
        <f t="shared" ca="1" si="212"/>
        <v>-2211700609232467.3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-2211700609232467.3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-9215419205135.2793</v>
      </c>
      <c r="L5722" s="444">
        <f t="shared" ca="1" si="212"/>
        <v>-2220916028437602.5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-2220916028437602.5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-9253816785156.6777</v>
      </c>
      <c r="L5723" s="444">
        <f t="shared" ca="1" si="212"/>
        <v>-2230169845222759.3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-2230169845222759.3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-9292374355094.832</v>
      </c>
      <c r="L5724" s="444">
        <f t="shared" ca="1" si="212"/>
        <v>-2239462219577854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-2239462219577854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-9331092581574.3906</v>
      </c>
      <c r="L5725" s="444">
        <f t="shared" ca="1" si="212"/>
        <v>-2248793312159428.5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-2248793312159428.5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-9369972133997.6191</v>
      </c>
      <c r="L5726" s="444">
        <f t="shared" ca="1" si="212"/>
        <v>-2258163284293426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-2258163284293426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-9409013684555.9414</v>
      </c>
      <c r="L5727" s="444">
        <f t="shared" ca="1" si="212"/>
        <v>-2267572297977982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-2267572297977982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-9448217908241.5918</v>
      </c>
      <c r="L5728" s="444">
        <f t="shared" ca="1" si="212"/>
        <v>-2277020515886223.5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-2277020515886223.5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-9487585482859.2637</v>
      </c>
      <c r="L5729" s="444">
        <f t="shared" ca="1" si="212"/>
        <v>-2286508101369083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-2286508101369083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-9527117089037.8457</v>
      </c>
      <c r="L5730" s="444">
        <f t="shared" ca="1" si="212"/>
        <v>-2296035218458121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-2296035218458121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-9566813410242.1699</v>
      </c>
      <c r="L5731" s="444">
        <f t="shared" ca="1" si="212"/>
        <v>-2305602031868363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-2305602031868363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-9606675132784.8457</v>
      </c>
      <c r="L5732" s="444">
        <f t="shared" ca="1" si="212"/>
        <v>-2315208707001148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-2315208707001148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-9646702945838.1172</v>
      </c>
      <c r="L5733" s="444">
        <f t="shared" ca="1" si="212"/>
        <v>-2324855409946986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-2324855409946986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-9686897541445.7754</v>
      </c>
      <c r="L5734" s="444">
        <f t="shared" ca="1" si="212"/>
        <v>-2334542307488432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-2334542307488432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-9727259614535.1328</v>
      </c>
      <c r="L5735" s="444">
        <f t="shared" ca="1" si="212"/>
        <v>-2344269567102967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-2344269567102967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-9767789862929.0293</v>
      </c>
      <c r="L5736" s="444">
        <f t="shared" ca="1" si="212"/>
        <v>-2354037356965896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-2354037356965896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-9808488987357.9004</v>
      </c>
      <c r="L5737" s="444">
        <f t="shared" ca="1" si="212"/>
        <v>-2363845845953254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-2363845845953254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-9849357691471.8906</v>
      </c>
      <c r="L5738" s="444">
        <f t="shared" ca="1" si="212"/>
        <v>-2373695203644726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-2373695203644726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-9890396681853.0254</v>
      </c>
      <c r="L5739" s="444">
        <f t="shared" ca="1" si="212"/>
        <v>-2383585600326579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-2383585600326579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-9931606668027.4121</v>
      </c>
      <c r="L5740" s="444">
        <f t="shared" ca="1" si="212"/>
        <v>-2393517206994606.5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-2393517206994606.5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-9972988362477.5273</v>
      </c>
      <c r="L5741" s="444">
        <f t="shared" ca="1" si="212"/>
        <v>-2403490195357084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-2403490195357084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-10014542480654.516</v>
      </c>
      <c r="L5742" s="444">
        <f t="shared" ca="1" si="212"/>
        <v>-2413504737837738.5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-2413504737837738.5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-10056269740990.576</v>
      </c>
      <c r="L5743" s="444">
        <f t="shared" ca="1" si="212"/>
        <v>-2423561007578729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-2423561007578729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-10098170864911.371</v>
      </c>
      <c r="L5744" s="444">
        <f t="shared" ca="1" si="212"/>
        <v>-2433659178443640.5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-2433659178443640.5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-10140246576848.502</v>
      </c>
      <c r="L5745" s="444">
        <f t="shared" ca="1" si="212"/>
        <v>-2443799425020489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-2443799425020489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-10182497604252.037</v>
      </c>
      <c r="L5746" s="444">
        <f t="shared" ca="1" si="212"/>
        <v>-2453981922624741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-2453981922624741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-10224924677603.088</v>
      </c>
      <c r="L5747" s="444">
        <f t="shared" ca="1" si="212"/>
        <v>-2464206847302344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-2464206847302344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-10267528530426.434</v>
      </c>
      <c r="L5748" s="444">
        <f t="shared" ca="1" si="212"/>
        <v>-2474474375832770.5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-2474474375832770.5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-10310309899303.211</v>
      </c>
      <c r="L5749" s="444">
        <f t="shared" ca="1" si="212"/>
        <v>-2484784685732073.5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-2484784685732073.5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-10353269523883.639</v>
      </c>
      <c r="L5750" s="444">
        <f t="shared" ca="1" si="212"/>
        <v>-2495137955255957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-2495137955255957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-10396408146899.82</v>
      </c>
      <c r="L5751" s="444">
        <f t="shared" ca="1" si="212"/>
        <v>-2505534363402857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-2505534363402857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-10439726514178.57</v>
      </c>
      <c r="L5752" s="444">
        <f t="shared" ca="1" si="212"/>
        <v>-2515974089917035.5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-2515974089917035.5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-10483225374654.314</v>
      </c>
      <c r="L5753" s="444">
        <f t="shared" ca="1" si="212"/>
        <v>-2526457315291690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-2526457315291690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-10526905480382.041</v>
      </c>
      <c r="L5754" s="444">
        <f t="shared" ca="1" si="212"/>
        <v>-2536984220772072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-2536984220772072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-10570767586550.301</v>
      </c>
      <c r="L5755" s="444">
        <f t="shared" ca="1" si="212"/>
        <v>-2547554988358622.5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-2547554988358622.5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-10614812451494.26</v>
      </c>
      <c r="L5756" s="444">
        <f t="shared" ca="1" si="212"/>
        <v>-2558169800810117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-2558169800810117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-10659040836708.82</v>
      </c>
      <c r="L5757" s="444">
        <f t="shared" ca="1" si="212"/>
        <v>-2568828841646826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-2568828841646826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-10703453506861.775</v>
      </c>
      <c r="L5758" s="444">
        <f t="shared" ca="1" si="212"/>
        <v>-2579532295153688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-2579532295153688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-10748051229807.033</v>
      </c>
      <c r="L5759" s="444">
        <f t="shared" ca="1" si="212"/>
        <v>-2590280346383495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-2590280346383495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-10792834776597.896</v>
      </c>
      <c r="L5760" s="444">
        <f t="shared" ca="1" si="212"/>
        <v>-2601073181160093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-2601073181160093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-10837804921500.387</v>
      </c>
      <c r="L5761" s="444">
        <f t="shared" ca="1" si="212"/>
        <v>-2611910986081593.5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-2611910986081593.5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-10882962442006.639</v>
      </c>
      <c r="L5762" s="444">
        <f t="shared" ca="1" si="212"/>
        <v>-2622793948523600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-2622793948523600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-10928308118848.334</v>
      </c>
      <c r="L5763" s="444">
        <f t="shared" ca="1" si="212"/>
        <v>-2633722256642448.5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-2633722256642448.5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-10973842736010.201</v>
      </c>
      <c r="L5764" s="444">
        <f t="shared" ca="1" si="212"/>
        <v>-2644696099378458.5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-2644696099378458.5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-11019567080743.576</v>
      </c>
      <c r="L5765" s="444">
        <f t="shared" ca="1" si="212"/>
        <v>-2655715666459202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-2655715666459202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-11065481943580.008</v>
      </c>
      <c r="L5766" s="444">
        <f t="shared" ca="1" si="212"/>
        <v>-2666781148402782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-2666781148402782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-11111588118344.926</v>
      </c>
      <c r="L5767" s="444">
        <f t="shared" ca="1" si="212"/>
        <v>-2677892736521127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-2677892736521127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-11157886402171.363</v>
      </c>
      <c r="L5768" s="444">
        <f t="shared" ca="1" si="212"/>
        <v>-2689050622923298.5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-2689050622923298.5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-11204377595513.744</v>
      </c>
      <c r="L5769" s="444">
        <f t="shared" ca="1" si="212"/>
        <v>-2700255000518812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-2700255000518812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-11251062502161.717</v>
      </c>
      <c r="L5770" s="444">
        <f t="shared" ca="1" si="212"/>
        <v>-2711506063020973.5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-2711506063020973.5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-11297941929254.057</v>
      </c>
      <c r="L5771" s="444">
        <f t="shared" ca="1" si="212"/>
        <v>-2722804004950227.5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-2722804004950227.5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-11345016687292.615</v>
      </c>
      <c r="L5772" s="444">
        <f t="shared" ca="1" si="212"/>
        <v>-2734149021637520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-2734149021637520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-11392287590156.334</v>
      </c>
      <c r="L5773" s="444">
        <f t="shared" ca="1" si="212"/>
        <v>-2745541309227676.5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-2745541309227676.5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-11439755455115.318</v>
      </c>
      <c r="L5774" s="444">
        <f t="shared" ca="1" si="212"/>
        <v>-2756981064682792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-2756981064682792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-11487421102844.967</v>
      </c>
      <c r="L5775" s="444">
        <f t="shared" ca="1" si="212"/>
        <v>-2768468485785637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-2768468485785637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-11535285357440.154</v>
      </c>
      <c r="L5776" s="444">
        <f t="shared" ca="1" si="212"/>
        <v>-2780003771143077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-2780003771143077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-11583349046429.488</v>
      </c>
      <c r="L5777" s="444">
        <f t="shared" ca="1" si="212"/>
        <v>-2791587120189506.5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-2791587120189506.5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-11631613000789.609</v>
      </c>
      <c r="L5778" s="444">
        <f t="shared" ca="1" si="212"/>
        <v>-2803218733190296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-2803218733190296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-11680078054959.566</v>
      </c>
      <c r="L5779" s="444">
        <f t="shared" ca="1" si="212"/>
        <v>-2814898811245255.5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-2814898811245255.5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-11728745046855.23</v>
      </c>
      <c r="L5780" s="444">
        <f t="shared" ca="1" si="212"/>
        <v>-2826627556292110.5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-2826627556292110.5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-11777614817883.793</v>
      </c>
      <c r="L5781" s="444">
        <f t="shared" ca="1" si="212"/>
        <v>-2838405171109994.5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-2838405171109994.5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-11826688212958.311</v>
      </c>
      <c r="L5782" s="444">
        <f t="shared" ca="1" si="212"/>
        <v>-2850231859322953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-2850231859322953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-11875966080512.305</v>
      </c>
      <c r="L5783" s="444">
        <f t="shared" ca="1" si="212"/>
        <v>-2862107825403465.5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-2862107825403465.5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-11925449272514.439</v>
      </c>
      <c r="L5784" s="444">
        <f t="shared" ca="1" si="212"/>
        <v>-2874033274675980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-2874033274675980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-11975138644483.25</v>
      </c>
      <c r="L5785" s="444">
        <f t="shared" ca="1" si="212"/>
        <v>-2886008413320463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-2886008413320463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-12025035055501.93</v>
      </c>
      <c r="L5786" s="444">
        <f t="shared" ca="1" si="212"/>
        <v>-2898033448375965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-2898033448375965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-12075139368233.188</v>
      </c>
      <c r="L5787" s="444">
        <f t="shared" ca="1" si="212"/>
        <v>-2910108587744198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-2910108587744198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-12125452448934.158</v>
      </c>
      <c r="L5788" s="444">
        <f t="shared" ca="1" si="212"/>
        <v>-2922234040193132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-2922234040193132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-12175975167471.383</v>
      </c>
      <c r="L5789" s="444">
        <f t="shared" ca="1" si="212"/>
        <v>-2934410015360603.5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-2934410015360603.5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-12226708397335.848</v>
      </c>
      <c r="L5790" s="444">
        <f t="shared" ca="1" si="212"/>
        <v>-2946636723757939.5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-2946636723757939.5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-12277653015658.082</v>
      </c>
      <c r="L5791" s="444">
        <f t="shared" ca="1" si="212"/>
        <v>-2958914376773597.5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-2958914376773597.5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-12328809903223.322</v>
      </c>
      <c r="L5792" s="444">
        <f t="shared" ca="1" si="212"/>
        <v>-2971243186676821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-2971243186676821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-12380179944486.754</v>
      </c>
      <c r="L5793" s="444">
        <f t="shared" ca="1" si="212"/>
        <v>-2983623366621308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-2983623366621308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-12431764027588.783</v>
      </c>
      <c r="L5794" s="444">
        <f t="shared" ca="1" si="212"/>
        <v>-2996055130648897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-2996055130648897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-12483563044370.404</v>
      </c>
      <c r="L5795" s="444">
        <f t="shared" ca="1" si="212"/>
        <v>-3008538693693267.5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-3008538693693267.5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-12535577890388.615</v>
      </c>
      <c r="L5796" s="444">
        <f t="shared" ca="1" si="212"/>
        <v>-3021074271583656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-3021074271583656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-12587809464931.9</v>
      </c>
      <c r="L5797" s="444">
        <f t="shared" ca="1" si="212"/>
        <v>-3033662081048588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-3033662081048588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-12640258671035.783</v>
      </c>
      <c r="L5798" s="444">
        <f t="shared" ca="1" si="212"/>
        <v>-3046302339719624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-3046302339719624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-12692926415498.434</v>
      </c>
      <c r="L5799" s="444">
        <f t="shared" ca="1" si="212"/>
        <v>-3058995266135122.5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-3058995266135122.5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-12745813608896.344</v>
      </c>
      <c r="L5800" s="444">
        <f t="shared" ca="1" si="212"/>
        <v>-3071741079744019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-3071741079744019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-12798921165600.078</v>
      </c>
      <c r="L5801" s="444">
        <f t="shared" ca="1" si="212"/>
        <v>-3084540000909619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-3084540000909619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-12852250003790.078</v>
      </c>
      <c r="L5802" s="444">
        <f t="shared" ca="1" si="212"/>
        <v>-3097392250913409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-3097392250913409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-12905801045472.537</v>
      </c>
      <c r="L5803" s="444">
        <f t="shared" ca="1" si="212"/>
        <v>-3110298051958881.5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-3110298051958881.5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-12959575216495.34</v>
      </c>
      <c r="L5804" s="444">
        <f t="shared" ca="1" si="212"/>
        <v>-3123257627175377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-3123257627175377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-13013573446564.07</v>
      </c>
      <c r="L5805" s="444">
        <f t="shared" ca="1" si="212"/>
        <v>-3136271200621941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-3136271200621941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-13067796669258.088</v>
      </c>
      <c r="L5806" s="444">
        <f t="shared" ca="1" si="212"/>
        <v>-3149338997291199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-3149338997291199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-13122245822046.662</v>
      </c>
      <c r="L5807" s="444">
        <f t="shared" ca="1" si="212"/>
        <v>-3162461243113245.5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-3162461243113245.5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-13176921846305.189</v>
      </c>
      <c r="L5808" s="444">
        <f t="shared" ca="1" si="212"/>
        <v>-3175638164959550.5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-3175638164959550.5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-13231825687331.461</v>
      </c>
      <c r="L5809" s="444">
        <f t="shared" ca="1" si="212"/>
        <v>-3188869990646882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-3188869990646882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-13286958294362.008</v>
      </c>
      <c r="L5810" s="444">
        <f t="shared" ca="1" si="212"/>
        <v>-3202156948941244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-3202156948941244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-13342320620588.516</v>
      </c>
      <c r="L5811" s="444">
        <f t="shared" ca="1" si="212"/>
        <v>-3215499269561832.5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-3215499269561832.5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-13397913623174.303</v>
      </c>
      <c r="L5812" s="444">
        <f t="shared" ca="1" si="212"/>
        <v>-3228897183185007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-3228897183185007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-13453738263270.863</v>
      </c>
      <c r="L5813" s="444">
        <f t="shared" ca="1" si="212"/>
        <v>-3242350921448278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-3242350921448278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-13509795506034.492</v>
      </c>
      <c r="L5814" s="444">
        <f t="shared" ca="1" si="212"/>
        <v>-3255860716954312.5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-3255860716954312.5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-13566086320642.969</v>
      </c>
      <c r="L5815" s="444">
        <f t="shared" ca="1" si="212"/>
        <v>-3269426803274955.5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-3269426803274955.5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-13622611680312.314</v>
      </c>
      <c r="L5816" s="444">
        <f t="shared" ca="1" si="212"/>
        <v>-3283049414955268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-3283049414955268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-13679372562313.617</v>
      </c>
      <c r="L5817" s="444">
        <f t="shared" ca="1" si="212"/>
        <v>-3296728787517581.5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-3296728787517581.5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-13736369947989.922</v>
      </c>
      <c r="L5818" s="444">
        <f t="shared" ca="1" si="212"/>
        <v>-3310465157465571.5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-3310465157465571.5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-13793604822773.215</v>
      </c>
      <c r="L5819" s="444">
        <f t="shared" ca="1" si="212"/>
        <v>-3324258762288344.5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-3324258762288344.5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-13851078176201.436</v>
      </c>
      <c r="L5820" s="444">
        <f t="shared" ca="1" si="212"/>
        <v>-3338109840464546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-3338109840464546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-13908791001935.607</v>
      </c>
      <c r="L5821" s="444">
        <f t="shared" ca="1" si="212"/>
        <v>-3352018631466481.5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-3352018631466481.5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-13966744297777.006</v>
      </c>
      <c r="L5822" s="444">
        <f t="shared" ca="1" si="212"/>
        <v>-3365985375764258.5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-3365985375764258.5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-14024939065684.41</v>
      </c>
      <c r="L5823" s="444">
        <f t="shared" ca="1" si="212"/>
        <v>-3380010314829943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-3380010314829943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-14083376311791.43</v>
      </c>
      <c r="L5824" s="444">
        <f t="shared" ca="1" si="212"/>
        <v>-3394093691141734.5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-3394093691141734.5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-14142057046423.893</v>
      </c>
      <c r="L5825" s="444">
        <f t="shared" ca="1" si="212"/>
        <v>-3408235748188158.5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-3408235748188158.5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-14200982284117.326</v>
      </c>
      <c r="L5826" s="444">
        <f t="shared" ca="1" si="212"/>
        <v>-3422436730472276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-3422436730472276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-14260153043634.482</v>
      </c>
      <c r="L5827" s="444">
        <f t="shared" ca="1" si="212"/>
        <v>-3436696883515910.5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-3436696883515910.5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-14319570347982.961</v>
      </c>
      <c r="L5828" s="444">
        <f t="shared" ca="1" si="212"/>
        <v>-3451016453863893.5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-3451016453863893.5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-14379235224432.889</v>
      </c>
      <c r="L5829" s="444">
        <f t="shared" ca="1" si="212"/>
        <v>-3465395689088326.5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-3465395689088326.5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-14439148704534.693</v>
      </c>
      <c r="L5830" s="444">
        <f t="shared" ca="1" si="212"/>
        <v>-3479834837792861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-3479834837792861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-14499311824136.92</v>
      </c>
      <c r="L5831" s="444">
        <f t="shared" ca="1" si="212"/>
        <v>-3494334149616998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-3494334149616998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-14559725623404.158</v>
      </c>
      <c r="L5832" s="444">
        <f t="shared" ca="1" si="212"/>
        <v>-3508893875240402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-3508893875240402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-14620391146835.006</v>
      </c>
      <c r="L5833" s="444">
        <f t="shared" ca="1" si="212"/>
        <v>-3523514266387237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-3523514266387237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-14681309443280.156</v>
      </c>
      <c r="L5834" s="444">
        <f t="shared" ca="1" si="212"/>
        <v>-3538195575830517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-3538195575830517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-14742481565960.486</v>
      </c>
      <c r="L5835" s="444">
        <f t="shared" ca="1" si="212"/>
        <v>-3552938057396477.5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-3552938057396477.5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-14803908572485.322</v>
      </c>
      <c r="L5836" s="444">
        <f t="shared" ca="1" si="212"/>
        <v>-3567741965968963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-3567741965968963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-14865591524870.68</v>
      </c>
      <c r="L5837" s="444">
        <f t="shared" ca="1" si="212"/>
        <v>-3582607557493833.5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-3582607557493833.5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-14927531489557.639</v>
      </c>
      <c r="L5838" s="444">
        <f t="shared" ca="1" si="212"/>
        <v>-3597535088983391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-3597535088983391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-14989729537430.795</v>
      </c>
      <c r="L5839" s="444">
        <f t="shared" ca="1" si="212"/>
        <v>-3612524818520822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-3612524818520822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-15052186743836.758</v>
      </c>
      <c r="L5840" s="444">
        <f t="shared" ca="1" si="212"/>
        <v>-3627577005264659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-3627577005264659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-15114904188602.744</v>
      </c>
      <c r="L5841" s="444">
        <f t="shared" ca="1" si="212"/>
        <v>-3642691909453261.5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-3642691909453261.5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-15177882956055.258</v>
      </c>
      <c r="L5842" s="444">
        <f t="shared" ca="1" si="212"/>
        <v>-3657869792409317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-3657869792409317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-15241124135038.822</v>
      </c>
      <c r="L5843" s="444">
        <f t="shared" ca="1" si="212"/>
        <v>-3673110916544356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-3673110916544356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-15304628818934.814</v>
      </c>
      <c r="L5844" s="444">
        <f t="shared" ca="1" si="212"/>
        <v>-3688415545363291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-3688415545363291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-15368398105680.379</v>
      </c>
      <c r="L5845" s="444">
        <f t="shared" ca="1" si="212"/>
        <v>-3703783943468971.5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-3703783943468971.5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-15432433097787.381</v>
      </c>
      <c r="L5846" s="444">
        <f t="shared" ca="1" si="212"/>
        <v>-3719216376566759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-3719216376566759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-15496734902361.496</v>
      </c>
      <c r="L5847" s="444">
        <f t="shared" ca="1" si="212"/>
        <v>-3734713111469120.5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-3734713111469120.5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-15561304631121.336</v>
      </c>
      <c r="L5848" s="444">
        <f t="shared" ca="1" si="212"/>
        <v>-3750274416100242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-3750274416100242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-15626143400417.674</v>
      </c>
      <c r="L5849" s="444">
        <f t="shared" ca="1" si="212"/>
        <v>-3765900559500659.5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-3765900559500659.5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-15691252331252.748</v>
      </c>
      <c r="L5850" s="444">
        <f t="shared" ca="1" si="212"/>
        <v>-3781591811831912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-3781591811831912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-15756632549299.631</v>
      </c>
      <c r="L5851" s="444">
        <f t="shared" ca="1" si="212"/>
        <v>-3797348444381211.5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-3797348444381211.5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-15822285184921.715</v>
      </c>
      <c r="L5852" s="444">
        <f t="shared" ca="1" si="212"/>
        <v>-3813170729566133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-3813170729566133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-15888211373192.221</v>
      </c>
      <c r="L5853" s="444">
        <f t="shared" ca="1" si="212"/>
        <v>-3829058940939325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-3829058940939325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-15954412253913.852</v>
      </c>
      <c r="L5854" s="444">
        <f t="shared" ca="1" si="212"/>
        <v>-3845013353193239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-3845013353193239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-16020888971638.496</v>
      </c>
      <c r="L5855" s="444">
        <f t="shared" ca="1" si="212"/>
        <v>-3861034242164877.5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-3861034242164877.5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-16087642675686.99</v>
      </c>
      <c r="L5856" s="444">
        <f t="shared" ca="1" si="212"/>
        <v>-3877121884840564.5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-3877121884840564.5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-16154674520169.021</v>
      </c>
      <c r="L5857" s="444">
        <f t="shared" ca="1" si="212"/>
        <v>-3893276559360733.5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-3893276559360733.5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-16221985664003.055</v>
      </c>
      <c r="L5858" s="444">
        <f t="shared" ca="1" si="212"/>
        <v>-3909498545024736.5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-3909498545024736.5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-16289577270936.402</v>
      </c>
      <c r="L5859" s="444">
        <f t="shared" ca="1" si="212"/>
        <v>-3925788122295673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-3925788122295673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-16357450509565.305</v>
      </c>
      <c r="L5860" s="444">
        <f t="shared" ca="1" si="212"/>
        <v>-3942145572805238.5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-3942145572805238.5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-16425606553355.162</v>
      </c>
      <c r="L5861" s="444">
        <f t="shared" ca="1" si="212"/>
        <v>-3958571179358593.5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-3958571179358593.5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-16494046580660.809</v>
      </c>
      <c r="L5862" s="444">
        <f t="shared" ca="1" si="212"/>
        <v>-3975065225939254.5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-3975065225939254.5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-16562771774746.896</v>
      </c>
      <c r="L5863" s="444">
        <f t="shared" ca="1" si="212"/>
        <v>-3991627997714001.5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-3991627997714001.5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-16631783323808.338</v>
      </c>
      <c r="L5864" s="444">
        <f t="shared" ca="1" si="212"/>
        <v>-4008259781037810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-4008259781037810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-16701082420990.873</v>
      </c>
      <c r="L5865" s="444">
        <f t="shared" ca="1" si="212"/>
        <v>-4024960863458801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-4024960863458801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-16770670264411.672</v>
      </c>
      <c r="L5866" s="444">
        <f t="shared" ca="1" si="212"/>
        <v>-4041731533723212.5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-4041731533723212.5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-16840548057180.055</v>
      </c>
      <c r="L5867" s="444">
        <f t="shared" ca="1" si="212"/>
        <v>-4058572081780392.5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-4058572081780392.5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-16910717007418.303</v>
      </c>
      <c r="L5868" s="444">
        <f t="shared" ca="1" si="212"/>
        <v>-4075482798787811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-4075482798787811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-16981178328282.547</v>
      </c>
      <c r="L5869" s="444">
        <f t="shared" ca="1" si="212"/>
        <v>-4092463977116093.5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-4092463977116093.5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-17051933237983.723</v>
      </c>
      <c r="L5870" s="444">
        <f t="shared" ca="1" si="212"/>
        <v>-4109515910354077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-4109515910354077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-17122982959808.652</v>
      </c>
      <c r="L5871" s="444">
        <f t="shared" ca="1" si="212"/>
        <v>-4126638893313885.5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-4126638893313885.5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-17194328722141.189</v>
      </c>
      <c r="L5872" s="444">
        <f t="shared" ca="1" si="212"/>
        <v>-4143833222036026.5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-4143833222036026.5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-17265971758483.443</v>
      </c>
      <c r="L5873" s="444">
        <f t="shared" ref="L5873:L6127" ca="1" si="217">I5873-J5873+K5873</f>
        <v>-4161099193794510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-4161099193794510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-17337913307477.127</v>
      </c>
      <c r="L5874" s="444">
        <f t="shared" ca="1" si="217"/>
        <v>-4178437107101987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-4178437107101987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-17410154612924.943</v>
      </c>
      <c r="L5875" s="444">
        <f t="shared" ca="1" si="217"/>
        <v>-4195847261714912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-4195847261714912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-17482696923812.133</v>
      </c>
      <c r="L5876" s="444">
        <f t="shared" ca="1" si="217"/>
        <v>-4213329958638724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-4213329958638724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-17555541494328.016</v>
      </c>
      <c r="L5877" s="444">
        <f t="shared" ca="1" si="217"/>
        <v>-4230885500133052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-4230885500133052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-17628689583887.715</v>
      </c>
      <c r="L5878" s="444">
        <f t="shared" ca="1" si="217"/>
        <v>-4248514189716939.5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-4248514189716939.5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-17702142457153.914</v>
      </c>
      <c r="L5879" s="444">
        <f t="shared" ca="1" si="217"/>
        <v>-4266216332174093.5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-4266216332174093.5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-17775901384058.723</v>
      </c>
      <c r="L5880" s="444">
        <f t="shared" ca="1" si="217"/>
        <v>-4283992233558152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-4283992233558152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-17849967639825.633</v>
      </c>
      <c r="L5881" s="444">
        <f t="shared" ca="1" si="217"/>
        <v>-4301842201197977.5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-4301842201197977.5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-17924342504991.574</v>
      </c>
      <c r="L5882" s="444">
        <f t="shared" ca="1" si="217"/>
        <v>-4319766543702969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-4319766543702969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-17999027265429.039</v>
      </c>
      <c r="L5883" s="444">
        <f t="shared" ca="1" si="217"/>
        <v>-4337765570968398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-4337765570968398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-18074023212368.324</v>
      </c>
      <c r="L5884" s="444">
        <f t="shared" ca="1" si="217"/>
        <v>-4355839594180766.5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-4355839594180766.5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-18149331642419.859</v>
      </c>
      <c r="L5885" s="444">
        <f t="shared" ca="1" si="217"/>
        <v>-4373988925823186.5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-4373988925823186.5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-18224953857596.609</v>
      </c>
      <c r="L5886" s="444">
        <f t="shared" ca="1" si="217"/>
        <v>-4392213879680783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-4392213879680783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-18300891165336.594</v>
      </c>
      <c r="L5887" s="444">
        <f t="shared" ca="1" si="217"/>
        <v>-4410514770846119.5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-4410514770846119.5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-18377144878525.496</v>
      </c>
      <c r="L5888" s="444">
        <f t="shared" ca="1" si="217"/>
        <v>-4428891915724645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-4428891915724645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-18453716315519.355</v>
      </c>
      <c r="L5889" s="444">
        <f t="shared" ca="1" si="217"/>
        <v>-4447345632040164.5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-4447345632040164.5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-18530606800167.352</v>
      </c>
      <c r="L5890" s="444">
        <f t="shared" ca="1" si="217"/>
        <v>-4465876238840332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-4465876238840332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-18607817661834.715</v>
      </c>
      <c r="L5891" s="444">
        <f t="shared" ca="1" si="217"/>
        <v>-4484484056502166.5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-4484484056502166.5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-18685350235425.695</v>
      </c>
      <c r="L5892" s="444">
        <f t="shared" ca="1" si="217"/>
        <v>-4503169406737592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-4503169406737592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-18763205861406.633</v>
      </c>
      <c r="L5893" s="444">
        <f t="shared" ca="1" si="217"/>
        <v>-4521932612598999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-4521932612598999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-18841385885829.164</v>
      </c>
      <c r="L5894" s="444">
        <f t="shared" ca="1" si="217"/>
        <v>-4540773998484828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-4540773998484828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-18919891660353.449</v>
      </c>
      <c r="L5895" s="444">
        <f t="shared" ca="1" si="217"/>
        <v>-4559693890145181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-4559693890145181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-18998724542271.586</v>
      </c>
      <c r="L5896" s="444">
        <f t="shared" ca="1" si="217"/>
        <v>-4578692614687453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-4578692614687453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-19077885894531.055</v>
      </c>
      <c r="L5897" s="444">
        <f t="shared" ca="1" si="217"/>
        <v>-4597770500581984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-4597770500581984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-19157377085758.266</v>
      </c>
      <c r="L5898" s="444">
        <f t="shared" ca="1" si="217"/>
        <v>-4616927877667742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-4616927877667742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-19237199490282.258</v>
      </c>
      <c r="L5899" s="444">
        <f t="shared" ca="1" si="217"/>
        <v>-4636165077158024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-4636165077158024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-19317354488158.434</v>
      </c>
      <c r="L5900" s="444">
        <f t="shared" ca="1" si="217"/>
        <v>-4655482431646182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-4655482431646182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-19397843465192.426</v>
      </c>
      <c r="L5901" s="444">
        <f t="shared" ca="1" si="217"/>
        <v>-4674880275111374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-4674880275111374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-19478667812964.059</v>
      </c>
      <c r="L5902" s="444">
        <f t="shared" ca="1" si="217"/>
        <v>-4694358942924338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-4694358942924338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-19559828928851.406</v>
      </c>
      <c r="L5903" s="444">
        <f t="shared" ca="1" si="217"/>
        <v>-4713918771853189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-4713918771853189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-19641328216054.953</v>
      </c>
      <c r="L5904" s="444">
        <f t="shared" ca="1" si="217"/>
        <v>-4733560100069244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-4733560100069244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-19723167083621.852</v>
      </c>
      <c r="L5905" s="444">
        <f t="shared" ca="1" si="217"/>
        <v>-4753283267152866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-4753283267152866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-19805346946470.273</v>
      </c>
      <c r="L5906" s="444">
        <f t="shared" ca="1" si="217"/>
        <v>-4773088614099336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-4773088614099336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-19887869225413.898</v>
      </c>
      <c r="L5907" s="444">
        <f t="shared" ca="1" si="217"/>
        <v>-4792976483324750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-4792976483324750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-19970735347186.457</v>
      </c>
      <c r="L5908" s="444">
        <f t="shared" ca="1" si="217"/>
        <v>-4812947218671936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-4812947218671936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-20053946744466.398</v>
      </c>
      <c r="L5909" s="444">
        <f t="shared" ca="1" si="217"/>
        <v>-4833001165416402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-4833001165416402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-20137504855901.676</v>
      </c>
      <c r="L5910" s="444">
        <f t="shared" ca="1" si="217"/>
        <v>-4853138670272304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-4853138670272304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-20221411126134.602</v>
      </c>
      <c r="L5911" s="444">
        <f t="shared" ca="1" si="217"/>
        <v>-4873360081398439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-4873360081398439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-20305667005826.828</v>
      </c>
      <c r="L5912" s="444">
        <f t="shared" ca="1" si="217"/>
        <v>-4893665748404266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-4893665748404266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-20390273951684.441</v>
      </c>
      <c r="L5913" s="444">
        <f t="shared" ca="1" si="217"/>
        <v>-4914056022355950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-4914056022355950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-20475233426483.125</v>
      </c>
      <c r="L5914" s="444">
        <f t="shared" ca="1" si="217"/>
        <v>-4934531255782433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-4934531255782433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-20560546899093.469</v>
      </c>
      <c r="L5915" s="444">
        <f t="shared" ca="1" si="217"/>
        <v>-4955091802681526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-4955091802681526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-20646215844506.359</v>
      </c>
      <c r="L5916" s="444">
        <f t="shared" ca="1" si="217"/>
        <v>-4975738018526032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-4975738018526032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-20732241743858.465</v>
      </c>
      <c r="L5917" s="444">
        <f t="shared" ca="1" si="217"/>
        <v>-4996470260269890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-4996470260269890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-20818626084457.875</v>
      </c>
      <c r="L5918" s="444">
        <f t="shared" ca="1" si="217"/>
        <v>-5017288886354348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-5017288886354348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-20905370359809.781</v>
      </c>
      <c r="L5919" s="444">
        <f t="shared" ca="1" si="217"/>
        <v>-5038194256714158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-5038194256714158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-20992476069642.324</v>
      </c>
      <c r="L5920" s="444">
        <f t="shared" ca="1" si="217"/>
        <v>-5059186732783800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-5059186732783800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-21079944719932.5</v>
      </c>
      <c r="L5921" s="444">
        <f t="shared" ca="1" si="217"/>
        <v>-5080266677503732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-5080266677503732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-21167777822932.215</v>
      </c>
      <c r="L5922" s="444">
        <f t="shared" ca="1" si="217"/>
        <v>-5101434455326664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-5101434455326664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-21255976897194.434</v>
      </c>
      <c r="L5923" s="444">
        <f t="shared" ca="1" si="217"/>
        <v>-5122690432223858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-5122690432223858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-21344543467599.406</v>
      </c>
      <c r="L5924" s="444">
        <f t="shared" ca="1" si="217"/>
        <v>-5144034975691457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-5144034975691457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-21433479065381.07</v>
      </c>
      <c r="L5925" s="444">
        <f t="shared" ca="1" si="217"/>
        <v>-5165468454756838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-5165468454756838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-21522785228153.492</v>
      </c>
      <c r="L5926" s="444">
        <f t="shared" ca="1" si="217"/>
        <v>-5186991239984991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-5186991239984991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-21612463499937.461</v>
      </c>
      <c r="L5927" s="444">
        <f t="shared" ca="1" si="217"/>
        <v>-5208603703484928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-5208603703484928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-21702515431187.199</v>
      </c>
      <c r="L5928" s="444">
        <f t="shared" ca="1" si="217"/>
        <v>-5230306218916115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-5230306218916115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-21792942578817.145</v>
      </c>
      <c r="L5929" s="444">
        <f t="shared" ca="1" si="217"/>
        <v>-5252099161494932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-5252099161494932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-21883746506228.883</v>
      </c>
      <c r="L5930" s="444">
        <f t="shared" ca="1" si="217"/>
        <v>-5273982908001161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-5273982908001161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-21974928783338.172</v>
      </c>
      <c r="L5931" s="444">
        <f t="shared" ca="1" si="217"/>
        <v>-5295957836784499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-5295957836784499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-22066490986602.078</v>
      </c>
      <c r="L5932" s="444">
        <f t="shared" ca="1" si="217"/>
        <v>-5318024327771101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-5318024327771101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-22158434699046.254</v>
      </c>
      <c r="L5933" s="444">
        <f t="shared" ca="1" si="217"/>
        <v>-5340182762470147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-5340182762470147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-22250761510292.277</v>
      </c>
      <c r="L5934" s="444">
        <f t="shared" ca="1" si="217"/>
        <v>-5362433523980439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-5362433523980439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-22343473016585.164</v>
      </c>
      <c r="L5935" s="444">
        <f t="shared" ca="1" si="217"/>
        <v>-5384776996997024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-5384776996997024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-22436570820820.934</v>
      </c>
      <c r="L5936" s="444">
        <f t="shared" ca="1" si="217"/>
        <v>-5407213567817845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-5407213567817845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-22530056532574.355</v>
      </c>
      <c r="L5937" s="444">
        <f t="shared" ca="1" si="217"/>
        <v>-5429743624350419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-5429743624350419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-22623931768126.746</v>
      </c>
      <c r="L5938" s="444">
        <f t="shared" ca="1" si="217"/>
        <v>-5452367556118546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-5452367556118546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-22718198150493.941</v>
      </c>
      <c r="L5939" s="444">
        <f t="shared" ca="1" si="217"/>
        <v>-5475085754269040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-5475085754269040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-22812857309454.332</v>
      </c>
      <c r="L5940" s="444">
        <f t="shared" ca="1" si="217"/>
        <v>-5497898611578494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-5497898611578494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-22907910881577.059</v>
      </c>
      <c r="L5941" s="444">
        <f t="shared" ca="1" si="217"/>
        <v>-5520806522460071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-5520806522460071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-23003360510250.297</v>
      </c>
      <c r="L5942" s="444">
        <f t="shared" ca="1" si="217"/>
        <v>-5543809882970321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-5543809882970321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-23099207845709.672</v>
      </c>
      <c r="L5943" s="444">
        <f t="shared" ca="1" si="217"/>
        <v>-5566909090816031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-5566909090816031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-23195454545066.797</v>
      </c>
      <c r="L5944" s="444">
        <f t="shared" ca="1" si="217"/>
        <v>-5590104545361098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-5590104545361098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-23292102272337.906</v>
      </c>
      <c r="L5945" s="444">
        <f t="shared" ca="1" si="217"/>
        <v>-5613396647633436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-5613396647633436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-23389152698472.648</v>
      </c>
      <c r="L5946" s="444">
        <f t="shared" ca="1" si="217"/>
        <v>-5636785800331909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-5636785800331909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-23486607501382.953</v>
      </c>
      <c r="L5947" s="444">
        <f t="shared" ca="1" si="217"/>
        <v>-5660272407833292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-5660272407833292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-23584468365972.051</v>
      </c>
      <c r="L5948" s="444">
        <f t="shared" ca="1" si="217"/>
        <v>-5683856876199264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-5683856876199264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-23682736984163.602</v>
      </c>
      <c r="L5949" s="444">
        <f t="shared" ca="1" si="217"/>
        <v>-5707539613183428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-5707539613183428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-23781415054930.949</v>
      </c>
      <c r="L5950" s="444">
        <f t="shared" ca="1" si="217"/>
        <v>-5731321028238359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-5731321028238359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-23880504284326.496</v>
      </c>
      <c r="L5951" s="444">
        <f t="shared" ca="1" si="217"/>
        <v>-5755201532522685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-5755201532522685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-23980006385511.188</v>
      </c>
      <c r="L5952" s="444">
        <f t="shared" ca="1" si="217"/>
        <v>-5779181538908196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-5779181538908196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-24079923078784.148</v>
      </c>
      <c r="L5953" s="444">
        <f t="shared" ca="1" si="217"/>
        <v>-5803261461986980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-5803261461986980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-24180256091612.418</v>
      </c>
      <c r="L5954" s="444">
        <f t="shared" ca="1" si="217"/>
        <v>-5827441718078592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-5827441718078592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-24281007158660.801</v>
      </c>
      <c r="L5955" s="444">
        <f t="shared" ca="1" si="217"/>
        <v>-5851722725237253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-5851722725237253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-24382178021821.887</v>
      </c>
      <c r="L5956" s="444">
        <f t="shared" ca="1" si="217"/>
        <v>-5876104903259075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-5876104903259075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-24483770430246.145</v>
      </c>
      <c r="L5957" s="444">
        <f t="shared" ca="1" si="217"/>
        <v>-5900588673689321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-5900588673689321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-24585786140372.172</v>
      </c>
      <c r="L5958" s="444">
        <f t="shared" ca="1" si="217"/>
        <v>-5925174459829693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-5925174459829693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-24688226915957.055</v>
      </c>
      <c r="L5959" s="444">
        <f t="shared" ca="1" si="217"/>
        <v>-5949862686745650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-5949862686745650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-24791094528106.875</v>
      </c>
      <c r="L5960" s="444">
        <f t="shared" ca="1" si="217"/>
        <v>-5974653781273757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-5974653781273757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-24894390755307.32</v>
      </c>
      <c r="L5961" s="444">
        <f t="shared" ca="1" si="217"/>
        <v>-5999548172029064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-5999548172029064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-24998117383454.434</v>
      </c>
      <c r="L5962" s="444">
        <f t="shared" ca="1" si="217"/>
        <v>-6024546289412518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-6024546289412518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-25102276205885.492</v>
      </c>
      <c r="L5963" s="444">
        <f t="shared" ca="1" si="217"/>
        <v>-6049648565618403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-6049648565618403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-25206869023410.012</v>
      </c>
      <c r="L5964" s="444">
        <f t="shared" ca="1" si="217"/>
        <v>-6074855434641813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-6074855434641813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-25311897644340.887</v>
      </c>
      <c r="L5965" s="444">
        <f t="shared" ca="1" si="217"/>
        <v>-6100167332286154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-6100167332286154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-25417363884525.641</v>
      </c>
      <c r="L5966" s="444">
        <f t="shared" ca="1" si="217"/>
        <v>-6125584696170680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-6125584696170680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-25523269567377.832</v>
      </c>
      <c r="L5967" s="444">
        <f t="shared" ca="1" si="217"/>
        <v>-6151107965738058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-6151107965738058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-25629616523908.574</v>
      </c>
      <c r="L5968" s="444">
        <f t="shared" ca="1" si="217"/>
        <v>-6176737582261967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-6176737582261967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-25736406592758.195</v>
      </c>
      <c r="L5969" s="444">
        <f t="shared" ca="1" si="217"/>
        <v>-6202473988854725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-6202473988854725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-25843641620228.02</v>
      </c>
      <c r="L5970" s="444">
        <f t="shared" ca="1" si="217"/>
        <v>-6228317630474953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-6228317630474953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-25951323460312.305</v>
      </c>
      <c r="L5971" s="444">
        <f t="shared" ca="1" si="217"/>
        <v>-6254268953935265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-6254268953935265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-26059453974730.27</v>
      </c>
      <c r="L5972" s="444">
        <f t="shared" ca="1" si="217"/>
        <v>-6280328407909995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-6280328407909995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-26168035032958.313</v>
      </c>
      <c r="L5973" s="444">
        <f t="shared" ca="1" si="217"/>
        <v>-6306496442942953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-6306496442942953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-26277068512262.305</v>
      </c>
      <c r="L5974" s="444">
        <f t="shared" ca="1" si="217"/>
        <v>-6332773511455215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-6332773511455215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-26386556297730.063</v>
      </c>
      <c r="L5975" s="444">
        <f t="shared" ca="1" si="217"/>
        <v>-6359160067752945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-6359160067752945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-26496500282303.938</v>
      </c>
      <c r="L5976" s="444">
        <f t="shared" ca="1" si="217"/>
        <v>-6385656568035249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-6385656568035249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-26606902366813.539</v>
      </c>
      <c r="L5977" s="444">
        <f t="shared" ca="1" si="217"/>
        <v>-6412263470402063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-6412263470402063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-26717764460008.594</v>
      </c>
      <c r="L5978" s="444">
        <f t="shared" ca="1" si="217"/>
        <v>-6438981234862072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-6438981234862072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-26829088478591.965</v>
      </c>
      <c r="L5979" s="444">
        <f t="shared" ca="1" si="217"/>
        <v>-6465810323340664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-6465810323340664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-26940876347252.766</v>
      </c>
      <c r="L5980" s="444">
        <f t="shared" ca="1" si="217"/>
        <v>-6492751199687917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-6492751199687917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-27053129998699.652</v>
      </c>
      <c r="L5981" s="444">
        <f t="shared" ca="1" si="217"/>
        <v>-6519804329686617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-6519804329686617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-27165851373694.238</v>
      </c>
      <c r="L5982" s="444">
        <f t="shared" ca="1" si="217"/>
        <v>-6546970181060311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-6546970181060311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-27279042421084.629</v>
      </c>
      <c r="L5983" s="444">
        <f t="shared" ca="1" si="217"/>
        <v>-6574249223481396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-6574249223481396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-27392705097839.148</v>
      </c>
      <c r="L5984" s="444">
        <f t="shared" ca="1" si="217"/>
        <v>-6601641928579235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-6601641928579235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-27506841369080.145</v>
      </c>
      <c r="L5985" s="444">
        <f t="shared" ca="1" si="217"/>
        <v>-6629148769948315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-6629148769948315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-27621453208117.98</v>
      </c>
      <c r="L5986" s="444">
        <f t="shared" ca="1" si="217"/>
        <v>-6656770223156433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-6656770223156433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-27736542596485.137</v>
      </c>
      <c r="L5987" s="444">
        <f t="shared" ca="1" si="217"/>
        <v>-6684506765752918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-6684506765752918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-27852111523970.492</v>
      </c>
      <c r="L5988" s="444">
        <f t="shared" ca="1" si="217"/>
        <v>-6712358877276888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-6712358877276888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-27968161988653.699</v>
      </c>
      <c r="L5989" s="444">
        <f t="shared" ca="1" si="217"/>
        <v>-6740327039265542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-6740327039265542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-28084695996939.758</v>
      </c>
      <c r="L5990" s="444">
        <f t="shared" ca="1" si="217"/>
        <v>-6768411735262482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-6768411735262482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-28201715563593.676</v>
      </c>
      <c r="L5991" s="444">
        <f t="shared" ca="1" si="217"/>
        <v>-6796613450826076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-6796613450826076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-28319222711775.316</v>
      </c>
      <c r="L5992" s="444">
        <f t="shared" ca="1" si="217"/>
        <v>-6824932673537851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-6824932673537851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-28437219473074.379</v>
      </c>
      <c r="L5993" s="444">
        <f t="shared" ca="1" si="217"/>
        <v>-6853369893010925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-6853369893010925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-28555707887545.52</v>
      </c>
      <c r="L5994" s="444">
        <f t="shared" ca="1" si="217"/>
        <v>-6881925600898471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-6881925600898471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-28674690003743.629</v>
      </c>
      <c r="L5995" s="444">
        <f t="shared" ca="1" si="217"/>
        <v>-6910600290902215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-6910600290902215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-28794167878759.23</v>
      </c>
      <c r="L5996" s="444">
        <f t="shared" ca="1" si="217"/>
        <v>-6939394458780974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-6939394458780974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-28914143578254.059</v>
      </c>
      <c r="L5997" s="444">
        <f t="shared" ca="1" si="217"/>
        <v>-6968308602359228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-6968308602359228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-29034619176496.781</v>
      </c>
      <c r="L5998" s="444">
        <f t="shared" ca="1" si="217"/>
        <v>-6997343221535725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-6997343221535725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-29155596756398.855</v>
      </c>
      <c r="L5999" s="444">
        <f t="shared" ca="1" si="217"/>
        <v>-7026498818292124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-7026498818292124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-29277078409550.516</v>
      </c>
      <c r="L6000" s="444">
        <f t="shared" ca="1" si="217"/>
        <v>-7055775896701675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-7055775896701675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-29399066236256.98</v>
      </c>
      <c r="L6001" s="444">
        <f t="shared" ca="1" si="217"/>
        <v>-7085174962937932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-7085174962937932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-29521562345574.715</v>
      </c>
      <c r="L6002" s="444">
        <f t="shared" ca="1" si="217"/>
        <v>-7114696525283507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-7114696525283507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-29644568855347.941</v>
      </c>
      <c r="L6003" s="444">
        <f t="shared" ca="1" si="217"/>
        <v>-7144341094138855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-7144341094138855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-29768087892245.23</v>
      </c>
      <c r="L6004" s="444">
        <f t="shared" ca="1" si="217"/>
        <v>-7174109182031100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-7174109182031100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-29892121591796.254</v>
      </c>
      <c r="L6005" s="444">
        <f t="shared" ca="1" si="217"/>
        <v>-7204001303622896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-7204001303622896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-30016672098428.734</v>
      </c>
      <c r="L6006" s="444">
        <f t="shared" ca="1" si="217"/>
        <v>-7234017975721325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-7234017975721325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-30141741565505.52</v>
      </c>
      <c r="L6007" s="444">
        <f t="shared" ca="1" si="217"/>
        <v>-7264159717286831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-7264159717286831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-30267332155361.797</v>
      </c>
      <c r="L6008" s="444">
        <f t="shared" ca="1" si="217"/>
        <v>-7294427049442193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-7294427049442193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-30393446039342.469</v>
      </c>
      <c r="L6009" s="444">
        <f t="shared" ca="1" si="217"/>
        <v>-7324820495481535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-7324820495481535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-30520085397839.73</v>
      </c>
      <c r="L6010" s="444">
        <f t="shared" ca="1" si="217"/>
        <v>-7355340580879375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-7355340580879375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-30647252420330.723</v>
      </c>
      <c r="L6011" s="444">
        <f t="shared" ca="1" si="217"/>
        <v>-7385987833299706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-7385987833299706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-30774949305415.441</v>
      </c>
      <c r="L6012" s="444">
        <f t="shared" ca="1" si="217"/>
        <v>-7416762782605121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-7416762782605121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-30903178260854.672</v>
      </c>
      <c r="L6013" s="444">
        <f t="shared" ca="1" si="217"/>
        <v>-7447665960865976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-7447665960865976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-31031941503608.23</v>
      </c>
      <c r="L6014" s="444">
        <f t="shared" ca="1" si="217"/>
        <v>-7478697902369584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-7478697902369584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-31161241259873.266</v>
      </c>
      <c r="L6015" s="444">
        <f t="shared" ca="1" si="217"/>
        <v>-7509859143629457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-7509859143629457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-31291079765122.738</v>
      </c>
      <c r="L6016" s="444">
        <f t="shared" ca="1" si="217"/>
        <v>-7541150223394580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-7541150223394580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-31421459264144.078</v>
      </c>
      <c r="L6017" s="444">
        <f t="shared" ca="1" si="217"/>
        <v>-7572571682658724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-7572571682658724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-31552382011078.02</v>
      </c>
      <c r="L6018" s="444">
        <f t="shared" ca="1" si="217"/>
        <v>-7604124064669802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-7604124064669802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-31683850269457.504</v>
      </c>
      <c r="L6019" s="444">
        <f t="shared" ca="1" si="217"/>
        <v>-7635807914939260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-7635807914939260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-31815866312246.918</v>
      </c>
      <c r="L6020" s="444">
        <f t="shared" ca="1" si="217"/>
        <v>-7667623781251507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-7667623781251507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-31948432421881.277</v>
      </c>
      <c r="L6021" s="444">
        <f t="shared" ca="1" si="217"/>
        <v>-7699572213673388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-7699572213673388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-32081550890305.781</v>
      </c>
      <c r="L6022" s="444">
        <f t="shared" ca="1" si="217"/>
        <v>-7731653764563694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-7731653764563694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-32215224019015.391</v>
      </c>
      <c r="L6023" s="444">
        <f t="shared" ca="1" si="217"/>
        <v>-7763868988582709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-7763868988582709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-32349454119094.621</v>
      </c>
      <c r="L6024" s="444">
        <f t="shared" ca="1" si="217"/>
        <v>-7796218442701804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-7796218442701804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-32484243511257.516</v>
      </c>
      <c r="L6025" s="444">
        <f t="shared" ca="1" si="217"/>
        <v>-7828702686213062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-7828702686213062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-32619594525887.758</v>
      </c>
      <c r="L6026" s="444">
        <f t="shared" ca="1" si="217"/>
        <v>-7861322280738950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-7861322280738950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-32755509503078.957</v>
      </c>
      <c r="L6027" s="444">
        <f t="shared" ca="1" si="217"/>
        <v>-7894077790242029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-7894077790242029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-32891990792675.121</v>
      </c>
      <c r="L6028" s="444">
        <f t="shared" ca="1" si="217"/>
        <v>-7926969781034704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-7926969781034704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-33029040754311.266</v>
      </c>
      <c r="L6029" s="444">
        <f t="shared" ca="1" si="217"/>
        <v>-7959998821789015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-7959998821789015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-33166661757454.23</v>
      </c>
      <c r="L6030" s="444">
        <f t="shared" ca="1" si="217"/>
        <v>-7993165483546469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-7993165483546469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-33304856181443.621</v>
      </c>
      <c r="L6031" s="444">
        <f t="shared" ca="1" si="217"/>
        <v>-8026470339727913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-8026470339727913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-33443626415532.973</v>
      </c>
      <c r="L6032" s="444">
        <f t="shared" ca="1" si="217"/>
        <v>-8059913966143446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-8059913966143446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-33582974858931.023</v>
      </c>
      <c r="L6033" s="444">
        <f t="shared" ca="1" si="217"/>
        <v>-8093496941002377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-8093496941002377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-33722903920843.242</v>
      </c>
      <c r="L6034" s="444">
        <f t="shared" ca="1" si="217"/>
        <v>-8127219844923220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-8127219844923220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-33863416020513.418</v>
      </c>
      <c r="L6035" s="444">
        <f t="shared" ca="1" si="217"/>
        <v>-8161083260943733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-8161083260943733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-34004513587265.555</v>
      </c>
      <c r="L6036" s="444">
        <f t="shared" ca="1" si="217"/>
        <v>-8195087774530999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-8195087774530999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-34146199060545.828</v>
      </c>
      <c r="L6037" s="444">
        <f t="shared" ca="1" si="217"/>
        <v>-8229233973591545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-8229233973591545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-34288474889964.77</v>
      </c>
      <c r="L6038" s="444">
        <f t="shared" ca="1" si="217"/>
        <v>-8263522448481510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-8263522448481510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-34431343535339.625</v>
      </c>
      <c r="L6039" s="444">
        <f t="shared" ca="1" si="217"/>
        <v>-8297953792016850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-8297953792016850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-34574807466736.875</v>
      </c>
      <c r="L6040" s="444">
        <f t="shared" ca="1" si="217"/>
        <v>-8332528599483587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-8332528599483587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-34718869164514.945</v>
      </c>
      <c r="L6041" s="444">
        <f t="shared" ca="1" si="217"/>
        <v>-8367247468648102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-8367247468648102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-34863531119367.094</v>
      </c>
      <c r="L6042" s="444">
        <f t="shared" ca="1" si="217"/>
        <v>-8402110999767469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-8402110999767469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-35008795832364.453</v>
      </c>
      <c r="L6043" s="444">
        <f t="shared" ca="1" si="217"/>
        <v>-8437119795599833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-8437119795599833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-35154665814999.309</v>
      </c>
      <c r="L6044" s="444">
        <f t="shared" ca="1" si="217"/>
        <v>-8472274461414832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-8472274461414832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-35301143589228.461</v>
      </c>
      <c r="L6045" s="444">
        <f t="shared" ca="1" si="217"/>
        <v>-8507575605004060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-8507575605004060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-35448231687516.914</v>
      </c>
      <c r="L6046" s="444">
        <f t="shared" ca="1" si="217"/>
        <v>-8543023836691577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-8543023836691577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-35595932652881.57</v>
      </c>
      <c r="L6047" s="444">
        <f t="shared" ca="1" si="217"/>
        <v>-8578619769344459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-8578619769344459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-35744249038935.242</v>
      </c>
      <c r="L6048" s="444">
        <f t="shared" ca="1" si="217"/>
        <v>-8614364018383394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-8614364018383394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-35893183409930.805</v>
      </c>
      <c r="L6049" s="444">
        <f t="shared" ca="1" si="217"/>
        <v>-8650257201793325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-8650257201793325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-36042738340805.523</v>
      </c>
      <c r="L6050" s="444">
        <f t="shared" ca="1" si="217"/>
        <v>-8686299940134131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-8686299940134131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-36192916417225.547</v>
      </c>
      <c r="L6051" s="444">
        <f t="shared" ca="1" si="217"/>
        <v>-8722492856551357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-8722492856551357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-36343720235630.656</v>
      </c>
      <c r="L6052" s="444">
        <f t="shared" ca="1" si="217"/>
        <v>-8758836576786988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-8758836576786988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-36495152403279.117</v>
      </c>
      <c r="L6053" s="444">
        <f t="shared" ca="1" si="217"/>
        <v>-8795331729190267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-8795331729190267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-36647215538292.781</v>
      </c>
      <c r="L6054" s="444">
        <f t="shared" ca="1" si="217"/>
        <v>-8831978944728560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-8831978944728560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-36799912269702.336</v>
      </c>
      <c r="L6055" s="444">
        <f t="shared" ca="1" si="217"/>
        <v>-8868778856998262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-8868778856998262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-36953245237492.758</v>
      </c>
      <c r="L6056" s="444">
        <f t="shared" ca="1" si="217"/>
        <v>-8905732102235755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-8905732102235755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-37107217092648.984</v>
      </c>
      <c r="L6057" s="444">
        <f t="shared" ca="1" si="217"/>
        <v>-8942839319328404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-8942839319328404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-37261830497201.68</v>
      </c>
      <c r="L6058" s="444">
        <f t="shared" ca="1" si="217"/>
        <v>-8980101149825606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-8980101149825606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-37417088124273.359</v>
      </c>
      <c r="L6059" s="444">
        <f t="shared" ca="1" si="217"/>
        <v>-9017518237949880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-9017518237949880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-37572992658124.5</v>
      </c>
      <c r="L6060" s="444">
        <f t="shared" ca="1" si="217"/>
        <v>-9055091230608004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-9055091230608004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-37729546794200.016</v>
      </c>
      <c r="L6061" s="444">
        <f t="shared" ca="1" si="217"/>
        <v>-9092820777402204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-9092820777402204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-37886753239175.852</v>
      </c>
      <c r="L6062" s="444">
        <f t="shared" ca="1" si="217"/>
        <v>-9130707530641380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-9130707530641380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-38044614711005.75</v>
      </c>
      <c r="L6063" s="444">
        <f t="shared" ca="1" si="217"/>
        <v>-9168752145352386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-9168752145352386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-38203133938968.273</v>
      </c>
      <c r="L6064" s="444">
        <f t="shared" ca="1" si="217"/>
        <v>-9206955279291354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-9206955279291354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-38362313663713.977</v>
      </c>
      <c r="L6065" s="444">
        <f t="shared" ca="1" si="217"/>
        <v>-9245317592955068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-9245317592955068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-38522156637312.781</v>
      </c>
      <c r="L6066" s="444">
        <f t="shared" ca="1" si="217"/>
        <v>-9283839749592380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-9283839749592380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-38682665623301.586</v>
      </c>
      <c r="L6067" s="444">
        <f t="shared" ca="1" si="217"/>
        <v>-9322522415215682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-9322522415215682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-38843843396732.008</v>
      </c>
      <c r="L6068" s="444">
        <f t="shared" ca="1" si="217"/>
        <v>-9361366258612414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-9361366258612414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-39005692744218.391</v>
      </c>
      <c r="L6069" s="444">
        <f t="shared" ca="1" si="217"/>
        <v>-9400371951356632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-9400371951356632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-39168216463985.969</v>
      </c>
      <c r="L6070" s="444">
        <f t="shared" ca="1" si="217"/>
        <v>-9439540167820618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-9439540167820618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-39331417365919.242</v>
      </c>
      <c r="L6071" s="444">
        <f t="shared" ca="1" si="217"/>
        <v>-9478871585186538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-9478871585186538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-39495298271610.578</v>
      </c>
      <c r="L6072" s="444">
        <f t="shared" ca="1" si="217"/>
        <v>-9518366883458148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-9518366883458148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-39659862014408.953</v>
      </c>
      <c r="L6073" s="444">
        <f t="shared" ca="1" si="217"/>
        <v>-9558026745472556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-9558026745472556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-39825111439468.984</v>
      </c>
      <c r="L6074" s="444">
        <f t="shared" ca="1" si="217"/>
        <v>-9597851856912024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-9597851856912024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-39991049403800.102</v>
      </c>
      <c r="L6075" s="444">
        <f t="shared" ca="1" si="217"/>
        <v>-9637842906315824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-9637842906315824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-40157678776315.93</v>
      </c>
      <c r="L6076" s="444">
        <f t="shared" ca="1" si="217"/>
        <v>-9678000585092140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-9678000585092140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-40325002437883.914</v>
      </c>
      <c r="L6077" s="444">
        <f t="shared" ca="1" si="217"/>
        <v>-9718325587530024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-9718325587530024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-40493023281375.102</v>
      </c>
      <c r="L6078" s="444">
        <f t="shared" ca="1" si="217"/>
        <v>-9758818610811400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-9758818610811400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-40661744211714.164</v>
      </c>
      <c r="L6079" s="444">
        <f t="shared" ca="1" si="217"/>
        <v>-9799480355023114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-9799480355023114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-40831168145929.641</v>
      </c>
      <c r="L6080" s="444">
        <f t="shared" ca="1" si="217"/>
        <v>-9840311523169044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-9840311523169044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-41001298013204.352</v>
      </c>
      <c r="L6081" s="444">
        <f t="shared" ca="1" si="217"/>
        <v>-9881312821182248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-9881312821182248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-41172136754926.031</v>
      </c>
      <c r="L6082" s="444">
        <f t="shared" ca="1" si="217"/>
        <v>-9922484957937174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-9922484957937174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-41343687324738.227</v>
      </c>
      <c r="L6083" s="444">
        <f t="shared" ca="1" si="217"/>
        <v>-9963828645261912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-9963828645261912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-41515952688591.297</v>
      </c>
      <c r="L6084" s="444">
        <f t="shared" ca="1" si="217"/>
        <v>-1.0005344597950504E+16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-1.0005344597950504E+16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-41688935824793.766</v>
      </c>
      <c r="L6085" s="444">
        <f t="shared" ca="1" si="217"/>
        <v>-1.0047033533775298E+16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-1.0047033533775298E+16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-41862639724063.742</v>
      </c>
      <c r="L6086" s="444">
        <f t="shared" ca="1" si="217"/>
        <v>-1.0088896173499362E+16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-1.0088896173499362E+16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-42037067389580.672</v>
      </c>
      <c r="L6087" s="444">
        <f t="shared" ca="1" si="217"/>
        <v>-1.0130933240888942E+16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-1.0130933240888942E+16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-42212221837037.258</v>
      </c>
      <c r="L6088" s="444">
        <f t="shared" ca="1" si="217"/>
        <v>-1.017314546272598E+16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-1.017314546272598E+16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-42388106094691.586</v>
      </c>
      <c r="L6089" s="444">
        <f t="shared" ca="1" si="217"/>
        <v>-1.0215533568820672E+16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-1.0215533568820672E+16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-42564723203419.469</v>
      </c>
      <c r="L6090" s="444">
        <f t="shared" ca="1" si="217"/>
        <v>-1.0258098292024092E+16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-1.0258098292024092E+16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-42742076216767.047</v>
      </c>
      <c r="L6091" s="444">
        <f t="shared" ca="1" si="217"/>
        <v>-1.030084036824086E+16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-1.030084036824086E+16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-42920168201003.586</v>
      </c>
      <c r="L6092" s="444">
        <f t="shared" ca="1" si="217"/>
        <v>-1.0343760536441864E+16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-1.0343760536441864E+16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-43099002235174.43</v>
      </c>
      <c r="L6093" s="444">
        <f t="shared" ca="1" si="217"/>
        <v>-1.0386859538677038E+16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-1.0386859538677038E+16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-43278581411154.328</v>
      </c>
      <c r="L6094" s="444">
        <f t="shared" ca="1" si="217"/>
        <v>-1.0430138120088192E+16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-1.0430138120088192E+16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-43458908833700.797</v>
      </c>
      <c r="L6095" s="444">
        <f t="shared" ca="1" si="217"/>
        <v>-1.0473597028921892E+16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-1.0473597028921892E+16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-43639987620507.883</v>
      </c>
      <c r="L6096" s="444">
        <f t="shared" ca="1" si="217"/>
        <v>-1.05172370165424E+16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-1.05172370165424E+16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-43821820902260</v>
      </c>
      <c r="L6097" s="444">
        <f t="shared" ca="1" si="217"/>
        <v>-1.056105883744466E+16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-1.056105883744466E+16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-44004411822686.086</v>
      </c>
      <c r="L6098" s="444">
        <f t="shared" ca="1" si="217"/>
        <v>-1.0605063249267346E+16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-1.0605063249267346E+16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-44187763538613.938</v>
      </c>
      <c r="L6099" s="444">
        <f t="shared" ca="1" si="217"/>
        <v>-1.064925101280596E+16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-1.064925101280596E+16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-44371879220024.836</v>
      </c>
      <c r="L6100" s="444">
        <f t="shared" ca="1" si="217"/>
        <v>-1.0693622892025984E+16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-1.0693622892025984E+16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-44556762050108.266</v>
      </c>
      <c r="L6101" s="444">
        <f t="shared" ca="1" si="217"/>
        <v>-1.0738179654076092E+16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-1.0738179654076092E+16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-44742415225317.047</v>
      </c>
      <c r="L6102" s="444">
        <f t="shared" ca="1" si="217"/>
        <v>-1.078292206930141E+16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-1.078292206930141E+16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-44928841955422.539</v>
      </c>
      <c r="L6103" s="444">
        <f t="shared" ca="1" si="217"/>
        <v>-1.0827850911256832E+16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-1.0827850911256832E+16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-45116045463570.133</v>
      </c>
      <c r="L6104" s="444">
        <f t="shared" ca="1" si="217"/>
        <v>-1.0872966956720402E+16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-1.0872966956720402E+16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-45304028986335.008</v>
      </c>
      <c r="L6105" s="444">
        <f t="shared" ca="1" si="217"/>
        <v>-1.0918270985706738E+16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-1.0918270985706738E+16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-45492795773778.078</v>
      </c>
      <c r="L6106" s="444">
        <f t="shared" ca="1" si="217"/>
        <v>-1.0963763781480516E+16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-1.0963763781480516E+16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-45682349089502.148</v>
      </c>
      <c r="L6107" s="444">
        <f t="shared" ca="1" si="217"/>
        <v>-1.1009446130570018E+16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-1.1009446130570018E+16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-45872692210708.406</v>
      </c>
      <c r="L6108" s="444">
        <f t="shared" ca="1" si="217"/>
        <v>-1.1055318822780726E+16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-1.1055318822780726E+16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-46063828428253.023</v>
      </c>
      <c r="L6109" s="444">
        <f t="shared" ca="1" si="217"/>
        <v>-1.110138265120898E+16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-1.110138265120898E+16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-46255761046704.086</v>
      </c>
      <c r="L6110" s="444">
        <f t="shared" ca="1" si="217"/>
        <v>-1.1147638412255684E+16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-1.1147638412255684E+16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-46448493384398.68</v>
      </c>
      <c r="L6111" s="444">
        <f t="shared" ca="1" si="217"/>
        <v>-1.1194086905640082E+16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-1.1194086905640082E+16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-46642028773500.344</v>
      </c>
      <c r="L6112" s="444">
        <f t="shared" ca="1" si="217"/>
        <v>-1.1240728934413582E+16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-1.1240728934413582E+16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-46836370560056.594</v>
      </c>
      <c r="L6113" s="444">
        <f t="shared" ca="1" si="217"/>
        <v>-1.1287565304973638E+16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-1.1287565304973638E+16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-47031522104056.828</v>
      </c>
      <c r="L6114" s="444">
        <f t="shared" ca="1" si="217"/>
        <v>-1.1334596827077694E+16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-1.1334596827077694E+16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-47227486779490.391</v>
      </c>
      <c r="L6115" s="444">
        <f t="shared" ca="1" si="217"/>
        <v>-1.1381824313857184E+16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-1.1381824313857184E+16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-47424267974404.93</v>
      </c>
      <c r="L6116" s="444">
        <f t="shared" ca="1" si="217"/>
        <v>-1.1429248581831588E+16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-1.1429248581831588E+16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-47621869090964.953</v>
      </c>
      <c r="L6117" s="444">
        <f t="shared" ca="1" si="217"/>
        <v>-1.1476870450922552E+16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-1.1476870450922552E+16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-47820293545510.633</v>
      </c>
      <c r="L6118" s="444">
        <f t="shared" ca="1" si="217"/>
        <v>-1.1524690744468062E+16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-1.1524690744468062E+16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-48019544768616.922</v>
      </c>
      <c r="L6119" s="444">
        <f t="shared" ca="1" si="217"/>
        <v>-1.1572710289236678E+16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-1.1572710289236678E+16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-48219626205152.828</v>
      </c>
      <c r="L6120" s="444">
        <f t="shared" ca="1" si="217"/>
        <v>-1.162092991544183E+16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-1.162092991544183E+16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-48420541314340.961</v>
      </c>
      <c r="L6121" s="444">
        <f t="shared" ca="1" si="217"/>
        <v>-1.166935045675617E+16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-1.166935045675617E+16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-48622293569817.375</v>
      </c>
      <c r="L6122" s="444">
        <f t="shared" ca="1" si="217"/>
        <v>-1.1717972750325988E+16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-1.1717972750325988E+16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-48824886459691.617</v>
      </c>
      <c r="L6123" s="444">
        <f t="shared" ca="1" si="217"/>
        <v>-1.176679763678568E+16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-1.176679763678568E+16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-49028323486607</v>
      </c>
      <c r="L6124" s="444">
        <f t="shared" ca="1" si="217"/>
        <v>-1.1815825960272288E+16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-1.1815825960272288E+16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-49232608167801.203</v>
      </c>
      <c r="L6125" s="444">
        <f t="shared" ca="1" si="217"/>
        <v>-1.186505856844009E+16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-1.186505856844009E+16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-49437744035167.039</v>
      </c>
      <c r="L6126" s="444">
        <f t="shared" ca="1" si="217"/>
        <v>-1.1914496312475258E+16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-1.1914496312475258E+16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-49643734635313.578</v>
      </c>
      <c r="L6127" s="444">
        <f t="shared" ca="1" si="217"/>
        <v>-1.1964140047110572E+16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-1.1964140047110572E+16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-49850583529627.383</v>
      </c>
      <c r="L6128" s="444">
        <f t="shared" ref="L6128:L6250" ca="1" si="222">I6128-J6128+K6128</f>
        <v>-1.20139906306402E+16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-1.20139906306402E+16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-50058294294334.164</v>
      </c>
      <c r="L6129" s="444">
        <f t="shared" ca="1" si="222"/>
        <v>-1.2064048924934534E+16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-1.2064048924934534E+16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-50266870520560.555</v>
      </c>
      <c r="L6130" s="444">
        <f t="shared" ca="1" si="222"/>
        <v>-1.2114315795455094E+16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-1.2114315795455094E+16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-50476315814396.227</v>
      </c>
      <c r="L6131" s="444">
        <f t="shared" ca="1" si="222"/>
        <v>-1.216479211126949E+16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-1.216479211126949E+16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-50686633796956.211</v>
      </c>
      <c r="L6132" s="444">
        <f t="shared" ca="1" si="222"/>
        <v>-1.2215478745066446E+16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-1.2215478745066446E+16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-50897828104443.523</v>
      </c>
      <c r="L6133" s="444">
        <f t="shared" ca="1" si="222"/>
        <v>-1.226637657317089E+16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-1.226637657317089E+16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-51109902388212.039</v>
      </c>
      <c r="L6134" s="444">
        <f t="shared" ca="1" si="222"/>
        <v>-1.2317486475559102E+16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-1.2317486475559102E+16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-51322860314829.594</v>
      </c>
      <c r="L6135" s="444">
        <f t="shared" ca="1" si="222"/>
        <v>-1.2368809335873932E+16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-1.2368809335873932E+16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-51536705566141.383</v>
      </c>
      <c r="L6136" s="444">
        <f t="shared" ca="1" si="222"/>
        <v>-1.2420346041440074E+16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-1.2420346041440074E+16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-51751441839333.641</v>
      </c>
      <c r="L6137" s="444">
        <f t="shared" ca="1" si="222"/>
        <v>-1.2472097483279408E+16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-1.2472097483279408E+16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-51967072846997.531</v>
      </c>
      <c r="L6138" s="444">
        <f t="shared" ca="1" si="222"/>
        <v>-1.2524064556126406E+16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-1.2524064556126406E+16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-52183602317193.359</v>
      </c>
      <c r="L6139" s="444">
        <f t="shared" ca="1" si="222"/>
        <v>-1.25762481584436E+16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-1.25762481584436E+16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-52401033993515</v>
      </c>
      <c r="L6140" s="444">
        <f t="shared" ca="1" si="222"/>
        <v>-1.2628649192437116E+16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-1.2628649192437116E+16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-52619371635154.648</v>
      </c>
      <c r="L6141" s="444">
        <f t="shared" ca="1" si="222"/>
        <v>-1.268126856407227E+16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-1.268126856407227E+16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-52838619016967.789</v>
      </c>
      <c r="L6142" s="444">
        <f t="shared" ca="1" si="222"/>
        <v>-1.2734107183089238E+16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-1.2734107183089238E+16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-53058779929538.492</v>
      </c>
      <c r="L6143" s="444">
        <f t="shared" ca="1" si="222"/>
        <v>-1.2787165963018776E+16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-1.2787165963018776E+16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-53279858179244.898</v>
      </c>
      <c r="L6144" s="444">
        <f t="shared" ca="1" si="222"/>
        <v>-1.284044582119802E+16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-1.284044582119802E+16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-53501857588325.086</v>
      </c>
      <c r="L6145" s="444">
        <f t="shared" ca="1" si="222"/>
        <v>-1.2893947678786346E+16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-1.2893947678786346E+16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-53724781994943.109</v>
      </c>
      <c r="L6146" s="444">
        <f t="shared" ca="1" si="222"/>
        <v>-1.294767246078129E+16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-1.294767246078129E+16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-53948635253255.375</v>
      </c>
      <c r="L6147" s="444">
        <f t="shared" ca="1" si="222"/>
        <v>-1.3001621096034546E+16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-1.3001621096034546E+16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-54173421233477.273</v>
      </c>
      <c r="L6148" s="444">
        <f t="shared" ca="1" si="222"/>
        <v>-1.3055794517268024E+16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-1.3055794517268024E+16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-54399143821950.102</v>
      </c>
      <c r="L6149" s="444">
        <f t="shared" ca="1" si="222"/>
        <v>-1.3110193661089974E+16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-1.3110193661089974E+16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-54625806921208.227</v>
      </c>
      <c r="L6150" s="444">
        <f t="shared" ca="1" si="222"/>
        <v>-1.3164819468011182E+16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-1.3164819468011182E+16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-54853414450046.594</v>
      </c>
      <c r="L6151" s="444">
        <f t="shared" ca="1" si="222"/>
        <v>-1.3219672882461228E+16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-1.3219672882461228E+16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-55081970343588.453</v>
      </c>
      <c r="L6152" s="444">
        <f t="shared" ca="1" si="222"/>
        <v>-1.3274754852804816E+16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-1.3274754852804816E+16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-55311478553353.398</v>
      </c>
      <c r="L6153" s="444">
        <f t="shared" ca="1" si="222"/>
        <v>-1.333006633135817E+16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-1.333006633135817E+16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-55541943047325.711</v>
      </c>
      <c r="L6154" s="444">
        <f t="shared" ca="1" si="222"/>
        <v>-1.3385608274405496E+16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-1.3385608274405496E+16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-55773367810022.898</v>
      </c>
      <c r="L6155" s="444">
        <f t="shared" ca="1" si="222"/>
        <v>-1.3441381642215518E+16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-1.3441381642215518E+16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-56005756842564.656</v>
      </c>
      <c r="L6156" s="444">
        <f t="shared" ca="1" si="222"/>
        <v>-1.3497387399058082E+16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-1.3497387399058082E+16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-56239114162742.008</v>
      </c>
      <c r="L6157" s="444">
        <f t="shared" ca="1" si="222"/>
        <v>-1.3553626513220824E+16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-1.3553626513220824E+16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-56473443805086.766</v>
      </c>
      <c r="L6158" s="444">
        <f t="shared" ca="1" si="222"/>
        <v>-1.361009995702591E+16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-1.361009995702591E+16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-56708749820941.289</v>
      </c>
      <c r="L6159" s="444">
        <f t="shared" ca="1" si="222"/>
        <v>-1.3666808706846852E+16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-1.3666808706846852E+16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-56945036278528.547</v>
      </c>
      <c r="L6160" s="444">
        <f t="shared" ca="1" si="222"/>
        <v>-1.372375374312538E+16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-1.372375374312538E+16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-57182307263022.414</v>
      </c>
      <c r="L6161" s="444">
        <f t="shared" ca="1" si="222"/>
        <v>-1.3780936050388402E+16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-1.3780936050388402E+16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-57420566876618.344</v>
      </c>
      <c r="L6162" s="444">
        <f t="shared" ca="1" si="222"/>
        <v>-1.383835661726502E+16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-1.383835661726502E+16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-57659819238604.25</v>
      </c>
      <c r="L6163" s="444">
        <f t="shared" ca="1" si="222"/>
        <v>-1.3896016436503624E+16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-1.3896016436503624E+16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-57900068485431.766</v>
      </c>
      <c r="L6164" s="444">
        <f t="shared" ca="1" si="222"/>
        <v>-1.3953916504989056E+16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-1.3953916504989056E+16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-58141318770787.734</v>
      </c>
      <c r="L6165" s="444">
        <f t="shared" ca="1" si="222"/>
        <v>-1.4012057823759844E+16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-1.4012057823759844E+16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-58383574265666.016</v>
      </c>
      <c r="L6166" s="444">
        <f t="shared" ca="1" si="222"/>
        <v>-1.407044139802551E+16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-1.407044139802551E+16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-58626839158439.633</v>
      </c>
      <c r="L6167" s="444">
        <f t="shared" ca="1" si="222"/>
        <v>-1.412906823718395E+16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-1.412906823718395E+16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-58871117654933.125</v>
      </c>
      <c r="L6168" s="444">
        <f t="shared" ca="1" si="222"/>
        <v>-1.4187939354838884E+16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-1.4187939354838884E+16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-59116413978495.352</v>
      </c>
      <c r="L6169" s="444">
        <f t="shared" ca="1" si="222"/>
        <v>-1.424705576881738E+16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-1.424705576881738E+16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-59362732370072.414</v>
      </c>
      <c r="L6170" s="444">
        <f t="shared" ca="1" si="222"/>
        <v>-1.4306418501187452E+16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-1.4306418501187452E+16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-59610077088281.055</v>
      </c>
      <c r="L6171" s="444">
        <f t="shared" ca="1" si="222"/>
        <v>-1.4366028578275734E+16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-1.4366028578275734E+16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-59858452409482.219</v>
      </c>
      <c r="L6172" s="444">
        <f t="shared" ca="1" si="222"/>
        <v>-1.4425887030685216E+16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-1.4425887030685216E+16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-60107862627855.063</v>
      </c>
      <c r="L6173" s="444">
        <f t="shared" ca="1" si="222"/>
        <v>-1.4485994893313072E+16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-1.4485994893313072E+16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-60358312055471.133</v>
      </c>
      <c r="L6174" s="444">
        <f t="shared" ca="1" si="222"/>
        <v>-1.4546353205368544E+16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-1.4546353205368544E+16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-60609805022368.93</v>
      </c>
      <c r="L6175" s="444">
        <f t="shared" ca="1" si="222"/>
        <v>-1.4606963010390912E+16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-1.4606963010390912E+16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-60862345876628.797</v>
      </c>
      <c r="L6176" s="444">
        <f t="shared" ca="1" si="222"/>
        <v>-1.466782535626754E+16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-1.466782535626754E+16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-61115938984448.086</v>
      </c>
      <c r="L6177" s="444">
        <f t="shared" ca="1" si="222"/>
        <v>-1.4728941295251988E+16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-1.4728941295251988E+16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-61370588730216.625</v>
      </c>
      <c r="L6178" s="444">
        <f t="shared" ca="1" si="222"/>
        <v>-1.4790311883982204E+16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-1.4790311883982204E+16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-61626299516592.516</v>
      </c>
      <c r="L6179" s="444">
        <f t="shared" ca="1" si="222"/>
        <v>-1.4851938183498796E+16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-1.4851938183498796E+16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-61883075764578.313</v>
      </c>
      <c r="L6180" s="444">
        <f t="shared" ca="1" si="222"/>
        <v>-1.4913821259263374E+16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-1.4913821259263374E+16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-62140921913597.391</v>
      </c>
      <c r="L6181" s="444">
        <f t="shared" ca="1" si="222"/>
        <v>-1.4975962181176972E+16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-1.4975962181176972E+16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-62399842421570.711</v>
      </c>
      <c r="L6182" s="444">
        <f t="shared" ca="1" si="222"/>
        <v>-1.5038362023598542E+16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-1.5038362023598542E+16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-62659841764993.93</v>
      </c>
      <c r="L6183" s="444">
        <f t="shared" ca="1" si="222"/>
        <v>-1.5101021865363536E+16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-1.5101021865363536E+16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-62920924439014.734</v>
      </c>
      <c r="L6184" s="444">
        <f t="shared" ca="1" si="222"/>
        <v>-1.516394278980255E+16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-1.516394278980255E+16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-63183094957510.625</v>
      </c>
      <c r="L6185" s="444">
        <f t="shared" ca="1" si="222"/>
        <v>-1.522712588476006E+16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-1.522712588476006E+16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-63446357853166.914</v>
      </c>
      <c r="L6186" s="444">
        <f t="shared" ca="1" si="222"/>
        <v>-1.5290572242613226E+16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-1.5290572242613226E+16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-63710717677555.109</v>
      </c>
      <c r="L6187" s="444">
        <f t="shared" ca="1" si="222"/>
        <v>-1.5354282960290782E+16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-1.5354282960290782E+16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-63976179001211.594</v>
      </c>
      <c r="L6188" s="444">
        <f t="shared" ca="1" si="222"/>
        <v>-1.5418259139291994E+16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-1.5418259139291994E+16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-64242746413716.633</v>
      </c>
      <c r="L6189" s="444">
        <f t="shared" ca="1" si="222"/>
        <v>-1.548250188570571E+16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-1.548250188570571E+16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-64510424523773.781</v>
      </c>
      <c r="L6190" s="444">
        <f t="shared" ca="1" si="222"/>
        <v>-1.5547012310229484E+16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-1.5547012310229484E+16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-64779217959289.516</v>
      </c>
      <c r="L6191" s="444">
        <f t="shared" ca="1" si="222"/>
        <v>-1.5611791528188774E+16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-1.5611791528188774E+16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-65049131367453.227</v>
      </c>
      <c r="L6192" s="444">
        <f t="shared" ca="1" si="222"/>
        <v>-1.5676840659556228E+16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-1.5676840659556228E+16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-65320169414817.617</v>
      </c>
      <c r="L6193" s="444">
        <f t="shared" ca="1" si="222"/>
        <v>-1.5742160828971046E+16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-1.5742160828971046E+16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-65592336787379.359</v>
      </c>
      <c r="L6194" s="444">
        <f t="shared" ca="1" si="222"/>
        <v>-1.5807753165758426E+16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-1.5807753165758426E+16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-65865638190660.109</v>
      </c>
      <c r="L6195" s="444">
        <f t="shared" ca="1" si="222"/>
        <v>-1.5873618803949086E+16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-1.5873618803949086E+16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-66140078349787.859</v>
      </c>
      <c r="L6196" s="444">
        <f t="shared" ca="1" si="222"/>
        <v>-1.5939758882298874E+16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-1.5939758882298874E+16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-66415662009578.648</v>
      </c>
      <c r="L6197" s="444">
        <f t="shared" ca="1" si="222"/>
        <v>-1.6006174544308452E+16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-1.6006174544308452E+16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-66692393934618.547</v>
      </c>
      <c r="L6198" s="444">
        <f t="shared" ca="1" si="222"/>
        <v>-1.607286693824307E+16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-1.607286693824307E+16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-66970278909346.117</v>
      </c>
      <c r="L6199" s="444">
        <f t="shared" ca="1" si="222"/>
        <v>-1.6139837217152416E+16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-1.6139837217152416E+16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-67249321738135.063</v>
      </c>
      <c r="L6200" s="444">
        <f t="shared" ca="1" si="222"/>
        <v>-1.6207086538890552E+16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-1.6207086538890552E+16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-67529527245377.297</v>
      </c>
      <c r="L6201" s="444">
        <f t="shared" ca="1" si="222"/>
        <v>-1.627461606613593E+16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-1.627461606613593E+16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-67810900275566.375</v>
      </c>
      <c r="L6202" s="444">
        <f t="shared" ca="1" si="222"/>
        <v>-1.6342426966411496E+16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-1.6342426966411496E+16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-68093445693381.227</v>
      </c>
      <c r="L6203" s="444">
        <f t="shared" ca="1" si="222"/>
        <v>-1.6410520412104878E+16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-1.6410520412104878E+16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-68377168383770.336</v>
      </c>
      <c r="L6204" s="444">
        <f t="shared" ca="1" si="222"/>
        <v>-1.6478897580488648E+16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-1.6478897580488648E+16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-68662073252036.039</v>
      </c>
      <c r="L6205" s="444">
        <f t="shared" ca="1" si="222"/>
        <v>-1.6547559653740684E+16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-1.6547559653740684E+16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-68948165223919.508</v>
      </c>
      <c r="L6206" s="444">
        <f t="shared" ca="1" si="222"/>
        <v>-1.6616507818964604E+16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-1.6616507818964604E+16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-69235449245685.844</v>
      </c>
      <c r="L6207" s="444">
        <f t="shared" ca="1" si="222"/>
        <v>-1.668574326821029E+16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-1.668574326821029E+16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-69523930284209.539</v>
      </c>
      <c r="L6208" s="444">
        <f t="shared" ca="1" si="222"/>
        <v>-1.67552671984945E+16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-1.67552671984945E+16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-69813613327060.422</v>
      </c>
      <c r="L6209" s="444">
        <f t="shared" ca="1" si="222"/>
        <v>-1.682508081182156E+16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-1.682508081182156E+16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-70104503382589.836</v>
      </c>
      <c r="L6210" s="444">
        <f t="shared" ca="1" si="222"/>
        <v>-1.689518531520415E+16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-1.689518531520415E+16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-70396605480017.297</v>
      </c>
      <c r="L6211" s="444">
        <f t="shared" ca="1" si="222"/>
        <v>-1.6965581920684168E+16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-1.6965581920684168E+16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-70689924669517.359</v>
      </c>
      <c r="L6212" s="444">
        <f t="shared" ca="1" si="222"/>
        <v>-1.7036271845353686E+16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-1.7036271845353686E+16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-70984466022307.031</v>
      </c>
      <c r="L6213" s="444">
        <f t="shared" ca="1" si="222"/>
        <v>-1.7107256311375994E+16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-1.7107256311375994E+16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-71280234630733.313</v>
      </c>
      <c r="L6214" s="444">
        <f t="shared" ca="1" si="222"/>
        <v>-1.7178536546006728E+16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-1.7178536546006728E+16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-71577235608361.359</v>
      </c>
      <c r="L6215" s="444">
        <f t="shared" ca="1" si="222"/>
        <v>-1.725011378161509E+16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-1.725011378161509E+16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-71875474090062.875</v>
      </c>
      <c r="L6216" s="444">
        <f t="shared" ca="1" si="222"/>
        <v>-1.7321989255705152E+16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-1.7321989255705152E+16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-72174955232104.797</v>
      </c>
      <c r="L6217" s="444">
        <f t="shared" ca="1" si="222"/>
        <v>-1.7394164210937256E+16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-1.7394164210937256E+16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-72475684212238.563</v>
      </c>
      <c r="L6218" s="444">
        <f t="shared" ca="1" si="222"/>
        <v>-1.7466639895149494E+16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-1.7466639895149494E+16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-72777666229789.563</v>
      </c>
      <c r="L6219" s="444">
        <f t="shared" ca="1" si="222"/>
        <v>-1.7539417561379284E+16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-1.7539417561379284E+16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-73080906505747.016</v>
      </c>
      <c r="L6220" s="444">
        <f t="shared" ca="1" si="222"/>
        <v>-1.7612498467885032E+16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-1.7612498467885032E+16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-73385410282854.297</v>
      </c>
      <c r="L6221" s="444">
        <f t="shared" ca="1" si="222"/>
        <v>-1.7685883878167886E+16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-1.7685883878167886E+16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-73691182825699.516</v>
      </c>
      <c r="L6222" s="444">
        <f t="shared" ca="1" si="222"/>
        <v>-1.7759575060993586E+16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-1.7759575060993586E+16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-73998229420806.609</v>
      </c>
      <c r="L6223" s="444">
        <f t="shared" ca="1" si="222"/>
        <v>-1.7833573290414392E+16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-1.7833573290414392E+16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-74306555376726.641</v>
      </c>
      <c r="L6224" s="444">
        <f t="shared" ca="1" si="222"/>
        <v>-1.7907879845791118E+16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-1.7907879845791118E+16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-74616166024129.672</v>
      </c>
      <c r="L6225" s="444">
        <f t="shared" ca="1" si="222"/>
        <v>-1.7982496011815248E+16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-1.7982496011815248E+16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-74927066715896.859</v>
      </c>
      <c r="L6226" s="444">
        <f t="shared" ca="1" si="222"/>
        <v>-1.8057423078531144E+16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-1.8057423078531144E+16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-75239262827213.094</v>
      </c>
      <c r="L6227" s="444">
        <f t="shared" ca="1" si="222"/>
        <v>-1.8132662341358356E+16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-1.8132662341358356E+16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-75552759755659.813</v>
      </c>
      <c r="L6228" s="444">
        <f t="shared" ca="1" si="222"/>
        <v>-1.8208215101114016E+16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-1.8208215101114016E+16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-75867562921308.406</v>
      </c>
      <c r="L6229" s="444">
        <f t="shared" ca="1" si="222"/>
        <v>-1.8284082664035324E+16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-1.8284082664035324E+16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-76183677766813.844</v>
      </c>
      <c r="L6230" s="444">
        <f t="shared" ca="1" si="222"/>
        <v>-1.8360266341802136E+16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-1.8360266341802136E+16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-76501109757508.906</v>
      </c>
      <c r="L6231" s="444">
        <f t="shared" ca="1" si="222"/>
        <v>-1.8436767451559644E+16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-1.8436767451559644E+16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-76819864381498.516</v>
      </c>
      <c r="L6232" s="444">
        <f t="shared" ca="1" si="222"/>
        <v>-1.8513587315941144E+16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-1.8513587315941144E+16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-77139947149754.766</v>
      </c>
      <c r="L6233" s="444">
        <f t="shared" ca="1" si="222"/>
        <v>-1.85907272630909E+16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-1.85907272630909E+16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-77461363596212.078</v>
      </c>
      <c r="L6234" s="444">
        <f t="shared" ca="1" si="222"/>
        <v>-1.8668188626687112E+16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-1.8668188626687112E+16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-77784119277862.969</v>
      </c>
      <c r="L6235" s="444">
        <f t="shared" ca="1" si="222"/>
        <v>-1.8745972745964976E+16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-1.8745972745964976E+16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-78108219774854.063</v>
      </c>
      <c r="L6236" s="444">
        <f t="shared" ca="1" si="222"/>
        <v>-1.8824080965739832E+16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-1.8824080965739832E+16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-78433670690582.625</v>
      </c>
      <c r="L6237" s="444">
        <f t="shared" ca="1" si="222"/>
        <v>-1.8902514636430416E+16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-1.8902514636430416E+16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-78760477651793.406</v>
      </c>
      <c r="L6238" s="444">
        <f t="shared" ca="1" si="222"/>
        <v>-1.8981275114082208E+16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-1.8981275114082208E+16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-79088646308675.859</v>
      </c>
      <c r="L6239" s="444">
        <f t="shared" ca="1" si="222"/>
        <v>-1.9060363760390884E+16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-1.9060363760390884E+16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-79418182334962.016</v>
      </c>
      <c r="L6240" s="444">
        <f t="shared" ca="1" si="222"/>
        <v>-1.9139781942725848E+16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-1.9139781942725848E+16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-79749091428024.359</v>
      </c>
      <c r="L6241" s="444">
        <f t="shared" ca="1" si="222"/>
        <v>-1.9219531034153872E+16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-1.9219531034153872E+16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-80081379308974.469</v>
      </c>
      <c r="L6242" s="444">
        <f t="shared" ca="1" si="222"/>
        <v>-1.9299612413462848E+16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-1.9299612413462848E+16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-80415051722761.859</v>
      </c>
      <c r="L6243" s="444">
        <f t="shared" ca="1" si="222"/>
        <v>-1.9380027465185608E+16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-1.9380027465185608E+16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-80750114438273.359</v>
      </c>
      <c r="L6244" s="444">
        <f t="shared" ca="1" si="222"/>
        <v>-1.946077757962388E+16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-1.946077757962388E+16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-81086573248432.828</v>
      </c>
      <c r="L6245" s="444">
        <f t="shared" ca="1" si="222"/>
        <v>-1.9541864152872312E+16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-1.9541864152872312E+16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-81424433970301.297</v>
      </c>
      <c r="L6246" s="444">
        <f t="shared" ca="1" si="222"/>
        <v>-1.9623288586842612E+16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-1.9623288586842612E+16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-81763702445177.547</v>
      </c>
      <c r="L6247" s="444">
        <f t="shared" ca="1" si="222"/>
        <v>-1.9705052289287788E+16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-1.9705052289287788E+16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-82104384538699.109</v>
      </c>
      <c r="L6248" s="444">
        <f t="shared" ca="1" si="222"/>
        <v>-1.9787156673826488E+16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-1.9787156673826488E+16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-82446486140943.703</v>
      </c>
      <c r="L6249" s="444">
        <f t="shared" ca="1" si="222"/>
        <v>-1.9869603159967432E+16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-1.9869603159967432E+16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-82790013166530.969</v>
      </c>
      <c r="L6250" s="444">
        <f t="shared" ca="1" si="222"/>
        <v>-1.9952393173133964E+16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3571715.2490761275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66.25</v>
      </c>
      <c r="C4" s="463">
        <f ca="1">(SUMIFS(H:H,I:I,"&gt;0",L:L,"&lt;0"))</f>
        <v>795</v>
      </c>
      <c r="D4" s="456">
        <f t="array" aca="1" ref="D4" ca="1">INDEX(N:N,MATCH(C4,H:H,0),0)</f>
        <v>75454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3571715.2490761275</v>
      </c>
      <c r="C8" s="447">
        <f t="shared" ref="C8:C71" si="0">SUMIF(G:G,A8,J:J)</f>
        <v>0</v>
      </c>
      <c r="D8" s="447">
        <f ca="1">SUMIF(G:G,1,K:K)</f>
        <v>182735.73083586208</v>
      </c>
      <c r="E8" s="447">
        <f t="shared" ref="E8:E71" ca="1" si="1">B8-C8+D8</f>
        <v>3754450.9799119895</v>
      </c>
      <c r="F8" s="431"/>
      <c r="G8" s="459">
        <v>1</v>
      </c>
      <c r="H8" s="459">
        <v>1</v>
      </c>
      <c r="I8" s="444">
        <f ca="1">B1</f>
        <v>3571715.2490761275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14882.146871150533</v>
      </c>
      <c r="L8" s="444">
        <f t="shared" ref="L8:L262" ca="1" si="3">I8-J8+K8</f>
        <v>3586597.395947278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3754450.9799119895</v>
      </c>
      <c r="C9" s="447">
        <f t="shared" si="0"/>
        <v>0</v>
      </c>
      <c r="D9" s="447">
        <f ca="1">SUMIF(G:G,2,K:K)</f>
        <v>192084.83763623031</v>
      </c>
      <c r="E9" s="447">
        <f t="shared" ca="1" si="1"/>
        <v>3946535.81754822</v>
      </c>
      <c r="F9" s="431"/>
      <c r="G9" s="459">
        <v>1</v>
      </c>
      <c r="H9" s="459">
        <v>2</v>
      </c>
      <c r="I9" s="444">
        <f t="shared" ref="I9:I263" ca="1" si="5">L8</f>
        <v>3586597.395947278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14944.155816446993</v>
      </c>
      <c r="L9" s="444">
        <f t="shared" ca="1" si="3"/>
        <v>3601541.551763725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3946535.81754822</v>
      </c>
      <c r="C10" s="447">
        <f t="shared" si="0"/>
        <v>0</v>
      </c>
      <c r="D10" s="447">
        <f ca="1">SUMIF(G:G,3,K:K)</f>
        <v>201912.26248400443</v>
      </c>
      <c r="E10" s="447">
        <f t="shared" ca="1" si="1"/>
        <v>4148448.0800322243</v>
      </c>
      <c r="F10" s="431"/>
      <c r="G10" s="459">
        <v>1</v>
      </c>
      <c r="H10" s="459">
        <v>3</v>
      </c>
      <c r="I10" s="444">
        <f t="shared" ca="1" si="5"/>
        <v>3601541.551763725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15006.423132348855</v>
      </c>
      <c r="L10" s="444">
        <f t="shared" ca="1" si="3"/>
        <v>3616547.9748960738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4148448.0800322243</v>
      </c>
      <c r="C11" s="447">
        <f t="shared" si="0"/>
        <v>0</v>
      </c>
      <c r="D11" s="447">
        <f ca="1">SUMIF(G:G,4,K:K)</f>
        <v>212242.47703828081</v>
      </c>
      <c r="E11" s="447">
        <f t="shared" ca="1" si="1"/>
        <v>4360690.5570705049</v>
      </c>
      <c r="F11" s="431"/>
      <c r="G11" s="459">
        <v>1</v>
      </c>
      <c r="H11" s="459">
        <v>4</v>
      </c>
      <c r="I11" s="444">
        <f t="shared" ca="1" si="5"/>
        <v>3616547.9748960738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15068.949895400307</v>
      </c>
      <c r="L11" s="444">
        <f t="shared" ca="1" si="3"/>
        <v>3631616.9247914739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4360690.5570705049</v>
      </c>
      <c r="C12" s="447">
        <f t="shared" si="0"/>
        <v>0</v>
      </c>
      <c r="D12" s="447">
        <f ca="1">SUMIF(G:G,5,K:K)</f>
        <v>223101.20497467942</v>
      </c>
      <c r="E12" s="447">
        <f t="shared" ca="1" si="1"/>
        <v>4583791.7620451842</v>
      </c>
      <c r="F12" s="431"/>
      <c r="G12" s="459">
        <v>1</v>
      </c>
      <c r="H12" s="459">
        <v>5</v>
      </c>
      <c r="I12" s="444">
        <f t="shared" ca="1" si="5"/>
        <v>3631616.9247914739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15131.737186631141</v>
      </c>
      <c r="L12" s="444">
        <f t="shared" ca="1" si="3"/>
        <v>3646748.6619781051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4583791.7620451842</v>
      </c>
      <c r="C13" s="447">
        <f t="shared" si="0"/>
        <v>110555.47832289393</v>
      </c>
      <c r="D13" s="447">
        <f ca="1">SUMIF(G:G,6,K:K)</f>
        <v>233125.84106598803</v>
      </c>
      <c r="E13" s="447">
        <f t="shared" ca="1" si="1"/>
        <v>4706362.1247882778</v>
      </c>
      <c r="F13" s="431"/>
      <c r="G13" s="459">
        <v>1</v>
      </c>
      <c r="H13" s="459">
        <v>6</v>
      </c>
      <c r="I13" s="444">
        <f t="shared" ca="1" si="5"/>
        <v>3646748.6619781051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15194.786091575437</v>
      </c>
      <c r="L13" s="444">
        <f t="shared" ca="1" si="3"/>
        <v>3661943.4480696805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4706362.1247882778</v>
      </c>
      <c r="C14" s="447">
        <f t="shared" si="0"/>
        <v>265333.14797494543</v>
      </c>
      <c r="D14" s="447">
        <f ca="1">SUMIF(G:G,7,K:K)</f>
        <v>233489.37235271672</v>
      </c>
      <c r="E14" s="447">
        <f t="shared" ca="1" si="1"/>
        <v>4674518.3491660487</v>
      </c>
      <c r="F14" s="431"/>
      <c r="G14" s="459">
        <v>1</v>
      </c>
      <c r="H14" s="459">
        <v>7</v>
      </c>
      <c r="I14" s="444">
        <f t="shared" ca="1" si="5"/>
        <v>3661943.4480696805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15258.097700290335</v>
      </c>
      <c r="L14" s="444">
        <f t="shared" ca="1" si="3"/>
        <v>3677201.5457699709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4674518.3491660487</v>
      </c>
      <c r="C15" s="447">
        <f t="shared" si="0"/>
        <v>265333.14797494543</v>
      </c>
      <c r="D15" s="447">
        <f ca="1">SUMIF(G:G,8,K:K)</f>
        <v>231860.18435616361</v>
      </c>
      <c r="E15" s="447">
        <f t="shared" ca="1" si="1"/>
        <v>4641045.3855472663</v>
      </c>
      <c r="F15" s="431"/>
      <c r="G15" s="459">
        <v>1</v>
      </c>
      <c r="H15" s="459">
        <v>8</v>
      </c>
      <c r="I15" s="444">
        <f t="shared" ca="1" si="5"/>
        <v>3677201.5457699709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15321.673107374878</v>
      </c>
      <c r="L15" s="444">
        <f t="shared" ca="1" si="3"/>
        <v>3692523.2188773458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4641045.3855472663</v>
      </c>
      <c r="C16" s="447">
        <f t="shared" si="0"/>
        <v>246150.24357494549</v>
      </c>
      <c r="D16" s="447">
        <f ca="1">SUMIF(G:G,9,K:K)</f>
        <v>230633.94021307194</v>
      </c>
      <c r="E16" s="447">
        <f t="shared" ca="1" si="1"/>
        <v>4625529.0821853932</v>
      </c>
      <c r="F16" s="431"/>
      <c r="G16" s="459">
        <v>1</v>
      </c>
      <c r="H16" s="459">
        <v>9</v>
      </c>
      <c r="I16" s="444">
        <f t="shared" ca="1" si="5"/>
        <v>3692523.2188773458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15385.513411988939</v>
      </c>
      <c r="L16" s="444">
        <f t="shared" ca="1" si="3"/>
        <v>3707908.7322893348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4625529.0821853932</v>
      </c>
      <c r="C17" s="447">
        <f t="shared" si="0"/>
        <v>244406.34317494548</v>
      </c>
      <c r="D17" s="447">
        <f ca="1">SUMIF(G:G,10,K:K)</f>
        <v>229929.31793915053</v>
      </c>
      <c r="E17" s="447">
        <f t="shared" ca="1" si="1"/>
        <v>4611052.0569495978</v>
      </c>
      <c r="F17" s="431"/>
      <c r="G17" s="459">
        <v>1</v>
      </c>
      <c r="H17" s="459">
        <v>10</v>
      </c>
      <c r="I17" s="444">
        <f t="shared" ca="1" si="5"/>
        <v>3707908.7322893348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15449.619717872229</v>
      </c>
      <c r="L17" s="444">
        <f t="shared" ca="1" si="3"/>
        <v>3723358.352007207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4611052.0569495978</v>
      </c>
      <c r="C18" s="447">
        <f t="shared" si="0"/>
        <v>244406.34317494548</v>
      </c>
      <c r="D18" s="447">
        <f ca="1">SUMIF(G:G,11,K:K)</f>
        <v>229188.64585240555</v>
      </c>
      <c r="E18" s="447">
        <f t="shared" ca="1" si="1"/>
        <v>4595834.3596270578</v>
      </c>
      <c r="F18" s="431"/>
      <c r="G18" s="459">
        <v>1</v>
      </c>
      <c r="H18" s="459">
        <v>11</v>
      </c>
      <c r="I18" s="444">
        <f t="shared" ca="1" si="5"/>
        <v>3723358.352007207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15513.993133363363</v>
      </c>
      <c r="L18" s="444">
        <f t="shared" ca="1" si="3"/>
        <v>3738872.3451405703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4595834.3596270578</v>
      </c>
      <c r="C19" s="447">
        <f t="shared" si="0"/>
        <v>244406.34317494548</v>
      </c>
      <c r="D19" s="447">
        <f ca="1">SUMIF(G:G,12,K:K)</f>
        <v>228410.07957599466</v>
      </c>
      <c r="E19" s="447">
        <f t="shared" ca="1" si="1"/>
        <v>4579838.0960281072</v>
      </c>
      <c r="F19" s="431"/>
      <c r="G19" s="459">
        <v>1</v>
      </c>
      <c r="H19" s="459">
        <v>12</v>
      </c>
      <c r="I19" s="444">
        <f t="shared" ca="1" si="5"/>
        <v>3738872.3451405703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15578.634771419043</v>
      </c>
      <c r="L19" s="444">
        <f t="shared" ca="1" si="3"/>
        <v>3754450.9799119895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4579838.0960281072</v>
      </c>
      <c r="C20" s="447">
        <f t="shared" si="0"/>
        <v>244406.34317494548</v>
      </c>
      <c r="D20" s="447">
        <f ca="1">SUMIF(G:G,13,K:K)</f>
        <v>227591.6803712559</v>
      </c>
      <c r="E20" s="447">
        <f t="shared" ca="1" si="1"/>
        <v>4563023.4332244173</v>
      </c>
      <c r="F20" s="431"/>
      <c r="G20" s="459">
        <v>2</v>
      </c>
      <c r="H20" s="459">
        <v>13</v>
      </c>
      <c r="I20" s="444">
        <f t="shared" ca="1" si="5"/>
        <v>3754450.9799119895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15643.545749633289</v>
      </c>
      <c r="L20" s="444">
        <f t="shared" ca="1" si="3"/>
        <v>3770094.5256616226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4563023.4332244173</v>
      </c>
      <c r="C21" s="447">
        <f t="shared" si="0"/>
        <v>244406.34317494548</v>
      </c>
      <c r="D21" s="447">
        <f ca="1">SUMIF(G:G,14,K:K)</f>
        <v>226731.41030997783</v>
      </c>
      <c r="E21" s="447">
        <f t="shared" ca="1" si="1"/>
        <v>4545348.5003594495</v>
      </c>
      <c r="F21" s="431"/>
      <c r="G21" s="459">
        <v>2</v>
      </c>
      <c r="H21" s="459">
        <v>14</v>
      </c>
      <c r="I21" s="444">
        <f t="shared" ca="1" si="5"/>
        <v>3770094.5256616226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15708.727190256761</v>
      </c>
      <c r="L21" s="444">
        <f t="shared" ca="1" si="3"/>
        <v>3785803.2528518792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4545348.5003594495</v>
      </c>
      <c r="C22" s="447">
        <f t="shared" si="0"/>
        <v>244406.34317494548</v>
      </c>
      <c r="D22" s="447">
        <f ca="1">SUMIF(G:G,15,K:K)</f>
        <v>225827.12719967382</v>
      </c>
      <c r="E22" s="447">
        <f t="shared" ca="1" si="1"/>
        <v>4526769.284384178</v>
      </c>
      <c r="F22" s="431"/>
      <c r="G22" s="459">
        <v>2</v>
      </c>
      <c r="H22" s="459">
        <v>15</v>
      </c>
      <c r="I22" s="444">
        <f t="shared" ca="1" si="5"/>
        <v>3785803.2528518792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15774.180220216163</v>
      </c>
      <c r="L22" s="444">
        <f t="shared" ca="1" si="3"/>
        <v>3801577.4330720953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4526769.284384178</v>
      </c>
      <c r="C23" s="447">
        <f t="shared" si="0"/>
        <v>244406.34317494548</v>
      </c>
      <c r="D23" s="447">
        <f ca="1">SUMIF(G:G,16,K:K)</f>
        <v>224876.57924922439</v>
      </c>
      <c r="E23" s="447">
        <f t="shared" ca="1" si="1"/>
        <v>4507239.5204584571</v>
      </c>
      <c r="F23" s="431"/>
      <c r="G23" s="459">
        <v>2</v>
      </c>
      <c r="H23" s="459">
        <v>16</v>
      </c>
      <c r="I23" s="444">
        <f t="shared" ca="1" si="5"/>
        <v>3801577.4330720953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15839.90597113373</v>
      </c>
      <c r="L23" s="444">
        <f t="shared" ca="1" si="3"/>
        <v>3817417.3390432289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4507239.5204584571</v>
      </c>
      <c r="C24" s="447">
        <f t="shared" si="0"/>
        <v>244406.34317494548</v>
      </c>
      <c r="D24" s="447">
        <f ca="1">SUMIF(G:G,17,K:K)</f>
        <v>223877.3994616023</v>
      </c>
      <c r="E24" s="447">
        <f t="shared" ca="1" si="1"/>
        <v>4486710.5767451134</v>
      </c>
      <c r="F24" s="431"/>
      <c r="G24" s="459">
        <v>2</v>
      </c>
      <c r="H24" s="459">
        <v>17</v>
      </c>
      <c r="I24" s="444">
        <f t="shared" ca="1" si="5"/>
        <v>3817417.3390432289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15905.905579346789</v>
      </c>
      <c r="L24" s="444">
        <f t="shared" ca="1" si="3"/>
        <v>3833323.2446225756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4486710.5767451134</v>
      </c>
      <c r="C25" s="447">
        <f t="shared" si="0"/>
        <v>244406.34317494548</v>
      </c>
      <c r="D25" s="447">
        <f ca="1">SUMIF(G:G,18,K:K)</f>
        <v>222827.0997397204</v>
      </c>
      <c r="E25" s="447">
        <f t="shared" ca="1" si="1"/>
        <v>4465131.3333098879</v>
      </c>
      <c r="F25" s="431"/>
      <c r="G25" s="459">
        <v>2</v>
      </c>
      <c r="H25" s="459">
        <v>18</v>
      </c>
      <c r="I25" s="444">
        <f t="shared" ca="1" si="5"/>
        <v>3833323.2446225756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15972.1801859274</v>
      </c>
      <c r="L25" s="444">
        <f t="shared" ca="1" si="3"/>
        <v>3849295.4248085031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4465131.3333098879</v>
      </c>
      <c r="C26" s="447">
        <f t="shared" si="0"/>
        <v>244406.34317494548</v>
      </c>
      <c r="D26" s="447">
        <f ca="1">SUMIF(G:G,19,K:K)</f>
        <v>221723.06469072244</v>
      </c>
      <c r="E26" s="447">
        <f t="shared" ca="1" si="1"/>
        <v>4442448.0548256645</v>
      </c>
      <c r="F26" s="431"/>
      <c r="G26" s="459">
        <v>2</v>
      </c>
      <c r="H26" s="459">
        <v>19</v>
      </c>
      <c r="I26" s="444">
        <f t="shared" ca="1" si="5"/>
        <v>3849295.4248085031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16038.730936702095</v>
      </c>
      <c r="L26" s="444">
        <f t="shared" ca="1" si="3"/>
        <v>3865334.155745205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4442448.0548256645</v>
      </c>
      <c r="C27" s="447">
        <f t="shared" si="0"/>
        <v>244406.34317494548</v>
      </c>
      <c r="D27" s="447">
        <f ca="1">SUMIF(G:G,20,K:K)</f>
        <v>220562.54511328976</v>
      </c>
      <c r="E27" s="447">
        <f t="shared" ca="1" si="1"/>
        <v>4418604.2567640087</v>
      </c>
      <c r="F27" s="431"/>
      <c r="G27" s="459">
        <v>2</v>
      </c>
      <c r="H27" s="459">
        <v>20</v>
      </c>
      <c r="I27" s="444">
        <f t="shared" ca="1" si="5"/>
        <v>3865334.155745205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16105.558982271685</v>
      </c>
      <c r="L27" s="444">
        <f t="shared" ca="1" si="3"/>
        <v>3881439.7147274767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4418604.2567640087</v>
      </c>
      <c r="C28" s="447">
        <f t="shared" si="0"/>
        <v>244406.34317494548</v>
      </c>
      <c r="D28" s="447">
        <f ca="1">SUMIF(G:G,21,K:K)</f>
        <v>219342.65115174669</v>
      </c>
      <c r="E28" s="447">
        <f t="shared" ca="1" si="1"/>
        <v>4393540.5647408096</v>
      </c>
      <c r="F28" s="431"/>
      <c r="G28" s="459">
        <v>2</v>
      </c>
      <c r="H28" s="459">
        <v>21</v>
      </c>
      <c r="I28" s="444">
        <f t="shared" ca="1" si="5"/>
        <v>3881439.7147274767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16172.665478031155</v>
      </c>
      <c r="L28" s="444">
        <f t="shared" ca="1" si="3"/>
        <v>3897612.3802055079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4393540.5647408096</v>
      </c>
      <c r="C29" s="447">
        <f t="shared" si="0"/>
        <v>244406.34317494548</v>
      </c>
      <c r="D29" s="447">
        <f ca="1">SUMIF(G:G,22,K:K)</f>
        <v>218060.34509991651</v>
      </c>
      <c r="E29" s="447">
        <f t="shared" ca="1" si="1"/>
        <v>4367194.5666657807</v>
      </c>
      <c r="F29" s="431"/>
      <c r="G29" s="459">
        <v>2</v>
      </c>
      <c r="H29" s="459">
        <v>22</v>
      </c>
      <c r="I29" s="444">
        <f t="shared" ca="1" si="5"/>
        <v>3897612.3802055079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16240.051584189616</v>
      </c>
      <c r="L29" s="444">
        <f t="shared" ca="1" si="3"/>
        <v>3913852.4317896976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4367194.5666657807</v>
      </c>
      <c r="C30" s="447">
        <f t="shared" si="0"/>
        <v>244406.34317494548</v>
      </c>
      <c r="D30" s="447">
        <f ca="1">SUMIF(G:G,23,K:K)</f>
        <v>216712.43383680951</v>
      </c>
      <c r="E30" s="447">
        <f t="shared" ca="1" si="1"/>
        <v>4339500.6573276445</v>
      </c>
      <c r="F30" s="431"/>
      <c r="G30" s="459">
        <v>2</v>
      </c>
      <c r="H30" s="459">
        <v>23</v>
      </c>
      <c r="I30" s="444">
        <f t="shared" ca="1" si="5"/>
        <v>3913852.4317896976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16307.718465790407</v>
      </c>
      <c r="L30" s="444">
        <f t="shared" ca="1" si="3"/>
        <v>3930160.1502554882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4339500.6573276445</v>
      </c>
      <c r="C31" s="447">
        <f t="shared" si="0"/>
        <v>244406.34317494548</v>
      </c>
      <c r="D31" s="447">
        <f ca="1">SUMIF(G:G,24,K:K)</f>
        <v>215295.56087530582</v>
      </c>
      <c r="E31" s="447">
        <f t="shared" ca="1" si="1"/>
        <v>4310389.8750280049</v>
      </c>
      <c r="F31" s="431"/>
      <c r="G31" s="459">
        <v>2</v>
      </c>
      <c r="H31" s="459">
        <v>24</v>
      </c>
      <c r="I31" s="444">
        <f t="shared" ca="1" si="5"/>
        <v>3930160.1502554882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16375.667292731201</v>
      </c>
      <c r="L31" s="444">
        <f t="shared" ca="1" si="3"/>
        <v>3946535.8175482196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4310389.8750280049</v>
      </c>
      <c r="C32" s="447">
        <f t="shared" si="0"/>
        <v>244406.34317494548</v>
      </c>
      <c r="D32" s="447">
        <f ca="1">SUMIF(G:G,25,K:K)</f>
        <v>213806.19800403432</v>
      </c>
      <c r="E32" s="447">
        <f t="shared" ca="1" si="1"/>
        <v>4279789.7298570937</v>
      </c>
      <c r="F32" s="431"/>
      <c r="G32" s="459">
        <v>3</v>
      </c>
      <c r="H32" s="459">
        <v>25</v>
      </c>
      <c r="I32" s="444">
        <f t="shared" ca="1" si="5"/>
        <v>3946535.8175482196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16443.899239784248</v>
      </c>
      <c r="L32" s="444">
        <f t="shared" ca="1" si="3"/>
        <v>3962979.7167880037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4279789.7298570937</v>
      </c>
      <c r="C33" s="447">
        <f t="shared" si="0"/>
        <v>244406.34317494548</v>
      </c>
      <c r="D33" s="447">
        <f ca="1">SUMIF(G:G,26,K:K)</f>
        <v>212240.63650163397</v>
      </c>
      <c r="E33" s="447">
        <f t="shared" ca="1" si="1"/>
        <v>4247624.0231837817</v>
      </c>
      <c r="F33" s="431"/>
      <c r="G33" s="459">
        <v>3</v>
      </c>
      <c r="H33" s="459">
        <v>26</v>
      </c>
      <c r="I33" s="444">
        <f t="shared" ca="1" si="5"/>
        <v>3962979.7167880037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16512.415486616683</v>
      </c>
      <c r="L33" s="444">
        <f t="shared" ca="1" si="3"/>
        <v>3979492.1322746202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4247624.0231837817</v>
      </c>
      <c r="C34" s="447">
        <f t="shared" si="0"/>
        <v>244406.34317494548</v>
      </c>
      <c r="D34" s="447">
        <f ca="1">SUMIF(G:G,27,K:K)</f>
        <v>210594.97790152027</v>
      </c>
      <c r="E34" s="447">
        <f t="shared" ca="1" si="1"/>
        <v>4213812.6579103563</v>
      </c>
      <c r="F34" s="431"/>
      <c r="G34" s="459">
        <v>3</v>
      </c>
      <c r="H34" s="459">
        <v>27</v>
      </c>
      <c r="I34" s="444">
        <f t="shared" ca="1" si="5"/>
        <v>3979492.1322746202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16581.217217810918</v>
      </c>
      <c r="L34" s="444">
        <f t="shared" ca="1" si="3"/>
        <v>3996073.3494924312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4213812.6579103563</v>
      </c>
      <c r="C35" s="447">
        <f t="shared" si="0"/>
        <v>244406.34317494548</v>
      </c>
      <c r="D35" s="447">
        <f ca="1">SUMIF(G:G,28,K:K)</f>
        <v>208865.12428415928</v>
      </c>
      <c r="E35" s="447">
        <f t="shared" ca="1" si="1"/>
        <v>4178271.4390195701</v>
      </c>
      <c r="F35" s="431"/>
      <c r="G35" s="459">
        <v>3</v>
      </c>
      <c r="H35" s="459">
        <v>28</v>
      </c>
      <c r="I35" s="444">
        <f t="shared" ca="1" si="5"/>
        <v>3996073.3494924312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16650.305622885131</v>
      </c>
      <c r="L35" s="444">
        <f t="shared" ca="1" si="3"/>
        <v>4012723.6551153162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4178271.4390195701</v>
      </c>
      <c r="C36" s="447">
        <f t="shared" si="0"/>
        <v>244406.34317494548</v>
      </c>
      <c r="D36" s="447">
        <f ca="1">SUMIF(G:G,29,K:K)</f>
        <v>207046.76807267658</v>
      </c>
      <c r="E36" s="447">
        <f t="shared" ca="1" si="1"/>
        <v>4140911.8639173009</v>
      </c>
      <c r="F36" s="431"/>
      <c r="G36" s="459">
        <v>3</v>
      </c>
      <c r="H36" s="459">
        <v>29</v>
      </c>
      <c r="I36" s="444">
        <f t="shared" ca="1" si="5"/>
        <v>4012723.6551153162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16719.681896313818</v>
      </c>
      <c r="L36" s="444">
        <f t="shared" ca="1" si="3"/>
        <v>4029443.3370116302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4140911.8639173009</v>
      </c>
      <c r="C37" s="447">
        <f t="shared" si="0"/>
        <v>244406.34317494548</v>
      </c>
      <c r="D37" s="447">
        <f ca="1">SUMIF(G:G,30,K:K)</f>
        <v>205135.38130638938</v>
      </c>
      <c r="E37" s="447">
        <f t="shared" ca="1" si="1"/>
        <v>4101640.9020487447</v>
      </c>
      <c r="F37" s="431"/>
      <c r="G37" s="459">
        <v>3</v>
      </c>
      <c r="H37" s="459">
        <v>30</v>
      </c>
      <c r="I37" s="444">
        <f t="shared" ca="1" si="5"/>
        <v>4029443.3370116302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16789.34723754846</v>
      </c>
      <c r="L37" s="444">
        <f t="shared" ca="1" si="3"/>
        <v>4046232.6842491785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4101640.9020487447</v>
      </c>
      <c r="C38" s="447">
        <f t="shared" si="0"/>
        <v>244406.34317494548</v>
      </c>
      <c r="D38" s="447">
        <f ca="1">SUMIF(G:G,31,K:K)</f>
        <v>203126.2043655529</v>
      </c>
      <c r="E38" s="447">
        <f t="shared" ca="1" si="1"/>
        <v>4060360.763239352</v>
      </c>
      <c r="F38" s="431"/>
      <c r="G38" s="459">
        <v>3</v>
      </c>
      <c r="H38" s="459">
        <v>31</v>
      </c>
      <c r="I38" s="444">
        <f t="shared" ca="1" si="5"/>
        <v>4046232.6842491785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16859.302851038243</v>
      </c>
      <c r="L38" s="444">
        <f t="shared" ca="1" si="3"/>
        <v>4063091.9871002166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4060360.763239352</v>
      </c>
      <c r="C39" s="447">
        <f t="shared" si="0"/>
        <v>244406.34317494548</v>
      </c>
      <c r="D39" s="447">
        <f ca="1">SUMIF(G:G,32,K:K)</f>
        <v>201014.23411924299</v>
      </c>
      <c r="E39" s="447">
        <f t="shared" ca="1" si="1"/>
        <v>4016968.6541836495</v>
      </c>
      <c r="F39" s="431"/>
      <c r="G39" s="459">
        <v>3</v>
      </c>
      <c r="H39" s="459">
        <v>32</v>
      </c>
      <c r="I39" s="444">
        <f t="shared" ca="1" si="5"/>
        <v>4063091.9871002166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16929.549946250903</v>
      </c>
      <c r="L39" s="444">
        <f t="shared" ca="1" si="3"/>
        <v>4080021.5370464674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4016968.6541836495</v>
      </c>
      <c r="C40" s="447">
        <f t="shared" si="0"/>
        <v>244406.34317494548</v>
      </c>
      <c r="D40" s="447">
        <f ca="1">SUMIF(G:G,33,K:K)</f>
        <v>198794.21146686203</v>
      </c>
      <c r="E40" s="447">
        <f t="shared" ca="1" si="1"/>
        <v>3971356.5224755658</v>
      </c>
      <c r="F40" s="431"/>
      <c r="G40" s="459">
        <v>3</v>
      </c>
      <c r="H40" s="459">
        <v>33</v>
      </c>
      <c r="I40" s="444">
        <f t="shared" ca="1" si="5"/>
        <v>4080021.5370464674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17000.089737693615</v>
      </c>
      <c r="L40" s="444">
        <f t="shared" ca="1" si="3"/>
        <v>4097021.6267841612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3971356.5224755658</v>
      </c>
      <c r="C41" s="447">
        <f t="shared" si="0"/>
        <v>244406.34317494548</v>
      </c>
      <c r="D41" s="447">
        <f ca="1">SUMIF(G:G,34,K:K)</f>
        <v>196460.60824224493</v>
      </c>
      <c r="E41" s="447">
        <f t="shared" ca="1" si="1"/>
        <v>3923410.7875428651</v>
      </c>
      <c r="F41" s="431"/>
      <c r="G41" s="459">
        <v>3</v>
      </c>
      <c r="H41" s="459">
        <v>34</v>
      </c>
      <c r="I41" s="444">
        <f t="shared" ca="1" si="5"/>
        <v>4097021.6267841612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17070.923444934004</v>
      </c>
      <c r="L41" s="444">
        <f t="shared" ca="1" si="3"/>
        <v>4114092.5502290954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3923410.7875428651</v>
      </c>
      <c r="C42" s="447">
        <f t="shared" si="0"/>
        <v>244406.34317494548</v>
      </c>
      <c r="D42" s="447">
        <f ca="1">SUMIF(G:G,35,K:K)</f>
        <v>194007.61344775345</v>
      </c>
      <c r="E42" s="447">
        <f t="shared" ca="1" si="1"/>
        <v>3873012.0578156728</v>
      </c>
      <c r="F42" s="431"/>
      <c r="G42" s="459">
        <v>3</v>
      </c>
      <c r="H42" s="459">
        <v>35</v>
      </c>
      <c r="I42" s="444">
        <f t="shared" ca="1" si="5"/>
        <v>4114092.5502290954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17142.052292621232</v>
      </c>
      <c r="L42" s="444">
        <f t="shared" ca="1" si="3"/>
        <v>4131234.6025217166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3873012.0578156728</v>
      </c>
      <c r="C43" s="447">
        <f t="shared" si="0"/>
        <v>244406.34317494548</v>
      </c>
      <c r="D43" s="447">
        <f ca="1">SUMIF(G:G,36,K:K)</f>
        <v>191429.11878408177</v>
      </c>
      <c r="E43" s="447">
        <f t="shared" ca="1" si="1"/>
        <v>3820034.8334248089</v>
      </c>
      <c r="F43" s="431"/>
      <c r="G43" s="459">
        <v>3</v>
      </c>
      <c r="H43" s="459">
        <v>36</v>
      </c>
      <c r="I43" s="444">
        <f t="shared" ca="1" si="5"/>
        <v>4131234.6025217166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17213.477510507153</v>
      </c>
      <c r="L43" s="444">
        <f t="shared" ca="1" si="3"/>
        <v>4148448.0800322238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3820034.8334248089</v>
      </c>
      <c r="C44" s="447">
        <f t="shared" si="0"/>
        <v>244406.34317494548</v>
      </c>
      <c r="D44" s="447">
        <f ca="1">SUMIF(G:G,37,K:K)</f>
        <v>188718.70343973872</v>
      </c>
      <c r="E44" s="447">
        <f t="shared" ca="1" si="1"/>
        <v>3764347.193689602</v>
      </c>
      <c r="F44" s="431"/>
      <c r="G44" s="459">
        <v>4</v>
      </c>
      <c r="H44" s="459">
        <v>37</v>
      </c>
      <c r="I44" s="444">
        <f t="shared" ca="1" si="5"/>
        <v>4148448.0800322238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17285.200333467597</v>
      </c>
      <c r="L44" s="444">
        <f t="shared" ca="1" si="3"/>
        <v>4165733.2803656915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3764347.193689602</v>
      </c>
      <c r="C45" s="447">
        <f t="shared" si="0"/>
        <v>244406.34317494548</v>
      </c>
      <c r="D45" s="447">
        <f ca="1">SUMIF(G:G,38,K:K)</f>
        <v>185869.6181023313</v>
      </c>
      <c r="E45" s="447">
        <f t="shared" ca="1" si="1"/>
        <v>3705810.4686169876</v>
      </c>
      <c r="F45" s="431"/>
      <c r="G45" s="459">
        <v>4</v>
      </c>
      <c r="H45" s="459">
        <v>38</v>
      </c>
      <c r="I45" s="444">
        <f t="shared" ca="1" si="5"/>
        <v>4165733.2803656915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17357.222001523711</v>
      </c>
      <c r="L45" s="444">
        <f t="shared" ca="1" si="3"/>
        <v>4183090.5023672152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3705810.4686169876</v>
      </c>
      <c r="C46" s="447">
        <f t="shared" si="0"/>
        <v>244406.34317494548</v>
      </c>
      <c r="D46" s="447">
        <f ca="1">SUMIF(G:G,39,K:K)</f>
        <v>182874.76815183507</v>
      </c>
      <c r="E46" s="447">
        <f t="shared" ca="1" si="1"/>
        <v>3644278.8935938771</v>
      </c>
      <c r="F46" s="431"/>
      <c r="G46" s="459">
        <v>4</v>
      </c>
      <c r="H46" s="459">
        <v>39</v>
      </c>
      <c r="I46" s="444">
        <f t="shared" ca="1" si="5"/>
        <v>4183090.5023672152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17429.543759863398</v>
      </c>
      <c r="L46" s="444">
        <f t="shared" ca="1" si="3"/>
        <v>4200520.0461270791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3644278.8935938771</v>
      </c>
      <c r="C47" s="447">
        <f t="shared" si="0"/>
        <v>244406.34317494548</v>
      </c>
      <c r="D47" s="447">
        <f ca="1">SUMIF(G:G,40,K:K)</f>
        <v>179726.69599400053</v>
      </c>
      <c r="E47" s="447">
        <f t="shared" ca="1" si="1"/>
        <v>3579599.2464129319</v>
      </c>
      <c r="F47" s="431"/>
      <c r="G47" s="459">
        <v>4</v>
      </c>
      <c r="H47" s="459">
        <v>40</v>
      </c>
      <c r="I47" s="444">
        <f t="shared" ca="1" si="5"/>
        <v>4200520.0461270791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17502.166858862831</v>
      </c>
      <c r="L47" s="444">
        <f t="shared" ca="1" si="3"/>
        <v>4218022.2129859421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3579599.2464129319</v>
      </c>
      <c r="C48" s="447">
        <f t="shared" si="0"/>
        <v>244406.34317494548</v>
      </c>
      <c r="D48" s="447">
        <f ca="1">SUMIF(G:G,41,K:K)</f>
        <v>176417.56248990246</v>
      </c>
      <c r="E48" s="447">
        <f t="shared" ca="1" si="1"/>
        <v>3511610.465727889</v>
      </c>
      <c r="F48" s="431"/>
      <c r="G48" s="459">
        <v>4</v>
      </c>
      <c r="H48" s="459">
        <v>41</v>
      </c>
      <c r="I48" s="444">
        <f t="shared" ca="1" si="5"/>
        <v>4218022.2129859421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17575.092554108091</v>
      </c>
      <c r="L48" s="444">
        <f t="shared" ca="1" si="3"/>
        <v>4235597.3055400504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3511610.465727889</v>
      </c>
      <c r="C49" s="447">
        <f t="shared" si="0"/>
        <v>244406.34317494548</v>
      </c>
      <c r="D49" s="447">
        <f ca="1">SUMIF(G:G,42,K:K)</f>
        <v>172939.12743539069</v>
      </c>
      <c r="E49" s="447">
        <f t="shared" ca="1" si="1"/>
        <v>3440143.2499883343</v>
      </c>
      <c r="F49" s="431"/>
      <c r="G49" s="459">
        <v>4</v>
      </c>
      <c r="H49" s="459">
        <v>42</v>
      </c>
      <c r="I49" s="444">
        <f t="shared" ca="1" si="5"/>
        <v>4235597.3055400504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17648.322106416876</v>
      </c>
      <c r="L49" s="444">
        <f t="shared" ca="1" si="3"/>
        <v>4253245.6276464676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3440143.2499883343</v>
      </c>
      <c r="C50" s="447">
        <f t="shared" si="0"/>
        <v>244406.34317494548</v>
      </c>
      <c r="D50" s="447">
        <f ca="1">SUMIF(G:G,43,K:K)</f>
        <v>169282.72904183186</v>
      </c>
      <c r="E50" s="447">
        <f t="shared" ca="1" si="1"/>
        <v>3365019.6358552207</v>
      </c>
      <c r="F50" s="431"/>
      <c r="G50" s="459">
        <v>4</v>
      </c>
      <c r="H50" s="459">
        <v>43</v>
      </c>
      <c r="I50" s="444">
        <f t="shared" ca="1" si="5"/>
        <v>4253245.6276464676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17721.856781860282</v>
      </c>
      <c r="L50" s="444">
        <f t="shared" ca="1" si="3"/>
        <v>4270967.4844283275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3365019.6358552207</v>
      </c>
      <c r="C51" s="447">
        <f t="shared" si="0"/>
        <v>244406.34317494548</v>
      </c>
      <c r="D51" s="447">
        <f ca="1">SUMIF(G:G,44,K:K)</f>
        <v>165439.26236704682</v>
      </c>
      <c r="E51" s="447">
        <f t="shared" ca="1" si="1"/>
        <v>3286052.5550473221</v>
      </c>
      <c r="F51" s="431"/>
      <c r="G51" s="459">
        <v>4</v>
      </c>
      <c r="H51" s="459">
        <v>44</v>
      </c>
      <c r="I51" s="444">
        <f t="shared" ca="1" si="5"/>
        <v>4270967.4844283275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17795.697851784698</v>
      </c>
      <c r="L51" s="444">
        <f t="shared" ca="1" si="3"/>
        <v>4288763.1822801121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3286052.5550473221</v>
      </c>
      <c r="C52" s="447">
        <f t="shared" si="0"/>
        <v>244406.34317494548</v>
      </c>
      <c r="D52" s="447">
        <f ca="1">SUMIF(G:G,45,K:K)</f>
        <v>161399.15664273451</v>
      </c>
      <c r="E52" s="447">
        <f t="shared" ca="1" si="1"/>
        <v>3203045.368515111</v>
      </c>
      <c r="F52" s="431"/>
      <c r="G52" s="459">
        <v>4</v>
      </c>
      <c r="H52" s="459">
        <v>45</v>
      </c>
      <c r="I52" s="444">
        <f t="shared" ca="1" si="5"/>
        <v>4288763.1822801121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17869.846592833801</v>
      </c>
      <c r="L52" s="444">
        <f t="shared" ca="1" si="3"/>
        <v>4306633.0288729463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3203045.368515111</v>
      </c>
      <c r="C53" s="447">
        <f t="shared" si="0"/>
        <v>244406.34317494548</v>
      </c>
      <c r="D53" s="447">
        <f ca="1">SUMIF(G:G,46,K:K)</f>
        <v>157152.35144192356</v>
      </c>
      <c r="E53" s="447">
        <f t="shared" ca="1" si="1"/>
        <v>3115791.376782089</v>
      </c>
      <c r="F53" s="431"/>
      <c r="G53" s="459">
        <v>4</v>
      </c>
      <c r="H53" s="459">
        <v>46</v>
      </c>
      <c r="I53" s="444">
        <f t="shared" ca="1" si="5"/>
        <v>4306633.0288729463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17944.304286970608</v>
      </c>
      <c r="L53" s="444">
        <f t="shared" ca="1" si="3"/>
        <v>4324577.333159917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3115791.376782089</v>
      </c>
      <c r="C54" s="447">
        <f t="shared" si="0"/>
        <v>244406.34317494548</v>
      </c>
      <c r="D54" s="447">
        <f ca="1">SUMIF(G:G,47,K:K)</f>
        <v>152688.2716271051</v>
      </c>
      <c r="E54" s="447">
        <f t="shared" ca="1" si="1"/>
        <v>3024073.3052342487</v>
      </c>
      <c r="F54" s="431"/>
      <c r="G54" s="459">
        <v>4</v>
      </c>
      <c r="H54" s="459">
        <v>47</v>
      </c>
      <c r="I54" s="444">
        <f t="shared" ca="1" si="5"/>
        <v>4324577.333159917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18019.072221499653</v>
      </c>
      <c r="L54" s="444">
        <f t="shared" ca="1" si="3"/>
        <v>4342596.4053814169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3024073.3052342487</v>
      </c>
      <c r="C55" s="447">
        <f t="shared" si="0"/>
        <v>244406.34317494548</v>
      </c>
      <c r="D55" s="447">
        <f ca="1">SUMIF(G:G,48,K:K)</f>
        <v>147995.80101666501</v>
      </c>
      <c r="E55" s="447">
        <f t="shared" ca="1" si="1"/>
        <v>2927662.7630759683</v>
      </c>
      <c r="F55" s="431"/>
      <c r="G55" s="459">
        <v>4</v>
      </c>
      <c r="H55" s="459">
        <v>48</v>
      </c>
      <c r="I55" s="444">
        <f t="shared" ca="1" si="5"/>
        <v>4342596.4053814169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18094.151689089238</v>
      </c>
      <c r="L55" s="444">
        <f t="shared" ca="1" si="3"/>
        <v>4360690.5570705058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2927662.7630759683</v>
      </c>
      <c r="C56" s="447">
        <f t="shared" si="0"/>
        <v>244406.34317494548</v>
      </c>
      <c r="D56" s="447">
        <f ca="1">SUMIF(G:G,49,K:K)</f>
        <v>143063.2547040405</v>
      </c>
      <c r="E56" s="447">
        <f t="shared" ca="1" si="1"/>
        <v>2826319.6746050632</v>
      </c>
      <c r="F56" s="431"/>
      <c r="G56" s="459">
        <f>G55+1</f>
        <v>5</v>
      </c>
      <c r="H56" s="459">
        <v>49</v>
      </c>
      <c r="I56" s="444">
        <f t="shared" ca="1" si="5"/>
        <v>4360690.5570705058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18169.543987793775</v>
      </c>
      <c r="L56" s="444">
        <f t="shared" ca="1" si="3"/>
        <v>4378860.1010582997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2826319.6746050632</v>
      </c>
      <c r="C57" s="447">
        <f t="shared" si="0"/>
        <v>244406.34317494548</v>
      </c>
      <c r="D57" s="447">
        <f ca="1">SUMIF(G:G,50,K:K)</f>
        <v>137878.34996067261</v>
      </c>
      <c r="E57" s="447">
        <f t="shared" ca="1" si="1"/>
        <v>2719791.6813907903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4378860.1010582997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18245.250421076249</v>
      </c>
      <c r="L57" s="444">
        <f t="shared" ca="1" si="3"/>
        <v>4397105.3514793757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2719791.6813907903</v>
      </c>
      <c r="C58" s="447">
        <f t="shared" si="0"/>
        <v>244406.34317494548</v>
      </c>
      <c r="D58" s="447">
        <f ca="1">SUMIF(G:G,51,K:K)</f>
        <v>132428.17565029801</v>
      </c>
      <c r="E58" s="447">
        <f t="shared" ca="1" si="1"/>
        <v>2607813.5138661428</v>
      </c>
      <c r="F58" s="431"/>
      <c r="G58" s="459">
        <f t="shared" si="8"/>
        <v>5</v>
      </c>
      <c r="H58" s="459">
        <v>51</v>
      </c>
      <c r="I58" s="444">
        <f t="shared" ca="1" si="5"/>
        <v>4397105.3514793757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18321.272297830732</v>
      </c>
      <c r="L58" s="444">
        <f t="shared" ca="1" si="3"/>
        <v>4415426.6237772061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2607813.5138661428</v>
      </c>
      <c r="C59" s="447">
        <f t="shared" si="0"/>
        <v>244406.34317494548</v>
      </c>
      <c r="D59" s="447">
        <f ca="1">SUMIF(G:G,52,K:K)</f>
        <v>126699.16007841835</v>
      </c>
      <c r="E59" s="447">
        <f t="shared" ca="1" si="1"/>
        <v>2490106.3307696157</v>
      </c>
      <c r="F59" s="431"/>
      <c r="G59" s="459">
        <f t="shared" si="8"/>
        <v>5</v>
      </c>
      <c r="H59" s="459">
        <v>52</v>
      </c>
      <c r="I59" s="444">
        <f t="shared" ca="1" si="5"/>
        <v>4415426.6237772061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18397.610932405027</v>
      </c>
      <c r="L59" s="444">
        <f t="shared" ca="1" si="3"/>
        <v>4433824.2347096112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2490106.3307696157</v>
      </c>
      <c r="C60" s="447">
        <f t="shared" si="0"/>
        <v>244406.34317494548</v>
      </c>
      <c r="D60" s="447">
        <f ca="1">SUMIF(G:G,53,K:K)</f>
        <v>120677.03719688738</v>
      </c>
      <c r="E60" s="447">
        <f t="shared" ca="1" si="1"/>
        <v>2366377.0247915573</v>
      </c>
      <c r="F60" s="431"/>
      <c r="G60" s="459">
        <f t="shared" si="8"/>
        <v>5</v>
      </c>
      <c r="H60" s="459">
        <v>53</v>
      </c>
      <c r="I60" s="444">
        <f t="shared" ca="1" si="5"/>
        <v>4433824.2347096112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18474.267644623378</v>
      </c>
      <c r="L60" s="444">
        <f t="shared" ca="1" si="3"/>
        <v>4452298.5023542345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2366377.0247915573</v>
      </c>
      <c r="C61" s="447">
        <f t="shared" si="0"/>
        <v>244406.34317494548</v>
      </c>
      <c r="D61" s="447">
        <f ca="1">SUMIF(G:G,54,K:K)</f>
        <v>114346.81107946025</v>
      </c>
      <c r="E61" s="447">
        <f t="shared" ca="1" si="1"/>
        <v>2236317.492696072</v>
      </c>
      <c r="F61" s="431"/>
      <c r="G61" s="459">
        <f t="shared" si="8"/>
        <v>5</v>
      </c>
      <c r="H61" s="459">
        <v>54</v>
      </c>
      <c r="I61" s="444">
        <f t="shared" ca="1" si="5"/>
        <v>4452298.5023542345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18551.243759809309</v>
      </c>
      <c r="L61" s="444">
        <f t="shared" ca="1" si="3"/>
        <v>4470849.7461140435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2236317.492696072</v>
      </c>
      <c r="C62" s="447">
        <f t="shared" si="0"/>
        <v>244406.34317494548</v>
      </c>
      <c r="D62" s="447">
        <f ca="1">SUMIF(G:G,55,K:K)</f>
        <v>107692.71857984504</v>
      </c>
      <c r="E62" s="447">
        <f t="shared" ca="1" si="1"/>
        <v>2099603.8681009714</v>
      </c>
      <c r="F62" s="431"/>
      <c r="G62" s="459">
        <f t="shared" si="8"/>
        <v>5</v>
      </c>
      <c r="H62" s="459">
        <v>55</v>
      </c>
      <c r="I62" s="444">
        <f t="shared" ca="1" si="5"/>
        <v>4470849.7461140435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18628.540608808515</v>
      </c>
      <c r="L62" s="444">
        <f t="shared" ca="1" si="3"/>
        <v>4489478.2867228519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2099603.8681009714</v>
      </c>
      <c r="C63" s="447">
        <f t="shared" si="0"/>
        <v>244406.34317494548</v>
      </c>
      <c r="D63" s="447">
        <f ca="1">SUMIF(G:G,56,K:K)</f>
        <v>100698.19007926885</v>
      </c>
      <c r="E63" s="447">
        <f t="shared" ca="1" si="1"/>
        <v>1955895.7150052947</v>
      </c>
      <c r="F63" s="431"/>
      <c r="G63" s="459">
        <f t="shared" si="8"/>
        <v>5</v>
      </c>
      <c r="H63" s="459">
        <v>56</v>
      </c>
      <c r="I63" s="444">
        <f t="shared" ca="1" si="5"/>
        <v>4489478.2867228519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18706.159528011882</v>
      </c>
      <c r="L63" s="444">
        <f t="shared" ca="1" si="3"/>
        <v>4508184.4462508634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1955895.7150052947</v>
      </c>
      <c r="C64" s="447">
        <f t="shared" si="0"/>
        <v>244406.34317494548</v>
      </c>
      <c r="D64" s="447">
        <f ca="1">SUMIF(G:G,57,K:K)</f>
        <v>93345.808225815359</v>
      </c>
      <c r="E64" s="447">
        <f t="shared" ca="1" si="1"/>
        <v>1804835.1800561645</v>
      </c>
      <c r="F64" s="431"/>
      <c r="G64" s="459">
        <f t="shared" si="8"/>
        <v>5</v>
      </c>
      <c r="H64" s="459">
        <v>57</v>
      </c>
      <c r="I64" s="444">
        <f t="shared" ca="1" si="5"/>
        <v>4508184.4462508634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18784.101859378596</v>
      </c>
      <c r="L64" s="444">
        <f t="shared" ca="1" si="3"/>
        <v>4526968.548110242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1804835.1800561645</v>
      </c>
      <c r="C65" s="447">
        <f t="shared" si="0"/>
        <v>244406.34317494548</v>
      </c>
      <c r="D65" s="447">
        <f ca="1">SUMIF(G:G,58,K:K)</f>
        <v>85617.264562787983</v>
      </c>
      <c r="E65" s="447">
        <f t="shared" ca="1" si="1"/>
        <v>1646046.1014440069</v>
      </c>
      <c r="F65" s="431"/>
      <c r="G65" s="459">
        <f t="shared" si="8"/>
        <v>5</v>
      </c>
      <c r="H65" s="459">
        <v>58</v>
      </c>
      <c r="I65" s="444">
        <f t="shared" ca="1" si="5"/>
        <v>4526968.548110242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18862.368950459342</v>
      </c>
      <c r="L65" s="444">
        <f t="shared" ca="1" si="3"/>
        <v>4545830.9170607012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1646046.1014440069</v>
      </c>
      <c r="C66" s="447">
        <f t="shared" si="0"/>
        <v>244406.34317494548</v>
      </c>
      <c r="D66" s="447">
        <f ca="1">SUMIF(G:G,59,K:K)</f>
        <v>77493.313938098276</v>
      </c>
      <c r="E66" s="447">
        <f t="shared" ca="1" si="1"/>
        <v>1479133.0722071596</v>
      </c>
      <c r="F66" s="431"/>
      <c r="G66" s="459">
        <f t="shared" si="8"/>
        <v>5</v>
      </c>
      <c r="H66" s="459">
        <v>59</v>
      </c>
      <c r="I66" s="444">
        <f t="shared" ca="1" si="5"/>
        <v>4545830.9170607012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18940.962154419587</v>
      </c>
      <c r="L66" s="444">
        <f t="shared" ca="1" si="3"/>
        <v>4564771.8792151203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1479133.0722071596</v>
      </c>
      <c r="C67" s="447">
        <f t="shared" si="0"/>
        <v>244406.34317494548</v>
      </c>
      <c r="D67" s="447">
        <f t="shared" ref="D67:D71" ca="1" si="9">SUMIF(G:G,60,K:K)</f>
        <v>68953.726581151946</v>
      </c>
      <c r="E67" s="447">
        <f t="shared" ca="1" si="1"/>
        <v>1303680.4556133659</v>
      </c>
      <c r="F67" s="431"/>
      <c r="G67" s="459">
        <f t="shared" si="8"/>
        <v>5</v>
      </c>
      <c r="H67" s="459">
        <v>60</v>
      </c>
      <c r="I67" s="444">
        <f t="shared" ca="1" si="5"/>
        <v>4564771.8792151203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19019.882830063001</v>
      </c>
      <c r="L67" s="444">
        <f t="shared" ca="1" si="3"/>
        <v>4583791.7620451832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1303680.4556133659</v>
      </c>
      <c r="C68" s="447">
        <f t="shared" si="0"/>
        <v>244406.34317494548</v>
      </c>
      <c r="D68" s="447">
        <f t="shared" ca="1" si="9"/>
        <v>68953.726581151946</v>
      </c>
      <c r="E68" s="447">
        <f t="shared" ca="1" si="1"/>
        <v>1128227.8390195724</v>
      </c>
      <c r="F68" s="431"/>
      <c r="G68" s="459">
        <f>G67+1</f>
        <v>6</v>
      </c>
      <c r="H68" s="459">
        <v>61</v>
      </c>
      <c r="I68" s="444">
        <f t="shared" ca="1" si="5"/>
        <v>4583791.7620451832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19099.132341854929</v>
      </c>
      <c r="L68" s="444">
        <f t="shared" ca="1" si="3"/>
        <v>4602890.8943870384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1128227.8390195724</v>
      </c>
      <c r="C69" s="447">
        <f t="shared" si="0"/>
        <v>244406.34317494548</v>
      </c>
      <c r="D69" s="447">
        <f t="shared" ca="1" si="9"/>
        <v>68953.726581151946</v>
      </c>
      <c r="E69" s="447">
        <f t="shared" ca="1" si="1"/>
        <v>952775.22242577886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4602890.8943870384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19178.712059945992</v>
      </c>
      <c r="L69" s="444">
        <f t="shared" ca="1" si="3"/>
        <v>4622069.6064469842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952775.22242577886</v>
      </c>
      <c r="C70" s="447">
        <f t="shared" si="0"/>
        <v>244406.34317494548</v>
      </c>
      <c r="D70" s="447">
        <f t="shared" ca="1" si="9"/>
        <v>68953.726581151946</v>
      </c>
      <c r="E70" s="447">
        <f t="shared" ca="1" si="1"/>
        <v>777322.60583198536</v>
      </c>
      <c r="F70" s="431"/>
      <c r="G70" s="459">
        <f t="shared" si="10"/>
        <v>6</v>
      </c>
      <c r="H70" s="459">
        <v>63</v>
      </c>
      <c r="I70" s="444">
        <f t="shared" ca="1" si="5"/>
        <v>4622069.6064469842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19258.623360195768</v>
      </c>
      <c r="L70" s="444">
        <f t="shared" ca="1" si="3"/>
        <v>4641328.2298071804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777322.60583198536</v>
      </c>
      <c r="C71" s="447">
        <f t="shared" si="0"/>
        <v>244406.34317494548</v>
      </c>
      <c r="D71" s="447">
        <f t="shared" ca="1" si="9"/>
        <v>68953.726581151946</v>
      </c>
      <c r="E71" s="447">
        <f t="shared" ca="1" si="1"/>
        <v>601869.98923819186</v>
      </c>
      <c r="F71" s="431"/>
      <c r="G71" s="459">
        <f t="shared" si="10"/>
        <v>6</v>
      </c>
      <c r="H71" s="459">
        <v>64</v>
      </c>
      <c r="I71" s="444">
        <f t="shared" ca="1" si="5"/>
        <v>4641328.2298071804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19338.867624196584</v>
      </c>
      <c r="L71" s="444">
        <f t="shared" ca="1" si="3"/>
        <v>4660667.0974313766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4660667.0974313766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19419.446239297402</v>
      </c>
      <c r="L72" s="444">
        <f t="shared" ca="1" si="3"/>
        <v>4680086.5436706739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4680086.5436706739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19500.360598627809</v>
      </c>
      <c r="L73" s="444">
        <f t="shared" ca="1" si="3"/>
        <v>4699586.9042693013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4699586.9042693013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19581.612101122089</v>
      </c>
      <c r="L74" s="444">
        <f t="shared" ca="1" si="3"/>
        <v>4719168.5163704231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4719168.5163704231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19571.072586274353</v>
      </c>
      <c r="L75" s="444">
        <f t="shared" ca="1" si="3"/>
        <v>4716628.4932921194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4716628.4932921194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19560.489156781419</v>
      </c>
      <c r="L76" s="444">
        <f t="shared" ca="1" si="3"/>
        <v>4714077.8867843226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4714077.8867843226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19549.8616296656</v>
      </c>
      <c r="L77" s="444">
        <f t="shared" ca="1" si="3"/>
        <v>4711516.6527494099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4711516.6527494099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19539.189821186796</v>
      </c>
      <c r="L78" s="444">
        <f t="shared" ca="1" si="3"/>
        <v>4708944.7469060179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4708944.7469060179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19528.47354683933</v>
      </c>
      <c r="L79" s="444">
        <f t="shared" ca="1" si="3"/>
        <v>4706362.1247882787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4706362.1247882787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19517.71262134875</v>
      </c>
      <c r="L80" s="444">
        <f t="shared" ca="1" si="3"/>
        <v>4703768.7417450491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4703768.7417450491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19506.906858668626</v>
      </c>
      <c r="L81" s="444">
        <f t="shared" ca="1" si="3"/>
        <v>4701164.5529391393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4701164.5529391393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19496.056071977335</v>
      </c>
      <c r="L82" s="444">
        <f t="shared" ca="1" si="3"/>
        <v>4698549.5133465379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4698549.5133465379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19485.16007367483</v>
      </c>
      <c r="L83" s="444">
        <f t="shared" ca="1" si="3"/>
        <v>4695923.5777556347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4695923.5777556347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19474.218675379401</v>
      </c>
      <c r="L84" s="444">
        <f t="shared" ca="1" si="3"/>
        <v>4693286.7007664358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4693286.7007664358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19463.231687924406</v>
      </c>
      <c r="L85" s="444">
        <f t="shared" ca="1" si="3"/>
        <v>4690638.8367897822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4690638.8367897822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19452.198921355015</v>
      </c>
      <c r="L86" s="444">
        <f t="shared" ca="1" si="3"/>
        <v>4687979.9400465591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4687979.9400465591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19441.120184924919</v>
      </c>
      <c r="L87" s="444">
        <f t="shared" ca="1" si="3"/>
        <v>4685309.9645669051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4685309.9645669051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19429.995287093028</v>
      </c>
      <c r="L88" s="444">
        <f t="shared" ca="1" si="3"/>
        <v>4682628.8641894199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4682628.8641894199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19418.824035520171</v>
      </c>
      <c r="L89" s="444">
        <f t="shared" ca="1" si="3"/>
        <v>4679936.5925603611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4679936.5925603611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19407.60623706576</v>
      </c>
      <c r="L90" s="444">
        <f t="shared" ca="1" si="3"/>
        <v>4677233.1031328486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4677233.1031328486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19396.341697784457</v>
      </c>
      <c r="L91" s="444">
        <f t="shared" ca="1" si="3"/>
        <v>4674518.3491660543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4674518.3491660543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19385.030222922815</v>
      </c>
      <c r="L92" s="444">
        <f t="shared" ca="1" si="3"/>
        <v>4671792.2837243984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4671792.2837243984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19373.671616915915</v>
      </c>
      <c r="L93" s="444">
        <f t="shared" ca="1" si="3"/>
        <v>4669054.8596767355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4669054.8596767355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19362.265683383986</v>
      </c>
      <c r="L94" s="444">
        <f t="shared" ca="1" si="3"/>
        <v>4666306.0296955407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4666306.0296955407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19350.812225129008</v>
      </c>
      <c r="L95" s="444">
        <f t="shared" ca="1" si="3"/>
        <v>4663545.7462560916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4663545.7462560916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19339.311044131304</v>
      </c>
      <c r="L96" s="444">
        <f t="shared" ca="1" si="3"/>
        <v>4660773.9616356445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4660773.9616356445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19327.761941546109</v>
      </c>
      <c r="L97" s="444">
        <f t="shared" ca="1" si="3"/>
        <v>4657990.6279126126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4657990.6279126126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19316.164717700143</v>
      </c>
      <c r="L98" s="444">
        <f t="shared" ca="1" si="3"/>
        <v>4655195.6969657345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4655195.6969657345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19304.519172088148</v>
      </c>
      <c r="L99" s="444">
        <f t="shared" ca="1" si="3"/>
        <v>4652389.1204732442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4652389.1204732442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19292.82510336944</v>
      </c>
      <c r="L100" s="444">
        <f t="shared" ca="1" si="3"/>
        <v>4649570.8499120353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4649570.8499120353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19281.082309364403</v>
      </c>
      <c r="L101" s="444">
        <f t="shared" ca="1" si="3"/>
        <v>4646740.8365568211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4646740.8365568211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19269.290587051011</v>
      </c>
      <c r="L102" s="444">
        <f t="shared" ca="1" si="3"/>
        <v>4643899.0314792935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4643899.0314792935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19257.449732561312</v>
      </c>
      <c r="L103" s="444">
        <f t="shared" ca="1" si="3"/>
        <v>4641045.3855472766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4641045.3855472766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19245.559541177907</v>
      </c>
      <c r="L104" s="444">
        <f t="shared" ca="1" si="3"/>
        <v>4638179.849423876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4638179.849423876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19240.886058997072</v>
      </c>
      <c r="L105" s="444">
        <f t="shared" ca="1" si="3"/>
        <v>4637053.5402182946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4637053.5402182946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19236.193103973816</v>
      </c>
      <c r="L106" s="444">
        <f t="shared" ca="1" si="3"/>
        <v>4635922.5380576896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4635922.5380576896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19231.480594971294</v>
      </c>
      <c r="L107" s="444">
        <f t="shared" ca="1" si="3"/>
        <v>4634786.823388082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4634786.823388082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19226.748450514595</v>
      </c>
      <c r="L108" s="444">
        <f t="shared" ca="1" si="3"/>
        <v>4633646.376574018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4633646.376574018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19221.99658878933</v>
      </c>
      <c r="L109" s="444">
        <f t="shared" ca="1" si="3"/>
        <v>4632501.1778982282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4632501.1778982282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19217.224927640207</v>
      </c>
      <c r="L110" s="444">
        <f t="shared" ca="1" si="3"/>
        <v>4631351.2075612899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4631351.2075612899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19212.433384569631</v>
      </c>
      <c r="L111" s="444">
        <f t="shared" ca="1" si="3"/>
        <v>4630196.4456812805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4630196.4456812805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19207.621876736255</v>
      </c>
      <c r="L112" s="444">
        <f t="shared" ca="1" si="3"/>
        <v>4629036.8722934378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4629036.8722934378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19202.79032095358</v>
      </c>
      <c r="L113" s="444">
        <f t="shared" ca="1" si="3"/>
        <v>4627872.4673498124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4627872.4673498124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19197.938633688475</v>
      </c>
      <c r="L114" s="444">
        <f t="shared" ca="1" si="3"/>
        <v>4626703.2107189223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4626703.2107189223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19193.066731059764</v>
      </c>
      <c r="L115" s="444">
        <f t="shared" ca="1" si="3"/>
        <v>4625529.0821854034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4625529.0821854034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19188.174528836767</v>
      </c>
      <c r="L116" s="444">
        <f t="shared" ca="1" si="3"/>
        <v>4624350.0614496619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4624350.0614496619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19183.261942437846</v>
      </c>
      <c r="L117" s="444">
        <f t="shared" ca="1" si="3"/>
        <v>4623166.1281275209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4623166.1281275209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19178.328886928924</v>
      </c>
      <c r="L118" s="444">
        <f t="shared" ca="1" si="3"/>
        <v>4621977.2617498711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4621977.2617498711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19173.375277022053</v>
      </c>
      <c r="L119" s="444">
        <f t="shared" ca="1" si="3"/>
        <v>4620783.4417623142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4620783.4417623142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19168.401027073898</v>
      </c>
      <c r="L120" s="444">
        <f t="shared" ca="1" si="3"/>
        <v>4619584.6475248095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4619584.6475248095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19163.406051084294</v>
      </c>
      <c r="L121" s="444">
        <f t="shared" ca="1" si="3"/>
        <v>4618380.8583113151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4618380.8583113151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19158.390262694735</v>
      </c>
      <c r="L122" s="444">
        <f t="shared" ca="1" si="3"/>
        <v>4617172.0533094313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4617172.0533094313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19153.353575186884</v>
      </c>
      <c r="L123" s="444">
        <f t="shared" ca="1" si="3"/>
        <v>4615958.2116200393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4615958.2116200393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19148.295901481084</v>
      </c>
      <c r="L124" s="444">
        <f t="shared" ca="1" si="3"/>
        <v>4614739.3122569416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4614739.3122569416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19143.217154134843</v>
      </c>
      <c r="L125" s="444">
        <f t="shared" ca="1" si="3"/>
        <v>4613515.3341464978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4613515.3341464978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19138.117245341327</v>
      </c>
      <c r="L126" s="444">
        <f t="shared" ca="1" si="3"/>
        <v>4612286.2561272606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4612286.2561272606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19132.99608692784</v>
      </c>
      <c r="L127" s="444">
        <f t="shared" ca="1" si="3"/>
        <v>4611052.0569496099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4611052.0569496099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19127.853590354294</v>
      </c>
      <c r="L128" s="444">
        <f t="shared" ca="1" si="3"/>
        <v>4609812.7152753854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4609812.7152753854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19122.689666711693</v>
      </c>
      <c r="L129" s="444">
        <f t="shared" ca="1" si="3"/>
        <v>4608568.2096775183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4608568.2096775183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19117.504226720583</v>
      </c>
      <c r="L130" s="444">
        <f t="shared" ca="1" si="3"/>
        <v>4607318.5186396604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4607318.5186396604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19112.297180729507</v>
      </c>
      <c r="L131" s="444">
        <f t="shared" ca="1" si="3"/>
        <v>4606063.6205558116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4606063.6205558116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19107.068438713468</v>
      </c>
      <c r="L132" s="444">
        <f t="shared" ca="1" si="3"/>
        <v>4604803.4937299462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4604803.4937299462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19101.817910272362</v>
      </c>
      <c r="L133" s="444">
        <f t="shared" ca="1" si="3"/>
        <v>4603538.11637564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4603538.11637564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19096.545504629423</v>
      </c>
      <c r="L134" s="444">
        <f t="shared" ca="1" si="3"/>
        <v>4602267.4666156908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4602267.4666156908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19091.251130629633</v>
      </c>
      <c r="L135" s="444">
        <f t="shared" ca="1" si="3"/>
        <v>4600991.5224817414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4600991.5224817414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19085.934696738179</v>
      </c>
      <c r="L136" s="444">
        <f t="shared" ca="1" si="3"/>
        <v>4599710.2619139012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4599710.2619139012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19080.596111038842</v>
      </c>
      <c r="L137" s="444">
        <f t="shared" ca="1" si="3"/>
        <v>4598423.6627603611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4598423.6627603611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19075.235281232424</v>
      </c>
      <c r="L138" s="444">
        <f t="shared" ca="1" si="3"/>
        <v>4597131.702777015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4597131.702777015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19069.852114635152</v>
      </c>
      <c r="L139" s="444">
        <f t="shared" ca="1" si="3"/>
        <v>4595834.3596270718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4595834.3596270718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19064.446518177054</v>
      </c>
      <c r="L140" s="444">
        <f t="shared" ca="1" si="3"/>
        <v>4594531.6108806701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4594531.6108806701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19059.018398400382</v>
      </c>
      <c r="L141" s="444">
        <f t="shared" ca="1" si="3"/>
        <v>4593223.4340144917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4593223.4340144917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19053.567661457972</v>
      </c>
      <c r="L142" s="444">
        <f t="shared" ca="1" si="3"/>
        <v>4591909.8064113706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4591909.8064113706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19048.094213111632</v>
      </c>
      <c r="L143" s="444">
        <f t="shared" ca="1" si="3"/>
        <v>4590590.7053599032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4590590.7053599032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19042.597958730519</v>
      </c>
      <c r="L144" s="444">
        <f t="shared" ca="1" si="3"/>
        <v>4589266.1080540549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4589266.1080540549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19037.078803289485</v>
      </c>
      <c r="L145" s="444">
        <f t="shared" ca="1" si="3"/>
        <v>4587935.9915927658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4587935.9915927658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19031.536651367445</v>
      </c>
      <c r="L146" s="444">
        <f t="shared" ca="1" si="3"/>
        <v>4586600.3329795543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4586600.3329795543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19025.971407145731</v>
      </c>
      <c r="L147" s="444">
        <f t="shared" ca="1" si="3"/>
        <v>4585259.1091221217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4585259.1091221217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19020.382974406428</v>
      </c>
      <c r="L148" s="444">
        <f t="shared" ca="1" si="3"/>
        <v>4583912.2968319496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4583912.2968319496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19014.771256530712</v>
      </c>
      <c r="L149" s="444">
        <f t="shared" ca="1" si="3"/>
        <v>4582559.8728239015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4582559.8728239015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19009.136156497178</v>
      </c>
      <c r="L150" s="444">
        <f t="shared" ca="1" si="3"/>
        <v>4581201.8137158202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4581201.8137158202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19003.477576880174</v>
      </c>
      <c r="L151" s="444">
        <f t="shared" ca="1" si="3"/>
        <v>4579838.0960281212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4579838.0960281212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18997.795419848095</v>
      </c>
      <c r="L152" s="444">
        <f t="shared" ca="1" si="3"/>
        <v>4578468.6961833909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4578468.6961833909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18992.089587161718</v>
      </c>
      <c r="L153" s="444">
        <f t="shared" ca="1" si="3"/>
        <v>4577093.5905059734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4577093.5905059734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18986.359980172478</v>
      </c>
      <c r="L154" s="444">
        <f t="shared" ca="1" si="3"/>
        <v>4575712.7552215671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4575712.7552215671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18980.606499820784</v>
      </c>
      <c r="L155" s="444">
        <f t="shared" ca="1" si="3"/>
        <v>4574326.1664568093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4574326.1664568093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18974.829046634295</v>
      </c>
      <c r="L156" s="444">
        <f t="shared" ca="1" si="3"/>
        <v>4572933.8002388645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4572933.8002388645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18969.027520726191</v>
      </c>
      <c r="L157" s="444">
        <f t="shared" ca="1" si="3"/>
        <v>4571535.6324950121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4571535.6324950121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18963.201821793471</v>
      </c>
      <c r="L158" s="444">
        <f t="shared" ca="1" si="3"/>
        <v>4570131.6390522271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4570131.6390522271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18957.351849115203</v>
      </c>
      <c r="L159" s="444">
        <f t="shared" ca="1" si="3"/>
        <v>4568721.7956367638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4568721.7956367638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18951.477501550769</v>
      </c>
      <c r="L160" s="444">
        <f t="shared" ca="1" si="3"/>
        <v>4567306.0778737357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4567306.0778737357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18945.578677538153</v>
      </c>
      <c r="L161" s="444">
        <f t="shared" ca="1" si="3"/>
        <v>4565884.4612866947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4565884.4612866947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18939.655275092151</v>
      </c>
      <c r="L162" s="444">
        <f t="shared" ca="1" si="3"/>
        <v>4564456.9212972084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4564456.9212972084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18933.707191802623</v>
      </c>
      <c r="L163" s="444">
        <f t="shared" ca="1" si="3"/>
        <v>4563023.4332244322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4563023.4332244322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18927.734324832723</v>
      </c>
      <c r="L164" s="444">
        <f t="shared" ca="1" si="3"/>
        <v>4561583.9722846858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4561583.9722846858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18921.736570917114</v>
      </c>
      <c r="L165" s="444">
        <f t="shared" ca="1" si="3"/>
        <v>4560138.5135910241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4560138.5135910241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18915.713826360188</v>
      </c>
      <c r="L166" s="444">
        <f t="shared" ca="1" si="3"/>
        <v>4558687.0321528055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4558687.0321528055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18909.665987034277</v>
      </c>
      <c r="L167" s="444">
        <f t="shared" ca="1" si="3"/>
        <v>4557229.502875261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4557229.502875261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18903.592948377842</v>
      </c>
      <c r="L168" s="444">
        <f t="shared" ca="1" si="3"/>
        <v>4555765.9005590603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4555765.9005590603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18897.494605393673</v>
      </c>
      <c r="L169" s="444">
        <f t="shared" ca="1" si="3"/>
        <v>4554296.1998998756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4554296.1998998756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18891.370852647069</v>
      </c>
      <c r="L170" s="444">
        <f t="shared" ca="1" si="3"/>
        <v>4552820.3754879441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4552820.3754879441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18885.221584264022</v>
      </c>
      <c r="L171" s="444">
        <f t="shared" ca="1" si="3"/>
        <v>4551338.4018076295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4551338.4018076295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18879.046693929376</v>
      </c>
      <c r="L172" s="444">
        <f t="shared" ca="1" si="3"/>
        <v>4549850.2532369802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4549850.2532369802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18872.846074885005</v>
      </c>
      <c r="L173" s="444">
        <f t="shared" ca="1" si="3"/>
        <v>4548355.9040472861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4548355.9040472861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18866.619619927947</v>
      </c>
      <c r="L174" s="444">
        <f t="shared" ca="1" si="3"/>
        <v>4546855.3284026356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4546855.3284026356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18860.367221408571</v>
      </c>
      <c r="L175" s="444">
        <f t="shared" ca="1" si="3"/>
        <v>4545348.5003594654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4545348.5003594654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18854.088771228693</v>
      </c>
      <c r="L176" s="444">
        <f t="shared" ca="1" si="3"/>
        <v>4543835.3938661152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4543835.3938661152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18847.784160839736</v>
      </c>
      <c r="L177" s="444">
        <f t="shared" ca="1" si="3"/>
        <v>4542315.9827623758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4542315.9827623758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18841.453281240822</v>
      </c>
      <c r="L178" s="444">
        <f t="shared" ca="1" si="3"/>
        <v>4540790.2407790376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4540790.2407790376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18835.096022976912</v>
      </c>
      <c r="L179" s="444">
        <f t="shared" ca="1" si="3"/>
        <v>4539258.1415374354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4539258.1415374354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18828.712276136903</v>
      </c>
      <c r="L180" s="444">
        <f t="shared" ca="1" si="3"/>
        <v>4537719.6585489931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4537719.6585489931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18822.301930351725</v>
      </c>
      <c r="L181" s="444">
        <f t="shared" ca="1" si="3"/>
        <v>4536174.7652147664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4536174.7652147664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18815.864874792449</v>
      </c>
      <c r="L182" s="444">
        <f t="shared" ca="1" si="3"/>
        <v>4534623.4348249799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4534623.4348249799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18809.400998168338</v>
      </c>
      <c r="L183" s="444">
        <f t="shared" ca="1" si="3"/>
        <v>4533065.6405585697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4533065.6405585697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18802.910188724964</v>
      </c>
      <c r="L184" s="444">
        <f t="shared" ca="1" si="3"/>
        <v>4531501.3554827161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4531501.3554827161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18796.392334242239</v>
      </c>
      <c r="L185" s="444">
        <f t="shared" ca="1" si="3"/>
        <v>4529930.5525523797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4529930.5525523797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18789.847322032503</v>
      </c>
      <c r="L186" s="444">
        <f t="shared" ca="1" si="3"/>
        <v>4528353.2046098337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4528353.2046098337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18783.275038938562</v>
      </c>
      <c r="L187" s="444">
        <f t="shared" ca="1" si="3"/>
        <v>4526769.2843841938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4526769.2843841938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18776.67537133173</v>
      </c>
      <c r="L188" s="444">
        <f t="shared" ca="1" si="3"/>
        <v>4525178.7644909471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4525178.7644909471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18770.048205109866</v>
      </c>
      <c r="L189" s="444">
        <f t="shared" ca="1" si="3"/>
        <v>4523581.6174314786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4523581.6174314786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18763.393425695416</v>
      </c>
      <c r="L190" s="444">
        <f t="shared" ca="1" si="3"/>
        <v>4521977.8155925954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4521977.8155925954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18756.710918033401</v>
      </c>
      <c r="L191" s="444">
        <f t="shared" ca="1" si="3"/>
        <v>4520367.3312460501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4520367.3312460501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18750.000566589464</v>
      </c>
      <c r="L192" s="444">
        <f t="shared" ca="1" si="3"/>
        <v>4518750.1365480609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4518750.1365480609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18743.262255347843</v>
      </c>
      <c r="L193" s="444">
        <f t="shared" ca="1" si="3"/>
        <v>4517126.2035388304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4517126.2035388304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18736.495867809383</v>
      </c>
      <c r="L194" s="444">
        <f t="shared" ca="1" si="3"/>
        <v>4515495.5041420609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4515495.5041420609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18729.701286989508</v>
      </c>
      <c r="L195" s="444">
        <f t="shared" ca="1" si="3"/>
        <v>4513858.0101644713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4513858.0101644713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18722.878395416217</v>
      </c>
      <c r="L196" s="444">
        <f t="shared" ca="1" si="3"/>
        <v>4512213.6932953084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4512213.6932953084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18716.02707512804</v>
      </c>
      <c r="L197" s="444">
        <f t="shared" ca="1" si="3"/>
        <v>4510562.5251058573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4510562.5251058573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18709.147207671995</v>
      </c>
      <c r="L198" s="444">
        <f t="shared" ca="1" si="3"/>
        <v>4508904.4770489503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4508904.4770489503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18702.238674101547</v>
      </c>
      <c r="L199" s="444">
        <f t="shared" ca="1" si="3"/>
        <v>4507239.5204584729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4507239.5204584729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18695.301354974559</v>
      </c>
      <c r="L200" s="444">
        <f t="shared" ca="1" si="3"/>
        <v>4505567.6265488686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4505567.6265488686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18688.335130351206</v>
      </c>
      <c r="L201" s="444">
        <f t="shared" ca="1" si="3"/>
        <v>4503888.7664146414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4503888.7664146414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18681.339879791929</v>
      </c>
      <c r="L202" s="444">
        <f t="shared" ca="1" si="3"/>
        <v>4502202.9110298548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4502202.9110298548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18674.315482355316</v>
      </c>
      <c r="L203" s="444">
        <f t="shared" ca="1" si="3"/>
        <v>4500510.0312476316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4500510.0312476316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18667.261816596052</v>
      </c>
      <c r="L204" s="444">
        <f t="shared" ca="1" si="3"/>
        <v>4498810.0977996485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4498810.0977996485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18660.178760562791</v>
      </c>
      <c r="L205" s="444">
        <f t="shared" ca="1" si="3"/>
        <v>4497103.0812956328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4497103.0812956328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18653.066191796057</v>
      </c>
      <c r="L206" s="444">
        <f t="shared" ca="1" si="3"/>
        <v>4495388.9522228502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4495388.9522228502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18645.923987326132</v>
      </c>
      <c r="L207" s="444">
        <f t="shared" ca="1" si="3"/>
        <v>4493667.6809455976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4493667.6809455976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18638.75202367091</v>
      </c>
      <c r="L208" s="444">
        <f t="shared" ca="1" si="3"/>
        <v>4491939.2377046896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4491939.2377046896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18631.550176833796</v>
      </c>
      <c r="L209" s="444">
        <f t="shared" ca="1" si="3"/>
        <v>4490203.5926169446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4490203.5926169446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18624.318322301522</v>
      </c>
      <c r="L210" s="444">
        <f t="shared" ca="1" si="3"/>
        <v>4488460.7156746676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4488460.7156746676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18617.056335042038</v>
      </c>
      <c r="L211" s="444">
        <f t="shared" ca="1" si="3"/>
        <v>4486710.5767451311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4486710.5767451311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18609.7640895023</v>
      </c>
      <c r="L212" s="444">
        <f t="shared" ca="1" si="3"/>
        <v>4484953.1455700547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4484953.1455700547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18602.441459606151</v>
      </c>
      <c r="L213" s="444">
        <f t="shared" ca="1" si="3"/>
        <v>4483188.3917650823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4483188.3917650823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18595.088318752096</v>
      </c>
      <c r="L214" s="444">
        <f t="shared" ca="1" si="3"/>
        <v>4481416.2848192556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4481416.2848192556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18587.704539811151</v>
      </c>
      <c r="L215" s="444">
        <f t="shared" ca="1" si="3"/>
        <v>4479636.794094488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4479636.794094488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18580.289995124622</v>
      </c>
      <c r="L216" s="444">
        <f t="shared" ca="1" si="3"/>
        <v>4477849.8888250338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4477849.8888250338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18572.844556501896</v>
      </c>
      <c r="L217" s="444">
        <f t="shared" ca="1" si="3"/>
        <v>4476055.5381169571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4476055.5381169571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18565.368095218244</v>
      </c>
      <c r="L218" s="444">
        <f t="shared" ca="1" si="3"/>
        <v>4474253.7109475965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4474253.7109475965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18557.860482012573</v>
      </c>
      <c r="L219" s="444">
        <f t="shared" ca="1" si="3"/>
        <v>4472444.3761650305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4472444.3761650305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18550.321587085215</v>
      </c>
      <c r="L220" s="444">
        <f t="shared" ca="1" si="3"/>
        <v>4470627.5024875365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4470627.5024875365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18542.751280095657</v>
      </c>
      <c r="L221" s="444">
        <f t="shared" ca="1" si="3"/>
        <v>4468803.0585030532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4468803.0585030532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18535.149430160309</v>
      </c>
      <c r="L222" s="444">
        <f t="shared" ca="1" si="3"/>
        <v>4466971.0126686348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4466971.0126686348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18527.515905850232</v>
      </c>
      <c r="L223" s="444">
        <f t="shared" ca="1" si="3"/>
        <v>4465131.3333099065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4465131.3333099065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18519.850575188866</v>
      </c>
      <c r="L224" s="444">
        <f t="shared" ca="1" si="3"/>
        <v>4463283.9886205168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4463283.9886205168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18512.153305649743</v>
      </c>
      <c r="L225" s="444">
        <f t="shared" ca="1" si="3"/>
        <v>4461428.9466615878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4461428.9466615878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18504.423964154204</v>
      </c>
      <c r="L226" s="444">
        <f t="shared" ca="1" si="3"/>
        <v>4459566.175361163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4459566.175361163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18496.662417069099</v>
      </c>
      <c r="L227" s="444">
        <f t="shared" ca="1" si="3"/>
        <v>4457695.6425136533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4457695.6425136533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18488.868530204476</v>
      </c>
      <c r="L228" s="444">
        <f t="shared" ca="1" si="3"/>
        <v>4455817.315779279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4455817.315779279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18481.042168811251</v>
      </c>
      <c r="L229" s="444">
        <f t="shared" ca="1" si="3"/>
        <v>4453931.1626835112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4453931.1626835112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18473.183197578885</v>
      </c>
      <c r="L230" s="444">
        <f t="shared" ca="1" si="3"/>
        <v>4452037.1506165117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4452037.1506165117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18465.291480633052</v>
      </c>
      <c r="L231" s="444">
        <f t="shared" ca="1" si="3"/>
        <v>4450135.2468325663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4450135.2468325663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18457.366881533282</v>
      </c>
      <c r="L232" s="444">
        <f t="shared" ca="1" si="3"/>
        <v>4448225.4184495211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4448225.4184495211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18449.409263270594</v>
      </c>
      <c r="L233" s="444">
        <f t="shared" ca="1" si="3"/>
        <v>4446307.6324482132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4446307.6324482132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18441.418488265143</v>
      </c>
      <c r="L234" s="444">
        <f t="shared" ca="1" si="3"/>
        <v>4444381.8556718994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4444381.8556718994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18433.394418363834</v>
      </c>
      <c r="L235" s="444">
        <f t="shared" ca="1" si="3"/>
        <v>4442448.0548256841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4442448.0548256841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18425.336914837939</v>
      </c>
      <c r="L236" s="444">
        <f t="shared" ca="1" si="3"/>
        <v>4440506.1964759436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4440506.1964759436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18417.245838380688</v>
      </c>
      <c r="L237" s="444">
        <f t="shared" ca="1" si="3"/>
        <v>4438556.2470497452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4438556.2470497452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18409.121049104859</v>
      </c>
      <c r="L238" s="444">
        <f t="shared" ca="1" si="3"/>
        <v>4436598.1728342716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4436598.1728342716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18400.962406540388</v>
      </c>
      <c r="L239" s="444">
        <f t="shared" ca="1" si="3"/>
        <v>4434631.9399762331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4434631.9399762331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18392.769769631894</v>
      </c>
      <c r="L240" s="444">
        <f t="shared" ca="1" si="3"/>
        <v>4432657.5144812865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4432657.5144812865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18384.542996736283</v>
      </c>
      <c r="L241" s="444">
        <f t="shared" ca="1" si="3"/>
        <v>4430674.862213444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4430674.862213444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18376.281945620271</v>
      </c>
      <c r="L242" s="444">
        <f t="shared" ca="1" si="3"/>
        <v>4428683.9488944858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4428683.9488944858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18367.986473457946</v>
      </c>
      <c r="L243" s="444">
        <f t="shared" ca="1" si="3"/>
        <v>4426684.7401033649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4426684.7401033649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18359.656436828274</v>
      </c>
      <c r="L244" s="444">
        <f t="shared" ca="1" si="3"/>
        <v>4424677.2012756141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4424677.2012756141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18351.291691712646</v>
      </c>
      <c r="L245" s="444">
        <f t="shared" ca="1" si="3"/>
        <v>4422661.2977027483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4422661.2977027483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18342.892093492374</v>
      </c>
      <c r="L246" s="444">
        <f t="shared" ca="1" si="3"/>
        <v>4420636.9945316622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4420636.9945316622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18334.457496946179</v>
      </c>
      <c r="L247" s="444">
        <f t="shared" ca="1" si="3"/>
        <v>4418604.2567640292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4418604.2567640292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18325.987756247709</v>
      </c>
      <c r="L248" s="444">
        <f t="shared" ca="1" si="3"/>
        <v>4416563.049255698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4416563.049255698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18317.482724962996</v>
      </c>
      <c r="L249" s="444">
        <f t="shared" ca="1" si="3"/>
        <v>4414513.3367160819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4414513.3367160819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18308.942256047929</v>
      </c>
      <c r="L250" s="444">
        <f t="shared" ca="1" si="3"/>
        <v>4412455.0837075515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4412455.0837075515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18300.366201845718</v>
      </c>
      <c r="L251" s="444">
        <f t="shared" ca="1" si="3"/>
        <v>4410388.2546448186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4410388.2546448186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18291.754414084331</v>
      </c>
      <c r="L252" s="444">
        <f t="shared" ca="1" si="3"/>
        <v>4408312.8137943242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4408312.8137943242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18283.106743873937</v>
      </c>
      <c r="L253" s="444">
        <f t="shared" ca="1" si="3"/>
        <v>4406228.7252736194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4406228.7252736194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18274.423041704336</v>
      </c>
      <c r="L254" s="444">
        <f t="shared" ca="1" si="3"/>
        <v>4404135.9530507447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4404135.9530507447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18265.703157442356</v>
      </c>
      <c r="L255" s="444">
        <f t="shared" ca="1" si="3"/>
        <v>4402034.4609436085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4402034.4609436085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18256.94694032929</v>
      </c>
      <c r="L256" s="444">
        <f t="shared" ca="1" si="3"/>
        <v>4399924.2126193587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4399924.2126193587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18248.154238978248</v>
      </c>
      <c r="L257" s="444">
        <f t="shared" ca="1" si="3"/>
        <v>4397805.1715937583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4397805.1715937583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18239.324901371579</v>
      </c>
      <c r="L258" s="444">
        <f t="shared" ca="1" si="3"/>
        <v>4395677.3012305507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4395677.3012305507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18230.458774858216</v>
      </c>
      <c r="L259" s="444">
        <f t="shared" ca="1" si="3"/>
        <v>4393540.5647408301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4393540.5647408301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18221.555706151048</v>
      </c>
      <c r="L260" s="444">
        <f t="shared" ca="1" si="3"/>
        <v>4391394.9251824021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4391394.9251824021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18212.615541324263</v>
      </c>
      <c r="L261" s="444">
        <f t="shared" ca="1" si="3"/>
        <v>4389240.3454591474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4389240.3454591474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18203.638125810703</v>
      </c>
      <c r="L262" s="444">
        <f t="shared" ca="1" si="3"/>
        <v>4387076.7883203793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4387076.7883203793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18194.623304399167</v>
      </c>
      <c r="L263" s="444">
        <f t="shared" ref="L263:L517" ca="1" si="28">I263-J263+K263</f>
        <v>4384904.2163601993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4384904.2163601993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18185.570921231752</v>
      </c>
      <c r="L264" s="444">
        <f t="shared" ca="1" si="28"/>
        <v>4382722.5920168525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4382722.5920168525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18176.480819801141</v>
      </c>
      <c r="L265" s="444">
        <f t="shared" ca="1" si="28"/>
        <v>4380531.8775720745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4380531.8775720745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18167.352842947897</v>
      </c>
      <c r="L266" s="444">
        <f t="shared" ca="1" si="28"/>
        <v>4378332.0351504432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4378332.0351504432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18158.186832857769</v>
      </c>
      <c r="L267" s="444">
        <f t="shared" ca="1" si="28"/>
        <v>4376123.0267187217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4376123.0267187217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18148.982631058927</v>
      </c>
      <c r="L268" s="444">
        <f t="shared" ca="1" si="28"/>
        <v>4373904.8140852023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4373904.8140852023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18139.740078419265</v>
      </c>
      <c r="L269" s="444">
        <f t="shared" ca="1" si="28"/>
        <v>4371677.3588990429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4371677.3588990429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18130.459015143599</v>
      </c>
      <c r="L270" s="444">
        <f t="shared" ca="1" si="28"/>
        <v>4369440.6226496082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4369440.6226496082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18121.139280770956</v>
      </c>
      <c r="L271" s="444">
        <f t="shared" ca="1" si="28"/>
        <v>4367194.5666658003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4367194.5666658003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18111.780714171757</v>
      </c>
      <c r="L272" s="444">
        <f t="shared" ca="1" si="28"/>
        <v>4364939.1521153934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4364939.1521153934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18102.383153545059</v>
      </c>
      <c r="L273" s="444">
        <f t="shared" ca="1" si="28"/>
        <v>4362674.3400043594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4362674.3400043594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18092.946436415754</v>
      </c>
      <c r="L274" s="444">
        <f t="shared" ca="1" si="28"/>
        <v>4360400.091176196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4360400.091176196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18083.470399631737</v>
      </c>
      <c r="L275" s="444">
        <f t="shared" ca="1" si="28"/>
        <v>4358116.3663112493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4358116.3663112493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18073.954879361128</v>
      </c>
      <c r="L276" s="444">
        <f t="shared" ca="1" si="28"/>
        <v>4355823.1259260317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4355823.1259260317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18064.399711089387</v>
      </c>
      <c r="L277" s="444">
        <f t="shared" ca="1" si="28"/>
        <v>4353520.3303725421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4353520.3303725421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18054.804729616513</v>
      </c>
      <c r="L278" s="444">
        <f t="shared" ca="1" si="28"/>
        <v>4351207.9398375796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4351207.9398375796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18045.16976905417</v>
      </c>
      <c r="L279" s="444">
        <f t="shared" ca="1" si="28"/>
        <v>4348885.9143420551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4348885.9143420551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18035.494662822817</v>
      </c>
      <c r="L280" s="444">
        <f t="shared" ca="1" si="28"/>
        <v>4346554.2137402995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4346554.2137402995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18025.779243648834</v>
      </c>
      <c r="L281" s="444">
        <f t="shared" ca="1" si="28"/>
        <v>4344212.7977193696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4344212.7977193696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18016.023343561628</v>
      </c>
      <c r="L282" s="444">
        <f t="shared" ca="1" si="28"/>
        <v>4341861.6257983521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4341861.6257983521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18006.226793890721</v>
      </c>
      <c r="L283" s="444">
        <f t="shared" ca="1" si="28"/>
        <v>4339500.6573276641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4339500.6573276641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17996.389425262856</v>
      </c>
      <c r="L284" s="444">
        <f t="shared" ca="1" si="28"/>
        <v>4337129.8514883481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4337129.8514883481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17986.51106759904</v>
      </c>
      <c r="L285" s="444">
        <f t="shared" ca="1" si="28"/>
        <v>4334749.1672913684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4334749.1672913684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17976.591550111621</v>
      </c>
      <c r="L286" s="444">
        <f t="shared" ca="1" si="28"/>
        <v>4332358.5635769013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4332358.5635769013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17966.630701301343</v>
      </c>
      <c r="L287" s="444">
        <f t="shared" ca="1" si="28"/>
        <v>4329957.9990136242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4329957.9990136242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17956.628348954357</v>
      </c>
      <c r="L288" s="444">
        <f t="shared" ca="1" si="28"/>
        <v>4327547.4320979994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4327547.4320979994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17946.584320139253</v>
      </c>
      <c r="L289" s="444">
        <f t="shared" ca="1" si="28"/>
        <v>4325126.8211535597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4325126.8211535597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17936.498441204087</v>
      </c>
      <c r="L290" s="444">
        <f t="shared" ca="1" si="28"/>
        <v>4322696.1243301854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4322696.1243301854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17926.37053777336</v>
      </c>
      <c r="L291" s="444">
        <f t="shared" ca="1" si="28"/>
        <v>4320255.2996033803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4320255.2996033803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17916.200434745006</v>
      </c>
      <c r="L292" s="444">
        <f t="shared" ca="1" si="28"/>
        <v>4317804.3047735468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4317804.3047735468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17905.987956287365</v>
      </c>
      <c r="L293" s="444">
        <f t="shared" ca="1" si="28"/>
        <v>4315343.0974652553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4315343.0974652553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17895.732925836153</v>
      </c>
      <c r="L294" s="444">
        <f t="shared" ca="1" si="28"/>
        <v>4312871.6351265125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4312871.6351265125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17885.435166091389</v>
      </c>
      <c r="L295" s="444">
        <f t="shared" ca="1" si="28"/>
        <v>4310389.8750280254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4310389.8750280254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17875.094499014362</v>
      </c>
      <c r="L296" s="444">
        <f t="shared" ca="1" si="28"/>
        <v>4307897.7742624609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4307897.7742624609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17864.710745824508</v>
      </c>
      <c r="L297" s="444">
        <f t="shared" ca="1" si="28"/>
        <v>4305395.2897437066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4305395.2897437066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17854.283726996364</v>
      </c>
      <c r="L298" s="444">
        <f t="shared" ca="1" si="28"/>
        <v>4302882.3782061245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4302882.3782061245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17843.813262256441</v>
      </c>
      <c r="L299" s="444">
        <f t="shared" ca="1" si="28"/>
        <v>4300358.9962038025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4300358.9962038025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17833.2991705801</v>
      </c>
      <c r="L300" s="444">
        <f t="shared" ca="1" si="28"/>
        <v>4297825.1001098035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4297825.1001098035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17822.741270188435</v>
      </c>
      <c r="L301" s="444">
        <f t="shared" ca="1" si="28"/>
        <v>4295280.6461154129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4295280.6461154129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17812.139378545144</v>
      </c>
      <c r="L302" s="444">
        <f t="shared" ca="1" si="28"/>
        <v>4292725.590229379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4292725.590229379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17801.493312353334</v>
      </c>
      <c r="L303" s="444">
        <f t="shared" ca="1" si="28"/>
        <v>4290159.8882771535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4290159.8882771535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17790.802887552396</v>
      </c>
      <c r="L304" s="444">
        <f t="shared" ca="1" si="28"/>
        <v>4287583.4959001271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4287583.4959001271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17780.067919314784</v>
      </c>
      <c r="L305" s="444">
        <f t="shared" ca="1" si="28"/>
        <v>4284996.3685548631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4284996.3685548631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17769.288222042851</v>
      </c>
      <c r="L306" s="444">
        <f t="shared" ca="1" si="28"/>
        <v>4282398.4615123272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4282398.4615123272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17758.463609365619</v>
      </c>
      <c r="L307" s="444">
        <f t="shared" ca="1" si="28"/>
        <v>4279789.7298571141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4279789.7298571141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17747.593894135563</v>
      </c>
      <c r="L308" s="444">
        <f t="shared" ca="1" si="28"/>
        <v>4277170.1284866706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4277170.1284866706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17736.678888425384</v>
      </c>
      <c r="L309" s="444">
        <f t="shared" ca="1" si="28"/>
        <v>4274539.612110517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4274539.612110517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17725.718403524741</v>
      </c>
      <c r="L310" s="444">
        <f t="shared" ca="1" si="28"/>
        <v>4271898.1352494629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4271898.1352494629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17714.712249937016</v>
      </c>
      <c r="L311" s="444">
        <f t="shared" ca="1" si="28"/>
        <v>4269245.6522348216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4269245.6522348216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17703.660237376011</v>
      </c>
      <c r="L312" s="444">
        <f t="shared" ca="1" si="28"/>
        <v>4266582.1172076184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4266582.1172076184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17692.562174762665</v>
      </c>
      <c r="L313" s="444">
        <f t="shared" ca="1" si="28"/>
        <v>4263907.4841178022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4263907.4841178022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17681.417870221765</v>
      </c>
      <c r="L314" s="444">
        <f t="shared" ca="1" si="28"/>
        <v>4261221.7067234451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4261221.7067234451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17670.227131078609</v>
      </c>
      <c r="L315" s="444">
        <f t="shared" ca="1" si="28"/>
        <v>4258524.7385899452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4258524.7385899452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17658.989763855694</v>
      </c>
      <c r="L316" s="444">
        <f t="shared" ca="1" si="28"/>
        <v>4255816.5330892224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4255816.5330892224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17647.705574269348</v>
      </c>
      <c r="L317" s="444">
        <f t="shared" ca="1" si="28"/>
        <v>4253097.043398913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4253097.043398913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17636.374367226392</v>
      </c>
      <c r="L318" s="444">
        <f t="shared" ca="1" si="28"/>
        <v>4250366.222501561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4250366.222501561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17624.99594682076</v>
      </c>
      <c r="L319" s="444">
        <f t="shared" ca="1" si="28"/>
        <v>4247624.0231838031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4247624.0231838031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17613.570116330102</v>
      </c>
      <c r="L320" s="444">
        <f t="shared" ca="1" si="28"/>
        <v>4244870.3980355542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4244870.3980355542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17602.096678212398</v>
      </c>
      <c r="L321" s="444">
        <f t="shared" ca="1" si="28"/>
        <v>4242105.2994491877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4242105.2994491877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17590.575434102539</v>
      </c>
      <c r="L322" s="444">
        <f t="shared" ca="1" si="28"/>
        <v>4239328.6796187116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4239328.6796187116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17579.006184808888</v>
      </c>
      <c r="L323" s="444">
        <f t="shared" ca="1" si="28"/>
        <v>4236540.4905389417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4236540.4905389417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17567.388730309845</v>
      </c>
      <c r="L324" s="444">
        <f t="shared" ca="1" si="28"/>
        <v>4233740.6840046728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4233740.6840046728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17555.722869750392</v>
      </c>
      <c r="L325" s="444">
        <f t="shared" ca="1" si="28"/>
        <v>4230929.2116098441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4230929.2116098441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17544.008401438605</v>
      </c>
      <c r="L326" s="444">
        <f t="shared" ca="1" si="28"/>
        <v>4228106.0247467039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4228106.0247467039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17532.245122842189</v>
      </c>
      <c r="L327" s="444">
        <f t="shared" ca="1" si="28"/>
        <v>4225271.0746049676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4225271.0746049676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17520.432830584952</v>
      </c>
      <c r="L328" s="444">
        <f t="shared" ca="1" si="28"/>
        <v>4222424.312170974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4222424.312170974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17508.571320443312</v>
      </c>
      <c r="L329" s="444">
        <f t="shared" ca="1" si="28"/>
        <v>4219565.6882268386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4219565.6882268386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17496.660387342748</v>
      </c>
      <c r="L330" s="444">
        <f t="shared" ca="1" si="28"/>
        <v>4216695.1533496026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4216695.1533496026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17484.699825354266</v>
      </c>
      <c r="L331" s="444">
        <f t="shared" ca="1" si="28"/>
        <v>4213812.6579103777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4213812.6579103777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17472.689427690832</v>
      </c>
      <c r="L332" s="444">
        <f t="shared" ca="1" si="28"/>
        <v>4210918.1520734895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4210918.1520734895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17460.628986703796</v>
      </c>
      <c r="L333" s="444">
        <f t="shared" ca="1" si="28"/>
        <v>4208011.5857956149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4208011.5857956149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17448.518293879315</v>
      </c>
      <c r="L334" s="444">
        <f t="shared" ca="1" si="28"/>
        <v>4205092.9088249151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4205092.9088249151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17436.357139834734</v>
      </c>
      <c r="L335" s="444">
        <f t="shared" ca="1" si="28"/>
        <v>4202162.0707001714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4202162.0707001714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17424.14531431497</v>
      </c>
      <c r="L336" s="444">
        <f t="shared" ca="1" si="28"/>
        <v>4199219.0207499079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4199219.0207499079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17411.882606188872</v>
      </c>
      <c r="L337" s="444">
        <f t="shared" ca="1" si="28"/>
        <v>4196263.7080915179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4196263.7080915179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17399.568803445578</v>
      </c>
      <c r="L338" s="444">
        <f t="shared" ca="1" si="28"/>
        <v>4193296.0816303845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4193296.0816303845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17387.203693190859</v>
      </c>
      <c r="L339" s="444">
        <f t="shared" ca="1" si="28"/>
        <v>4190316.0900589968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4190316.0900589968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17374.787061643408</v>
      </c>
      <c r="L340" s="444">
        <f t="shared" ca="1" si="28"/>
        <v>4187323.6818560613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4187323.6818560613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17362.318694131176</v>
      </c>
      <c r="L341" s="444">
        <f t="shared" ca="1" si="28"/>
        <v>4184318.8052856135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4184318.8052856135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17349.798375087645</v>
      </c>
      <c r="L342" s="444">
        <f t="shared" ca="1" si="28"/>
        <v>4181301.4083961225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4181301.4083961225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17337.225888048099</v>
      </c>
      <c r="L343" s="444">
        <f t="shared" ca="1" si="28"/>
        <v>4178271.439019592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4178271.439019592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17324.601015645887</v>
      </c>
      <c r="L344" s="444">
        <f t="shared" ca="1" si="28"/>
        <v>4175228.8447706592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4175228.8447706592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17311.92353960867</v>
      </c>
      <c r="L345" s="444">
        <f t="shared" ca="1" si="28"/>
        <v>4172173.5730456891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4172173.5730456891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17299.193240754626</v>
      </c>
      <c r="L346" s="444">
        <f t="shared" ca="1" si="28"/>
        <v>4169105.5710218651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4169105.5710218651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17286.409898988692</v>
      </c>
      <c r="L347" s="444">
        <f t="shared" ca="1" si="28"/>
        <v>4166024.7856562752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4166024.7856562752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17273.573293298734</v>
      </c>
      <c r="L348" s="444">
        <f t="shared" ca="1" si="28"/>
        <v>4162931.1636849954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4162931.1636849954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17260.683201751737</v>
      </c>
      <c r="L349" s="444">
        <f t="shared" ca="1" si="28"/>
        <v>4159824.6516221683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4159824.6516221683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17247.739401489955</v>
      </c>
      <c r="L350" s="444">
        <f t="shared" ca="1" si="28"/>
        <v>4156705.1957590794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4156705.1957590794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17234.741668727085</v>
      </c>
      <c r="L351" s="444">
        <f t="shared" ca="1" si="28"/>
        <v>4153572.7421632279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4153572.7421632279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17221.68977874437</v>
      </c>
      <c r="L352" s="444">
        <f t="shared" ca="1" si="28"/>
        <v>4150427.2366773933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4150427.2366773933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17208.583505886727</v>
      </c>
      <c r="L353" s="444">
        <f t="shared" ca="1" si="28"/>
        <v>4147268.6249187011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4147268.6249187011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17195.422623558839</v>
      </c>
      <c r="L354" s="444">
        <f t="shared" ca="1" si="28"/>
        <v>4144096.8522776812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4144096.8522776812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17182.206904221261</v>
      </c>
      <c r="L355" s="444">
        <f t="shared" ca="1" si="28"/>
        <v>4140911.8639173238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4140911.8639173238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17168.936119386435</v>
      </c>
      <c r="L356" s="444">
        <f t="shared" ca="1" si="28"/>
        <v>4137713.6047721314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4137713.6047721314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17155.610039614803</v>
      </c>
      <c r="L357" s="444">
        <f t="shared" ca="1" si="28"/>
        <v>4134502.0195471672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4134502.0195471672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17142.228434510784</v>
      </c>
      <c r="L358" s="444">
        <f t="shared" ca="1" si="28"/>
        <v>4131277.0527170994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4131277.0527170994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17128.791072718835</v>
      </c>
      <c r="L359" s="444">
        <f t="shared" ca="1" si="28"/>
        <v>4128038.6485252394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4128038.6485252394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17115.297721919418</v>
      </c>
      <c r="L360" s="444">
        <f t="shared" ca="1" si="28"/>
        <v>4124786.7509825802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4124786.7509825802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17101.748148825005</v>
      </c>
      <c r="L361" s="444">
        <f t="shared" ca="1" si="28"/>
        <v>4121521.3038668265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4121521.3038668265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17088.142119176031</v>
      </c>
      <c r="L362" s="444">
        <f t="shared" ca="1" si="28"/>
        <v>4118242.2507214239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4118242.2507214239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17074.479397736854</v>
      </c>
      <c r="L363" s="444">
        <f t="shared" ca="1" si="28"/>
        <v>4114949.534854582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4114949.534854582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17060.759748291679</v>
      </c>
      <c r="L364" s="444">
        <f t="shared" ca="1" si="28"/>
        <v>4111643.0993382949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4111643.0993382949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17046.982933640484</v>
      </c>
      <c r="L365" s="444">
        <f t="shared" ca="1" si="28"/>
        <v>4108322.8870073566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4108322.8870073566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17033.148715594907</v>
      </c>
      <c r="L366" s="444">
        <f t="shared" ca="1" si="28"/>
        <v>4104988.8404583726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4104988.8404583726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17019.256854974141</v>
      </c>
      <c r="L367" s="444">
        <f t="shared" ca="1" si="28"/>
        <v>4101640.902048768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4101640.902048768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17005.307111600789</v>
      </c>
      <c r="L368" s="444">
        <f t="shared" ca="1" si="28"/>
        <v>4098279.0138957901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4098279.0138957901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16991.299244296715</v>
      </c>
      <c r="L369" s="444">
        <f t="shared" ca="1" si="28"/>
        <v>4094903.117875508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4094903.117875508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16977.23301087887</v>
      </c>
      <c r="L370" s="444">
        <f t="shared" ca="1" si="28"/>
        <v>4091513.155621808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4091513.155621808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16963.108168155122</v>
      </c>
      <c r="L371" s="444">
        <f t="shared" ca="1" si="28"/>
        <v>4088109.0685253842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4088109.0685253842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16948.924471920025</v>
      </c>
      <c r="L372" s="444">
        <f t="shared" ca="1" si="28"/>
        <v>4084690.7977327253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4084690.7977327253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16934.681676950611</v>
      </c>
      <c r="L373" s="444">
        <f t="shared" ca="1" si="28"/>
        <v>4081258.2841450972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4081258.2841450972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16920.379537002162</v>
      </c>
      <c r="L374" s="444">
        <f t="shared" ca="1" si="28"/>
        <v>4077811.4684175206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4077811.4684175206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16906.017804803923</v>
      </c>
      <c r="L375" s="444">
        <f t="shared" ca="1" si="28"/>
        <v>4074350.2909577456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4074350.2909577456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16891.596232054861</v>
      </c>
      <c r="L376" s="444">
        <f t="shared" ca="1" si="28"/>
        <v>4070874.6919252216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4070874.6919252216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16877.114569419344</v>
      </c>
      <c r="L377" s="444">
        <f t="shared" ca="1" si="28"/>
        <v>4067384.6112300623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4067384.6112300623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16862.572566522849</v>
      </c>
      <c r="L378" s="444">
        <f t="shared" ca="1" si="28"/>
        <v>4063879.9885320063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4063879.9885320063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16847.969971947616</v>
      </c>
      <c r="L379" s="444">
        <f t="shared" ca="1" si="28"/>
        <v>4060360.7632393753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4060360.7632393753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16833.306533228315</v>
      </c>
      <c r="L380" s="444">
        <f t="shared" ca="1" si="28"/>
        <v>4056826.8745080247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4056826.8745080247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16818.58199684769</v>
      </c>
      <c r="L381" s="444">
        <f t="shared" ca="1" si="28"/>
        <v>4053278.2612402937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4053278.2612402937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16803.796108232145</v>
      </c>
      <c r="L382" s="444">
        <f t="shared" ca="1" si="28"/>
        <v>4049714.8620839473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4049714.8620839473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16788.948611747368</v>
      </c>
      <c r="L383" s="444">
        <f t="shared" ca="1" si="28"/>
        <v>4046136.615431116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4046136.615431116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16774.039250693906</v>
      </c>
      <c r="L384" s="444">
        <f t="shared" ca="1" si="28"/>
        <v>4042543.4594172309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4042543.4594172309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16759.067767302717</v>
      </c>
      <c r="L385" s="444">
        <f t="shared" ca="1" si="28"/>
        <v>4038935.3319199546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4038935.3319199546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16744.033902730731</v>
      </c>
      <c r="L386" s="444">
        <f t="shared" ca="1" si="28"/>
        <v>4035312.1705581066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4035312.1705581066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16728.937397056365</v>
      </c>
      <c r="L387" s="444">
        <f t="shared" ca="1" si="28"/>
        <v>4031673.9126905841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4031673.9126905841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16713.777989275022</v>
      </c>
      <c r="L388" s="444">
        <f t="shared" ca="1" si="28"/>
        <v>4028020.4954152801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4028020.4954152801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16698.555417294585</v>
      </c>
      <c r="L389" s="444">
        <f t="shared" ca="1" si="28"/>
        <v>4024351.8555679959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4024351.8555679959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16683.269417930904</v>
      </c>
      <c r="L390" s="444">
        <f t="shared" ca="1" si="28"/>
        <v>4020667.929721348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4020667.929721348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16667.919726903205</v>
      </c>
      <c r="L391" s="444">
        <f t="shared" ca="1" si="28"/>
        <v>4016968.6541836723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4016968.6541836723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16652.506078829556</v>
      </c>
      <c r="L392" s="444">
        <f t="shared" ca="1" si="28"/>
        <v>4013253.964997923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4013253.964997923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16637.028207222269</v>
      </c>
      <c r="L393" s="444">
        <f t="shared" ca="1" si="28"/>
        <v>4009523.7979405667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4009523.7979405667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16621.485844483283</v>
      </c>
      <c r="L394" s="444">
        <f t="shared" ca="1" si="28"/>
        <v>4005778.088520471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4005778.088520471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16605.878721899549</v>
      </c>
      <c r="L395" s="444">
        <f t="shared" ca="1" si="28"/>
        <v>4002016.7719777916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4002016.7719777916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16590.206569638383</v>
      </c>
      <c r="L396" s="444">
        <f t="shared" ca="1" si="28"/>
        <v>3998239.7832828513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3998239.7832828513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16574.469116742799</v>
      </c>
      <c r="L397" s="444">
        <f t="shared" ca="1" si="28"/>
        <v>3994447.0571350153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3994447.0571350153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16558.666091126819</v>
      </c>
      <c r="L398" s="444">
        <f t="shared" ca="1" si="28"/>
        <v>3990638.5279615633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3990638.5279615633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16542.79721957077</v>
      </c>
      <c r="L399" s="444">
        <f t="shared" ca="1" si="28"/>
        <v>3986814.1299165552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3986814.1299165552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16526.862227716567</v>
      </c>
      <c r="L400" s="444">
        <f t="shared" ca="1" si="28"/>
        <v>3982973.7968796929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3982973.7968796929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16510.860840062975</v>
      </c>
      <c r="L401" s="444">
        <f t="shared" ca="1" si="28"/>
        <v>3979117.4624551772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3979117.4624551772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16494.792779960826</v>
      </c>
      <c r="L402" s="444">
        <f t="shared" ca="1" si="28"/>
        <v>3975245.0599705591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3975245.0599705591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16478.65776960825</v>
      </c>
      <c r="L403" s="444">
        <f t="shared" ca="1" si="28"/>
        <v>3971356.5224755886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3971356.5224755886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16462.455530045874</v>
      </c>
      <c r="L404" s="444">
        <f t="shared" ca="1" si="28"/>
        <v>3967451.7827410558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3967451.7827410558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16446.185781151988</v>
      </c>
      <c r="L405" s="444">
        <f t="shared" ca="1" si="28"/>
        <v>3963530.773257629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3963530.773257629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16429.848241637708</v>
      </c>
      <c r="L406" s="444">
        <f t="shared" ca="1" si="28"/>
        <v>3959593.4262346881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3959593.4262346881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16413.442629042122</v>
      </c>
      <c r="L407" s="444">
        <f t="shared" ca="1" si="28"/>
        <v>3955639.6735991514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3955639.6735991514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16396.968659727387</v>
      </c>
      <c r="L408" s="444">
        <f t="shared" ca="1" si="28"/>
        <v>3951669.4469943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3951669.4469943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16380.426048873838</v>
      </c>
      <c r="L409" s="444">
        <f t="shared" ca="1" si="28"/>
        <v>3947682.6777785951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3947682.6777785951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16363.814510475067</v>
      </c>
      <c r="L410" s="444">
        <f t="shared" ca="1" si="28"/>
        <v>3943679.2970244912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3943679.2970244912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16347.133757332966</v>
      </c>
      <c r="L411" s="444">
        <f t="shared" ca="1" si="28"/>
        <v>3939659.2355172453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3939659.2355172453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16330.383501052776</v>
      </c>
      <c r="L412" s="444">
        <f t="shared" ca="1" si="28"/>
        <v>3935622.4237537193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3935622.4237537193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16313.563452038086</v>
      </c>
      <c r="L413" s="444">
        <f t="shared" ca="1" si="28"/>
        <v>3931568.7919411785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3931568.7919411785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16296.673319485832</v>
      </c>
      <c r="L414" s="444">
        <f t="shared" ca="1" si="28"/>
        <v>3927498.2699960857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3927498.2699960857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16279.712811381278</v>
      </c>
      <c r="L415" s="444">
        <f t="shared" ca="1" si="28"/>
        <v>3923410.787542888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3923410.787542888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16262.681634492954</v>
      </c>
      <c r="L416" s="444">
        <f t="shared" ca="1" si="28"/>
        <v>3919306.2739128023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3919306.2739128023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16245.579494367597</v>
      </c>
      <c r="L417" s="444">
        <f t="shared" ca="1" si="28"/>
        <v>3915184.6581425914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3915184.6581425914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16228.40609532505</v>
      </c>
      <c r="L418" s="444">
        <f t="shared" ca="1" si="28"/>
        <v>3911045.8689733376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3911045.8689733376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16211.161140453161</v>
      </c>
      <c r="L419" s="444">
        <f t="shared" ca="1" si="28"/>
        <v>3906889.8348492119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3906889.8348492119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16193.844331602637</v>
      </c>
      <c r="L420" s="444">
        <f t="shared" ca="1" si="28"/>
        <v>3902716.4839162356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3902716.4839162356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16176.455369381903</v>
      </c>
      <c r="L421" s="444">
        <f t="shared" ca="1" si="28"/>
        <v>3898525.7440210385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3898525.7440210385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16158.993953151916</v>
      </c>
      <c r="L422" s="444">
        <f t="shared" ca="1" si="28"/>
        <v>3894317.5427096118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3894317.5427096118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16141.459781020971</v>
      </c>
      <c r="L423" s="444">
        <f t="shared" ca="1" si="28"/>
        <v>3890091.8072260539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3890091.8072260539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16123.852549839481</v>
      </c>
      <c r="L424" s="444">
        <f t="shared" ca="1" si="28"/>
        <v>3885848.4645113144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3885848.4645113144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16106.171955194732</v>
      </c>
      <c r="L425" s="444">
        <f t="shared" ca="1" si="28"/>
        <v>3881587.4412019304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3881587.4412019304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16088.417691405632</v>
      </c>
      <c r="L426" s="444">
        <f t="shared" ca="1" si="28"/>
        <v>3877308.6636287575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3877308.6636287575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16070.58945151741</v>
      </c>
      <c r="L427" s="444">
        <f t="shared" ca="1" si="28"/>
        <v>3873012.0578156961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3873012.0578156961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16052.686927296321</v>
      </c>
      <c r="L428" s="444">
        <f t="shared" ca="1" si="28"/>
        <v>3868697.5494784135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3868697.5494784135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16034.70980922431</v>
      </c>
      <c r="L429" s="444">
        <f t="shared" ca="1" si="28"/>
        <v>3864365.0640230589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3864365.0640230589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16016.657786493664</v>
      </c>
      <c r="L430" s="444">
        <f t="shared" ca="1" si="28"/>
        <v>3860014.5265449737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3860014.5265449737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15998.530547001645</v>
      </c>
      <c r="L431" s="444">
        <f t="shared" ca="1" si="28"/>
        <v>3855645.8618273968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3855645.8618273968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15980.327777345075</v>
      </c>
      <c r="L432" s="444">
        <f t="shared" ca="1" si="28"/>
        <v>3851258.9943401632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3851258.9943401632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15962.049162814934</v>
      </c>
      <c r="L433" s="444">
        <f t="shared" ca="1" si="28"/>
        <v>3846853.8482383993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3846853.8482383993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15943.694387390919</v>
      </c>
      <c r="L434" s="444">
        <f t="shared" ca="1" si="28"/>
        <v>3842430.3473612112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3842430.3473612112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15925.263133735969</v>
      </c>
      <c r="L435" s="444">
        <f t="shared" ca="1" si="28"/>
        <v>3837988.4152303683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3837988.4152303683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15906.755083190792</v>
      </c>
      <c r="L436" s="444">
        <f t="shared" ca="1" si="28"/>
        <v>3833527.9750489802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3833527.9750489802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15888.16991576834</v>
      </c>
      <c r="L437" s="444">
        <f t="shared" ca="1" si="28"/>
        <v>3829048.9497001697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3829048.9497001697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15869.507310148294</v>
      </c>
      <c r="L438" s="444">
        <f t="shared" ca="1" si="28"/>
        <v>3824551.2617457393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3824551.2617457393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15850.766943671502</v>
      </c>
      <c r="L439" s="444">
        <f t="shared" ca="1" si="28"/>
        <v>3820034.8334248317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3820034.8334248317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15831.948492334386</v>
      </c>
      <c r="L440" s="444">
        <f t="shared" ca="1" si="28"/>
        <v>3815499.5866525872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3815499.5866525872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15813.05163078337</v>
      </c>
      <c r="L441" s="444">
        <f t="shared" ca="1" si="28"/>
        <v>3810945.4430187917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3810945.4430187917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15794.076032309222</v>
      </c>
      <c r="L442" s="444">
        <f t="shared" ca="1" si="28"/>
        <v>3806372.3237865223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3806372.3237865223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15775.021368841431</v>
      </c>
      <c r="L443" s="444">
        <f t="shared" ca="1" si="28"/>
        <v>3801780.1498907851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3801780.1498907851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15755.887310942526</v>
      </c>
      <c r="L444" s="444">
        <f t="shared" ca="1" si="28"/>
        <v>3797168.8419371489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3797168.8419371489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15736.673527802375</v>
      </c>
      <c r="L445" s="444">
        <f t="shared" ca="1" si="28"/>
        <v>3792538.3202003725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3792538.3202003725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15717.379687232475</v>
      </c>
      <c r="L446" s="444">
        <f t="shared" ca="1" si="28"/>
        <v>3787888.5046230261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3787888.5046230261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15698.005455660199</v>
      </c>
      <c r="L447" s="444">
        <f t="shared" ca="1" si="28"/>
        <v>3783219.3148141075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3783219.3148141075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15678.550498123033</v>
      </c>
      <c r="L448" s="444">
        <f t="shared" ca="1" si="28"/>
        <v>3778530.6700476515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3778530.6700476515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15659.014478262801</v>
      </c>
      <c r="L449" s="444">
        <f t="shared" ca="1" si="28"/>
        <v>3773822.4892613357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3773822.4892613357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15639.397058319821</v>
      </c>
      <c r="L450" s="444">
        <f t="shared" ca="1" si="28"/>
        <v>3769094.6910550767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3769094.6910550767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15619.697899127073</v>
      </c>
      <c r="L451" s="444">
        <f t="shared" ca="1" si="28"/>
        <v>3764347.1936896248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3764347.1936896248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15599.916660104356</v>
      </c>
      <c r="L452" s="444">
        <f t="shared" ca="1" si="28"/>
        <v>3759579.9150851504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3759579.9150851504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15580.052999252383</v>
      </c>
      <c r="L453" s="444">
        <f t="shared" ca="1" si="28"/>
        <v>3754792.7728198241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3754792.7728198241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15560.106573146855</v>
      </c>
      <c r="L454" s="444">
        <f t="shared" ca="1" si="28"/>
        <v>3749985.684128392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3749985.684128392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15540.077036932553</v>
      </c>
      <c r="L455" s="444">
        <f t="shared" ca="1" si="28"/>
        <v>3745158.5659007458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3745158.5659007458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15519.964044317365</v>
      </c>
      <c r="L456" s="444">
        <f t="shared" ca="1" si="28"/>
        <v>3740311.3346804841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3740311.3346804841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15499.767247566271</v>
      </c>
      <c r="L457" s="444">
        <f t="shared" ca="1" si="28"/>
        <v>3735443.9066634718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3735443.9066634718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15479.486297495387</v>
      </c>
      <c r="L458" s="444">
        <f t="shared" ca="1" si="28"/>
        <v>3730556.1976963882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3730556.1976963882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15459.120843465873</v>
      </c>
      <c r="L459" s="444">
        <f t="shared" ca="1" si="28"/>
        <v>3725648.1232752753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3725648.1232752753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15438.670533377905</v>
      </c>
      <c r="L460" s="444">
        <f t="shared" ca="1" si="28"/>
        <v>3720719.5985440742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3720719.5985440742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15418.135013664563</v>
      </c>
      <c r="L461" s="444">
        <f t="shared" ca="1" si="28"/>
        <v>3715770.53829316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3715770.53829316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15397.513929285753</v>
      </c>
      <c r="L462" s="444">
        <f t="shared" ca="1" si="28"/>
        <v>3710800.8569578668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3710800.8569578668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15376.806923722033</v>
      </c>
      <c r="L463" s="444">
        <f t="shared" ca="1" si="28"/>
        <v>3705810.4686170099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3705810.4686170099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15356.013638968463</v>
      </c>
      <c r="L464" s="444">
        <f t="shared" ca="1" si="28"/>
        <v>3700799.2869913997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3700799.2869913997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15335.133715528422</v>
      </c>
      <c r="L465" s="444">
        <f t="shared" ca="1" si="28"/>
        <v>3695767.2254423494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3695767.2254423494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15314.166792407375</v>
      </c>
      <c r="L466" s="444">
        <f t="shared" ca="1" si="28"/>
        <v>3690714.1969701778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3690714.1969701778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15293.11250710666</v>
      </c>
      <c r="L467" s="444">
        <f t="shared" ca="1" si="28"/>
        <v>3685640.1142127058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3685640.1142127058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15271.970495617195</v>
      </c>
      <c r="L468" s="444">
        <f t="shared" ca="1" si="28"/>
        <v>3680544.889443744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3680544.889443744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15250.74039241319</v>
      </c>
      <c r="L469" s="444">
        <f t="shared" ca="1" si="28"/>
        <v>3675428.4345715782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3675428.4345715782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15229.421830445828</v>
      </c>
      <c r="L470" s="444">
        <f t="shared" ca="1" si="28"/>
        <v>3670290.6611374454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3670290.6611374454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15208.014441136944</v>
      </c>
      <c r="L471" s="444">
        <f t="shared" ca="1" si="28"/>
        <v>3665131.4803140033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3665131.4803140033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15186.517854372603</v>
      </c>
      <c r="L472" s="444">
        <f t="shared" ca="1" si="28"/>
        <v>3659950.802903797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3659950.802903797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15164.931698496741</v>
      </c>
      <c r="L473" s="444">
        <f t="shared" ca="1" si="28"/>
        <v>3654748.5393377151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3654748.5393377151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15143.255600304734</v>
      </c>
      <c r="L474" s="444">
        <f t="shared" ca="1" si="28"/>
        <v>3649524.5996734411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3649524.5996734411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15121.489185036926</v>
      </c>
      <c r="L475" s="444">
        <f t="shared" ca="1" si="28"/>
        <v>3644278.8935938994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3644278.8935938994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15099.632076372169</v>
      </c>
      <c r="L476" s="444">
        <f t="shared" ca="1" si="28"/>
        <v>3639011.330405693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3639011.330405693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15077.683896421308</v>
      </c>
      <c r="L477" s="444">
        <f t="shared" ca="1" si="28"/>
        <v>3633721.8190375357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3633721.8190375357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15055.644265720653</v>
      </c>
      <c r="L478" s="444">
        <f t="shared" ca="1" si="28"/>
        <v>3628410.2680386775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3628410.2680386775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15033.512803225411</v>
      </c>
      <c r="L479" s="444">
        <f t="shared" ca="1" si="28"/>
        <v>3623076.585577324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3623076.585577324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15011.289126303105</v>
      </c>
      <c r="L480" s="444">
        <f t="shared" ca="1" si="28"/>
        <v>3617720.6794390483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3617720.6794390483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14988.972850726954</v>
      </c>
      <c r="L481" s="444">
        <f t="shared" ca="1" si="28"/>
        <v>3612342.4570251964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3612342.4570251964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14966.563590669242</v>
      </c>
      <c r="L482" s="444">
        <f t="shared" ca="1" si="28"/>
        <v>3606941.8253512867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3606941.8253512867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14944.060958694616</v>
      </c>
      <c r="L483" s="444">
        <f t="shared" ca="1" si="28"/>
        <v>3601518.6910454025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3601518.6910454025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14921.464565753433</v>
      </c>
      <c r="L484" s="444">
        <f t="shared" ca="1" si="28"/>
        <v>3596072.9603465772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3596072.9603465772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14898.774021174993</v>
      </c>
      <c r="L485" s="444">
        <f t="shared" ca="1" si="28"/>
        <v>3590604.5391031737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3590604.5391031737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14875.988932660812</v>
      </c>
      <c r="L486" s="444">
        <f t="shared" ca="1" si="28"/>
        <v>3585113.3327712556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3585113.3327712556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14853.108906277819</v>
      </c>
      <c r="L487" s="444">
        <f t="shared" ca="1" si="28"/>
        <v>3579599.2464129548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3579599.2464129548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14830.133546451567</v>
      </c>
      <c r="L488" s="444">
        <f t="shared" ca="1" si="28"/>
        <v>3574062.1846948275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3574062.1846948275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14807.062455959371</v>
      </c>
      <c r="L489" s="444">
        <f t="shared" ca="1" si="28"/>
        <v>3568502.0518862079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3568502.0518862079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14783.895235923454</v>
      </c>
      <c r="L490" s="444">
        <f t="shared" ca="1" si="28"/>
        <v>3562918.7518575527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3562918.7518575527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14760.631485804057</v>
      </c>
      <c r="L491" s="444">
        <f t="shared" ca="1" si="28"/>
        <v>3557312.1880787779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3557312.1880787779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14737.270803392496</v>
      </c>
      <c r="L492" s="444">
        <f t="shared" ca="1" si="28"/>
        <v>3551682.2636175915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3551682.2636175915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14713.812784804217</v>
      </c>
      <c r="L493" s="444">
        <f t="shared" ca="1" si="28"/>
        <v>3546028.8811378167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3546028.8811378167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14690.257024471824</v>
      </c>
      <c r="L494" s="444">
        <f t="shared" ca="1" si="28"/>
        <v>3540351.9428977096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3540351.9428977096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14666.603115138045</v>
      </c>
      <c r="L495" s="444">
        <f t="shared" ca="1" si="28"/>
        <v>3534651.3507482689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3534651.3507482689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14642.850647848707</v>
      </c>
      <c r="L496" s="444">
        <f t="shared" ca="1" si="28"/>
        <v>3528927.0061315387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3528927.0061315387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14618.999211945666</v>
      </c>
      <c r="L497" s="444">
        <f t="shared" ca="1" si="28"/>
        <v>3523178.8100789054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3523178.8100789054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14595.048395059694</v>
      </c>
      <c r="L498" s="444">
        <f t="shared" ca="1" si="28"/>
        <v>3517406.6632093862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3517406.6632093862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14570.997783103367</v>
      </c>
      <c r="L499" s="444">
        <f t="shared" ca="1" si="28"/>
        <v>3511610.4657279109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3511610.4657279109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14546.846960263883</v>
      </c>
      <c r="L500" s="444">
        <f t="shared" ca="1" si="28"/>
        <v>3505790.1174235959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3505790.1174235959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14522.595508995902</v>
      </c>
      <c r="L501" s="444">
        <f t="shared" ca="1" si="28"/>
        <v>3499945.517668013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3499945.517668013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14498.24301001431</v>
      </c>
      <c r="L502" s="444">
        <f t="shared" ca="1" si="28"/>
        <v>3494076.5654134485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3494076.5654134485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14473.789042286957</v>
      </c>
      <c r="L503" s="444">
        <f t="shared" ca="1" si="28"/>
        <v>3488183.1591911567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3488183.1591911567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14449.233183027411</v>
      </c>
      <c r="L504" s="444">
        <f t="shared" ca="1" si="28"/>
        <v>3482265.1971096052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3482265.1971096052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14424.57500768761</v>
      </c>
      <c r="L505" s="444">
        <f t="shared" ca="1" si="28"/>
        <v>3476322.5768527142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3476322.5768527142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14399.814089950563</v>
      </c>
      <c r="L506" s="444">
        <f t="shared" ca="1" si="28"/>
        <v>3470355.195678086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3470355.195678086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14374.950001722946</v>
      </c>
      <c r="L507" s="444">
        <f t="shared" ca="1" si="28"/>
        <v>3464362.9504152304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3464362.9504152304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14349.982313127715</v>
      </c>
      <c r="L508" s="444">
        <f t="shared" ca="1" si="28"/>
        <v>3458345.7374637793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3458345.7374637793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14324.91059249667</v>
      </c>
      <c r="L509" s="444">
        <f t="shared" ca="1" si="28"/>
        <v>3452303.4527916973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3452303.4527916973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14299.734406362993</v>
      </c>
      <c r="L510" s="444">
        <f t="shared" ca="1" si="28"/>
        <v>3446235.9919334818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3446235.9919334818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14274.453319453762</v>
      </c>
      <c r="L511" s="444">
        <f t="shared" ca="1" si="28"/>
        <v>3440143.2499883566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3440143.2499883566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14249.066894682408</v>
      </c>
      <c r="L512" s="444">
        <f t="shared" ca="1" si="28"/>
        <v>3434025.1216184604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3434025.1216184604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14223.574693141172</v>
      </c>
      <c r="L513" s="444">
        <f t="shared" ca="1" si="28"/>
        <v>3427881.5010470226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3427881.5010470226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14197.976274093517</v>
      </c>
      <c r="L514" s="444">
        <f t="shared" ca="1" si="28"/>
        <v>3421712.2820565375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3421712.2820565375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14172.271194966494</v>
      </c>
      <c r="L515" s="444">
        <f t="shared" ca="1" si="28"/>
        <v>3415517.3579869252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3415517.3579869252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14146.459011343108</v>
      </c>
      <c r="L516" s="444">
        <f t="shared" ca="1" si="28"/>
        <v>3409296.6217336897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3409296.6217336897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14120.539276954629</v>
      </c>
      <c r="L517" s="444">
        <f t="shared" ca="1" si="28"/>
        <v>3403049.9657460656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3403049.9657460656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14094.511543672863</v>
      </c>
      <c r="L518" s="444">
        <f t="shared" ref="L518:L772" ca="1" si="54">I518-J518+K518</f>
        <v>3396777.2820251598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3396777.2820251598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14068.375361502418</v>
      </c>
      <c r="L519" s="444">
        <f t="shared" ca="1" si="54"/>
        <v>3390478.4621220836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3390478.4621220836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14042.130278572937</v>
      </c>
      <c r="L520" s="444">
        <f t="shared" ca="1" si="54"/>
        <v>3384153.3971360778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3384153.3971360778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14015.775841131246</v>
      </c>
      <c r="L521" s="444">
        <f t="shared" ca="1" si="54"/>
        <v>3377801.9777126303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3377801.9777126303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13989.311593533546</v>
      </c>
      <c r="L522" s="444">
        <f t="shared" ca="1" si="54"/>
        <v>3371424.094041585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3371424.094041585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13962.737078237527</v>
      </c>
      <c r="L523" s="444">
        <f t="shared" ca="1" si="54"/>
        <v>3365019.6358552435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3365019.6358552435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13936.051835794437</v>
      </c>
      <c r="L524" s="444">
        <f t="shared" ca="1" si="54"/>
        <v>3358588.4924264592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3358588.4924264592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13909.255404841168</v>
      </c>
      <c r="L525" s="444">
        <f t="shared" ca="1" si="54"/>
        <v>3352130.5525667216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3352130.5525667216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13882.347322092262</v>
      </c>
      <c r="L526" s="444">
        <f t="shared" ca="1" si="54"/>
        <v>3345645.7046242352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3345645.7046242352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13855.327122331903</v>
      </c>
      <c r="L527" s="444">
        <f t="shared" ca="1" si="54"/>
        <v>3339133.8364819884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3339133.8364819884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13828.194338405874</v>
      </c>
      <c r="L528" s="444">
        <f t="shared" ca="1" si="54"/>
        <v>3332594.8355558156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3332594.8355558156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13800.948501213488</v>
      </c>
      <c r="L529" s="444">
        <f t="shared" ca="1" si="54"/>
        <v>3326028.5887924503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3326028.5887924503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13773.589139699465</v>
      </c>
      <c r="L530" s="444">
        <f t="shared" ca="1" si="54"/>
        <v>3319434.9826675709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3319434.9826675709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13746.115780845801</v>
      </c>
      <c r="L531" s="444">
        <f t="shared" ca="1" si="54"/>
        <v>3312813.9031838379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3312813.9031838379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13718.527949663581</v>
      </c>
      <c r="L532" s="444">
        <f t="shared" ca="1" si="54"/>
        <v>3306165.2358689229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3306165.2358689229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13690.825169184767</v>
      </c>
      <c r="L533" s="444">
        <f t="shared" ca="1" si="54"/>
        <v>3299488.8657735288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3299488.8657735288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13663.00696045396</v>
      </c>
      <c r="L534" s="444">
        <f t="shared" ca="1" si="54"/>
        <v>3292784.6774694039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3292784.6774694039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13635.072842520105</v>
      </c>
      <c r="L535" s="444">
        <f t="shared" ca="1" si="54"/>
        <v>3286052.5550473453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3286052.5550473453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13607.022332428194</v>
      </c>
      <c r="L536" s="444">
        <f t="shared" ca="1" si="54"/>
        <v>3279292.3821151946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3279292.3821151946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13578.854945210898</v>
      </c>
      <c r="L537" s="444">
        <f t="shared" ca="1" si="54"/>
        <v>3272504.0417958265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3272504.0417958265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13550.570193880199</v>
      </c>
      <c r="L538" s="444">
        <f t="shared" ca="1" si="54"/>
        <v>3265687.416725128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3265687.416725128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13522.167589418954</v>
      </c>
      <c r="L539" s="444">
        <f t="shared" ca="1" si="54"/>
        <v>3258842.3890499682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3258842.3890499682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13493.646640772457</v>
      </c>
      <c r="L540" s="444">
        <f t="shared" ca="1" si="54"/>
        <v>3251968.8404261619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3251968.8404261619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13465.006854839929</v>
      </c>
      <c r="L541" s="444">
        <f t="shared" ca="1" si="54"/>
        <v>3245066.6520164232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3245066.6520164232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13436.247736466017</v>
      </c>
      <c r="L542" s="444">
        <f t="shared" ca="1" si="54"/>
        <v>3238135.7044883105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3238135.7044883105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13407.368788432215</v>
      </c>
      <c r="L543" s="444">
        <f t="shared" ca="1" si="54"/>
        <v>3231175.878012164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3231175.878012164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13378.369511448271</v>
      </c>
      <c r="L544" s="444">
        <f t="shared" ca="1" si="54"/>
        <v>3224187.0522590335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3224187.0522590335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13349.249404143562</v>
      </c>
      <c r="L545" s="444">
        <f t="shared" ca="1" si="54"/>
        <v>3217169.1063985983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3217169.1063985983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13320.007963058415</v>
      </c>
      <c r="L546" s="444">
        <f t="shared" ca="1" si="54"/>
        <v>3210121.919097078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3210121.919097078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13290.644682635413</v>
      </c>
      <c r="L547" s="444">
        <f t="shared" ca="1" si="54"/>
        <v>3203045.3685151348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3203045.3685151348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13261.15905521065</v>
      </c>
      <c r="L548" s="444">
        <f t="shared" ca="1" si="54"/>
        <v>3195939.3323057666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3195939.3323057666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13231.550571004949</v>
      </c>
      <c r="L549" s="444">
        <f t="shared" ca="1" si="54"/>
        <v>3188803.6876121927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3188803.6876121927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13201.818718115057</v>
      </c>
      <c r="L550" s="444">
        <f t="shared" ca="1" si="54"/>
        <v>3181638.3110657288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3181638.3110657288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13171.96298250479</v>
      </c>
      <c r="L551" s="444">
        <f t="shared" ca="1" si="54"/>
        <v>3174443.0787836546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3174443.0787836546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13141.982847996149</v>
      </c>
      <c r="L552" s="444">
        <f t="shared" ca="1" si="54"/>
        <v>3167217.8663670719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3167217.8663670719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13111.877796260387</v>
      </c>
      <c r="L553" s="444">
        <f t="shared" ca="1" si="54"/>
        <v>3159962.5488987532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3159962.5488987532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13081.64730680906</v>
      </c>
      <c r="L554" s="444">
        <f t="shared" ca="1" si="54"/>
        <v>3152677.0009409836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3152677.0009409836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13051.290856985021</v>
      </c>
      <c r="L555" s="444">
        <f t="shared" ca="1" si="54"/>
        <v>3145361.0965333898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3145361.0965333898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13020.807921953379</v>
      </c>
      <c r="L556" s="444">
        <f t="shared" ca="1" si="54"/>
        <v>3138014.7091907645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3138014.7091907645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12990.197974692441</v>
      </c>
      <c r="L557" s="444">
        <f t="shared" ca="1" si="54"/>
        <v>3130637.7119008782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3130637.7119008782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12959.46048598458</v>
      </c>
      <c r="L558" s="444">
        <f t="shared" ca="1" si="54"/>
        <v>3123229.977122284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3123229.977122284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12928.594924407105</v>
      </c>
      <c r="L559" s="444">
        <f t="shared" ca="1" si="54"/>
        <v>3115791.3767821123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3115791.3767821123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12897.600756323056</v>
      </c>
      <c r="L560" s="444">
        <f t="shared" ca="1" si="54"/>
        <v>3108321.7822738565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3108321.7822738565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12866.477445871989</v>
      </c>
      <c r="L561" s="444">
        <f t="shared" ca="1" si="54"/>
        <v>3100821.0644551497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3100821.0644551497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12835.224454960711</v>
      </c>
      <c r="L562" s="444">
        <f t="shared" ca="1" si="54"/>
        <v>3093289.0936455317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3093289.0936455317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12803.84124325397</v>
      </c>
      <c r="L563" s="444">
        <f t="shared" ca="1" si="54"/>
        <v>3085725.7396242069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3085725.7396242069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12772.327268165118</v>
      </c>
      <c r="L564" s="444">
        <f t="shared" ca="1" si="54"/>
        <v>3078130.8716277932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3078130.8716277932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12740.681984846726</v>
      </c>
      <c r="L565" s="444">
        <f t="shared" ca="1" si="54"/>
        <v>3070504.3583480613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3070504.3583480613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12708.904846181176</v>
      </c>
      <c r="L566" s="444">
        <f t="shared" ca="1" si="54"/>
        <v>3062846.0679296637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3062846.0679296637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12676.995302771187</v>
      </c>
      <c r="L567" s="444">
        <f t="shared" ca="1" si="54"/>
        <v>3055155.8679678561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3055155.8679678561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12644.952802930322</v>
      </c>
      <c r="L568" s="444">
        <f t="shared" ca="1" si="54"/>
        <v>3047433.6255062078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3047433.6255062078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12612.776792673454</v>
      </c>
      <c r="L569" s="444">
        <f t="shared" ca="1" si="54"/>
        <v>3039679.2070343024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3039679.2070343024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12580.466715707182</v>
      </c>
      <c r="L570" s="444">
        <f t="shared" ca="1" si="54"/>
        <v>3031892.4784854306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3031892.4784854306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12548.022013420215</v>
      </c>
      <c r="L571" s="444">
        <f t="shared" ca="1" si="54"/>
        <v>3024073.305234272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3024073.305234272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12515.442124873722</v>
      </c>
      <c r="L572" s="444">
        <f t="shared" ca="1" si="54"/>
        <v>3016221.5520945671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3016221.5520945671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12482.726486791618</v>
      </c>
      <c r="L573" s="444">
        <f t="shared" ca="1" si="54"/>
        <v>3008337.0833167797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3008337.0833167797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12449.874533550837</v>
      </c>
      <c r="L574" s="444">
        <f t="shared" ca="1" si="54"/>
        <v>3000419.7625857517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3000419.7625857517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12416.885697171554</v>
      </c>
      <c r="L575" s="444">
        <f t="shared" ca="1" si="54"/>
        <v>2992469.4530183445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2992469.4530183445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12383.759407307356</v>
      </c>
      <c r="L576" s="444">
        <f t="shared" ca="1" si="54"/>
        <v>2984486.0171610732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2984486.0171610732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12350.495091235392</v>
      </c>
      <c r="L577" s="444">
        <f t="shared" ca="1" si="54"/>
        <v>2976469.3169877296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2976469.3169877296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12317.092173846462</v>
      </c>
      <c r="L578" s="444">
        <f t="shared" ca="1" si="54"/>
        <v>2968419.2138969973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2968419.2138969973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12283.550077635076</v>
      </c>
      <c r="L579" s="444">
        <f t="shared" ca="1" si="54"/>
        <v>2960335.5687100533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2960335.5687100533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12249.868222689478</v>
      </c>
      <c r="L580" s="444">
        <f t="shared" ca="1" si="54"/>
        <v>2952218.2416681638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2952218.2416681638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12216.046026681604</v>
      </c>
      <c r="L581" s="444">
        <f t="shared" ca="1" si="54"/>
        <v>2944067.0924302666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2944067.0924302666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12182.082904857032</v>
      </c>
      <c r="L582" s="444">
        <f t="shared" ca="1" si="54"/>
        <v>2935881.9800705449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2935881.9800705449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12147.978270024858</v>
      </c>
      <c r="L583" s="444">
        <f t="shared" ca="1" si="54"/>
        <v>2927662.7630759911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2927662.7630759911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12113.73153254755</v>
      </c>
      <c r="L584" s="444">
        <f t="shared" ca="1" si="54"/>
        <v>2919409.2993439599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2919409.2993439599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12079.342100330754</v>
      </c>
      <c r="L585" s="444">
        <f t="shared" ca="1" si="54"/>
        <v>2911121.4461797117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2911121.4461797117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12044.809378813054</v>
      </c>
      <c r="L586" s="444">
        <f t="shared" ca="1" si="54"/>
        <v>2902799.0602939459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2902799.0602939459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12010.132770955697</v>
      </c>
      <c r="L587" s="444">
        <f t="shared" ca="1" si="54"/>
        <v>2894441.9978003227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2894441.9978003227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11975.311677232266</v>
      </c>
      <c r="L588" s="444">
        <f t="shared" ca="1" si="54"/>
        <v>2886050.1142129763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2886050.1142129763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11940.345495618323</v>
      </c>
      <c r="L589" s="444">
        <f t="shared" ca="1" si="54"/>
        <v>2877623.2644440159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2877623.2644440159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11905.233621580988</v>
      </c>
      <c r="L590" s="444">
        <f t="shared" ca="1" si="54"/>
        <v>2869161.3028010181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2869161.3028010181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11869.975448068497</v>
      </c>
      <c r="L591" s="444">
        <f t="shared" ca="1" si="54"/>
        <v>2860664.082984508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2860664.082984508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11834.570365499705</v>
      </c>
      <c r="L592" s="444">
        <f t="shared" ca="1" si="54"/>
        <v>2852131.4580854289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2852131.4580854289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11799.017761753543</v>
      </c>
      <c r="L593" s="444">
        <f t="shared" ca="1" si="54"/>
        <v>2843563.2805826035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2843563.2805826035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11763.317022158437</v>
      </c>
      <c r="L594" s="444">
        <f t="shared" ca="1" si="54"/>
        <v>2834959.402340183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2834959.402340183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11727.467529481684</v>
      </c>
      <c r="L595" s="444">
        <f t="shared" ca="1" si="54"/>
        <v>2826319.674605086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2826319.674605086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11691.46866391878</v>
      </c>
      <c r="L596" s="444">
        <f t="shared" ca="1" si="54"/>
        <v>2817643.948004426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2817643.948004426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11655.319803082697</v>
      </c>
      <c r="L597" s="444">
        <f t="shared" ca="1" si="54"/>
        <v>2808932.07254293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2808932.07254293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11619.02032199313</v>
      </c>
      <c r="L598" s="444">
        <f t="shared" ca="1" si="54"/>
        <v>2800183.8976003444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2800183.8976003444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11582.569593065689</v>
      </c>
      <c r="L599" s="444">
        <f t="shared" ca="1" si="54"/>
        <v>2791399.2719288315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2791399.2719288315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11545.966986101053</v>
      </c>
      <c r="L600" s="444">
        <f t="shared" ca="1" si="54"/>
        <v>2782578.0436503538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2782578.0436503538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11509.211868274062</v>
      </c>
      <c r="L601" s="444">
        <f t="shared" ca="1" si="54"/>
        <v>2773720.060254049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2773720.060254049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11472.303604122793</v>
      </c>
      <c r="L602" s="444">
        <f t="shared" ca="1" si="54"/>
        <v>2764825.1685935929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2764825.1685935929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11435.241555537559</v>
      </c>
      <c r="L603" s="444">
        <f t="shared" ca="1" si="54"/>
        <v>2755893.2148845517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2755893.2148845517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11398.025081749887</v>
      </c>
      <c r="L604" s="444">
        <f t="shared" ca="1" si="54"/>
        <v>2746924.0447017229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2746924.0447017229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11360.653539321434</v>
      </c>
      <c r="L605" s="444">
        <f t="shared" ca="1" si="54"/>
        <v>2737917.5029764655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2737917.5029764655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11323.126282132862</v>
      </c>
      <c r="L606" s="444">
        <f t="shared" ca="1" si="54"/>
        <v>2728873.4339940194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2728873.4339940194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11285.442661372668</v>
      </c>
      <c r="L607" s="444">
        <f t="shared" ca="1" si="54"/>
        <v>2719791.6813908131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2719791.6813908131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11247.602025525975</v>
      </c>
      <c r="L608" s="444">
        <f t="shared" ca="1" si="54"/>
        <v>2710672.0881517604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2710672.0881517604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11209.603720363257</v>
      </c>
      <c r="L609" s="444">
        <f t="shared" ca="1" si="54"/>
        <v>2701514.4966075448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2701514.4966075448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11171.447088929024</v>
      </c>
      <c r="L610" s="444">
        <f t="shared" ca="1" si="54"/>
        <v>2692318.7484318949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2692318.7484318949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11133.131471530483</v>
      </c>
      <c r="L611" s="444">
        <f t="shared" ca="1" si="54"/>
        <v>2683084.6846388467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2683084.6846388467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11094.656205726116</v>
      </c>
      <c r="L612" s="444">
        <f t="shared" ca="1" si="54"/>
        <v>2673812.1455799942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2673812.1455799942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11056.02062631423</v>
      </c>
      <c r="L613" s="444">
        <f t="shared" ca="1" si="54"/>
        <v>2664500.9709417298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2664500.9709417298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11017.224065321463</v>
      </c>
      <c r="L614" s="444">
        <f t="shared" ca="1" si="54"/>
        <v>2655150.9997424725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2655150.9997424725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10978.265851991224</v>
      </c>
      <c r="L615" s="444">
        <f t="shared" ca="1" si="54"/>
        <v>2645762.070329885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2645762.070329885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10939.145312772109</v>
      </c>
      <c r="L616" s="444">
        <f t="shared" ca="1" si="54"/>
        <v>2636334.0203780783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2636334.0203780783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10899.861771306249</v>
      </c>
      <c r="L617" s="444">
        <f t="shared" ca="1" si="54"/>
        <v>2626866.6868848056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2626866.6868848056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10860.414548417612</v>
      </c>
      <c r="L618" s="444">
        <f t="shared" ca="1" si="54"/>
        <v>2617359.9061686443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2617359.9061686443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10820.802962100273</v>
      </c>
      <c r="L619" s="444">
        <f t="shared" ca="1" si="54"/>
        <v>2607813.5138661657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2607813.5138661657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10781.026327506612</v>
      </c>
      <c r="L620" s="444">
        <f t="shared" ca="1" si="54"/>
        <v>2598227.3449290935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2598227.3449290935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10741.083956935478</v>
      </c>
      <c r="L621" s="444">
        <f t="shared" ca="1" si="54"/>
        <v>2588601.2336214501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2588601.2336214501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10700.975159820297</v>
      </c>
      <c r="L622" s="444">
        <f t="shared" ca="1" si="54"/>
        <v>2578935.0135166915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2578935.0135166915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10660.699242717135</v>
      </c>
      <c r="L623" s="444">
        <f t="shared" ca="1" si="54"/>
        <v>2569228.5174948298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2569228.5174948298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10620.255509292712</v>
      </c>
      <c r="L624" s="444">
        <f t="shared" ca="1" si="54"/>
        <v>2559481.5777395437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2559481.5777395437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10579.643260312354</v>
      </c>
      <c r="L625" s="444">
        <f t="shared" ca="1" si="54"/>
        <v>2549694.0257352772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2549694.0257352772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10538.86179362791</v>
      </c>
      <c r="L626" s="444">
        <f t="shared" ca="1" si="54"/>
        <v>2539865.6922643264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2539865.6922643264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10497.910404165616</v>
      </c>
      <c r="L627" s="444">
        <f t="shared" ca="1" si="54"/>
        <v>2529996.4074039133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2529996.4074039133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10456.788383913894</v>
      </c>
      <c r="L628" s="444">
        <f t="shared" ca="1" si="54"/>
        <v>2520086.0005232482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2520086.0005232482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10415.495021911123</v>
      </c>
      <c r="L629" s="444">
        <f t="shared" ca="1" si="54"/>
        <v>2510134.3002805808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2510134.3002805808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10374.029604233341</v>
      </c>
      <c r="L630" s="444">
        <f t="shared" ca="1" si="54"/>
        <v>2500141.1346202353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2500141.1346202353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10332.391413981903</v>
      </c>
      <c r="L631" s="444">
        <f t="shared" ca="1" si="54"/>
        <v>2490106.3307696385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2490106.3307696385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10290.579731271082</v>
      </c>
      <c r="L632" s="444">
        <f t="shared" ca="1" si="54"/>
        <v>2480029.7152363309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2480029.7152363309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10248.593833215633</v>
      </c>
      <c r="L633" s="444">
        <f t="shared" ca="1" si="54"/>
        <v>2469911.1138049676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2469911.1138049676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10206.432993918286</v>
      </c>
      <c r="L634" s="444">
        <f t="shared" ca="1" si="54"/>
        <v>2459750.351534307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2459750.351534307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10164.096484457201</v>
      </c>
      <c r="L635" s="444">
        <f t="shared" ca="1" si="54"/>
        <v>2449547.2527541853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2449547.2527541853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10121.58357287336</v>
      </c>
      <c r="L636" s="444">
        <f t="shared" ca="1" si="54"/>
        <v>2439301.6410624799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2439301.6410624799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10078.893524157922</v>
      </c>
      <c r="L637" s="444">
        <f t="shared" ca="1" si="54"/>
        <v>2429013.3393220589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2429013.3393220589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10036.0256002395</v>
      </c>
      <c r="L638" s="444">
        <f t="shared" ca="1" si="54"/>
        <v>2418682.1696577198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2418682.1696577198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9992.9790599714215</v>
      </c>
      <c r="L639" s="444">
        <f t="shared" ca="1" si="54"/>
        <v>2408307.9534531124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2408307.9534531124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9949.753159118889</v>
      </c>
      <c r="L640" s="444">
        <f t="shared" ca="1" si="54"/>
        <v>2397890.5113476524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2397890.5113476524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9906.3471503461406</v>
      </c>
      <c r="L641" s="444">
        <f t="shared" ca="1" si="54"/>
        <v>2387429.6632334199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2387429.6632334199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9862.7602832035045</v>
      </c>
      <c r="L642" s="444">
        <f t="shared" ca="1" si="54"/>
        <v>2376925.2282520444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2376925.2282520444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9818.9918041144392</v>
      </c>
      <c r="L643" s="444">
        <f t="shared" ca="1" si="54"/>
        <v>2366377.0247915802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2366377.0247915802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9775.0409563625053</v>
      </c>
      <c r="L644" s="444">
        <f t="shared" ca="1" si="54"/>
        <v>2355784.870483364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2355784.870483364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9730.9069800782709</v>
      </c>
      <c r="L645" s="444">
        <f t="shared" ca="1" si="54"/>
        <v>2345148.5821988634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2345148.5821988634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9686.5891122261855</v>
      </c>
      <c r="L646" s="444">
        <f t="shared" ca="1" si="54"/>
        <v>2334467.976046511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2334467.976046511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9642.0865865913838</v>
      </c>
      <c r="L647" s="444">
        <f t="shared" ca="1" si="54"/>
        <v>2323742.8673685235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2323742.8673685235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9597.3986337664355</v>
      </c>
      <c r="L648" s="444">
        <f t="shared" ca="1" si="54"/>
        <v>2312973.0707377112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2312973.0707377112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9552.5244811380508</v>
      </c>
      <c r="L649" s="444">
        <f t="shared" ca="1" si="54"/>
        <v>2302158.3999542706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2302158.3999542706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9507.4633528737158</v>
      </c>
      <c r="L650" s="444">
        <f t="shared" ca="1" si="54"/>
        <v>2291298.6680425657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2291298.6680425657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9462.2144699082783</v>
      </c>
      <c r="L651" s="444">
        <f t="shared" ca="1" si="54"/>
        <v>2280393.6872478952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2280393.6872478952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9416.7770499304843</v>
      </c>
      <c r="L652" s="444">
        <f t="shared" ca="1" si="54"/>
        <v>2269443.2690332467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2269443.2690332467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9371.1503073694494</v>
      </c>
      <c r="L653" s="444">
        <f t="shared" ca="1" si="54"/>
        <v>2258447.2240760373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2258447.2240760373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9325.3334533810776</v>
      </c>
      <c r="L654" s="444">
        <f t="shared" ca="1" si="54"/>
        <v>2247405.3622648395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2247405.3622648395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9279.3256958344191</v>
      </c>
      <c r="L655" s="444">
        <f t="shared" ca="1" si="54"/>
        <v>2236317.4926960953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2236317.4926960953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9233.1262392979843</v>
      </c>
      <c r="L656" s="444">
        <f t="shared" ca="1" si="54"/>
        <v>2225183.4236708144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2225183.4236708144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9186.7342850259811</v>
      </c>
      <c r="L657" s="444">
        <f t="shared" ca="1" si="54"/>
        <v>2214002.9626912614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2214002.9626912614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9140.1490309445107</v>
      </c>
      <c r="L658" s="444">
        <f t="shared" ca="1" si="54"/>
        <v>2202775.916457627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2202775.916457627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9093.3696716376999</v>
      </c>
      <c r="L659" s="444">
        <f t="shared" ca="1" si="54"/>
        <v>2191502.0908646858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2191502.0908646858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9046.3953983337797</v>
      </c>
      <c r="L660" s="444">
        <f t="shared" ca="1" si="54"/>
        <v>2180181.2909984407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2180181.2909984407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8999.2253988910907</v>
      </c>
      <c r="L661" s="444">
        <f t="shared" ca="1" si="54"/>
        <v>2168813.321132753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2168813.321132753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8951.8588577840601</v>
      </c>
      <c r="L662" s="444">
        <f t="shared" ca="1" si="54"/>
        <v>2157397.9847259582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2157397.9847259582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8904.2949560890811</v>
      </c>
      <c r="L663" s="444">
        <f t="shared" ca="1" si="54"/>
        <v>2145935.0844174684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2145935.0844174684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8856.5328714703737</v>
      </c>
      <c r="L664" s="444">
        <f t="shared" ca="1" si="54"/>
        <v>2134424.4220243599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2134424.4220243599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8808.5717781657549</v>
      </c>
      <c r="L665" s="444">
        <f t="shared" ca="1" si="54"/>
        <v>2122865.7985379468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2122865.7985379468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8760.4108469723669</v>
      </c>
      <c r="L666" s="444">
        <f t="shared" ca="1" si="54"/>
        <v>2111259.0141203403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2111259.0141203403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8712.0492452323397</v>
      </c>
      <c r="L667" s="444">
        <f t="shared" ca="1" si="54"/>
        <v>2099603.8681009938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2099603.8681009938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8663.4861368183956</v>
      </c>
      <c r="L668" s="444">
        <f t="shared" ca="1" si="54"/>
        <v>2087900.1589732333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2087900.1589732333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8614.720682119394</v>
      </c>
      <c r="L669" s="444">
        <f t="shared" ca="1" si="54"/>
        <v>2076147.684390774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2076147.684390774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8565.7520380258138</v>
      </c>
      <c r="L670" s="444">
        <f t="shared" ca="1" si="54"/>
        <v>2064346.241164221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2064346.241164221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8516.5793579151759</v>
      </c>
      <c r="L671" s="444">
        <f t="shared" ca="1" si="54"/>
        <v>2052495.6252575573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2052495.6252575573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8467.2017916374098</v>
      </c>
      <c r="L672" s="444">
        <f t="shared" ca="1" si="54"/>
        <v>2040595.6317846158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2040595.6317846158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8417.6184855001538</v>
      </c>
      <c r="L673" s="444">
        <f t="shared" ca="1" si="54"/>
        <v>2028646.0550055371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2028646.0550055371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8367.8285822539929</v>
      </c>
      <c r="L674" s="444">
        <f t="shared" ca="1" si="54"/>
        <v>2016646.6883232123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2016646.6883232123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8317.8312210776403</v>
      </c>
      <c r="L675" s="444">
        <f t="shared" ca="1" si="54"/>
        <v>2004597.3242797111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2004597.3242797111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8267.6255375630517</v>
      </c>
      <c r="L676" s="444">
        <f t="shared" ca="1" si="54"/>
        <v>1992497.7545526954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1992497.7545526954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8217.2106637004854</v>
      </c>
      <c r="L677" s="444">
        <f t="shared" ca="1" si="54"/>
        <v>1980347.7699518171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1980347.7699518171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8166.585727863494</v>
      </c>
      <c r="L678" s="444">
        <f t="shared" ca="1" si="54"/>
        <v>1968147.1604151018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1968147.1604151018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8115.7498547938449</v>
      </c>
      <c r="L679" s="444">
        <f t="shared" ca="1" si="54"/>
        <v>1955895.7150053168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1955895.7150053168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8064.7021655864082</v>
      </c>
      <c r="L680" s="444">
        <f t="shared" ca="1" si="54"/>
        <v>1943593.2219063244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1943593.2219063244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8013.4417776739401</v>
      </c>
      <c r="L681" s="444">
        <f t="shared" ca="1" si="54"/>
        <v>1931239.4684194196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1931239.4684194196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7961.9678048118358</v>
      </c>
      <c r="L682" s="444">
        <f t="shared" ca="1" si="54"/>
        <v>1918834.2409596527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1918834.2409596527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7910.2793570628064</v>
      </c>
      <c r="L683" s="444">
        <f t="shared" ca="1" si="54"/>
        <v>1906377.3250521368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1906377.3250521368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7858.3755407814915</v>
      </c>
      <c r="L684" s="444">
        <f t="shared" ca="1" si="54"/>
        <v>1893868.5053283395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1893868.5053283395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7806.2554585990028</v>
      </c>
      <c r="L685" s="444">
        <f t="shared" ca="1" si="54"/>
        <v>1881307.5655223597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1881307.5655223597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7753.9182094074213</v>
      </c>
      <c r="L686" s="444">
        <f t="shared" ca="1" si="54"/>
        <v>1868694.2884671884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1868694.2884671884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7701.3628883442061</v>
      </c>
      <c r="L687" s="444">
        <f t="shared" ca="1" si="54"/>
        <v>1856028.4560909537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1856028.4560909537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7648.5885867765628</v>
      </c>
      <c r="L688" s="444">
        <f t="shared" ca="1" si="54"/>
        <v>1843309.8494131514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1843309.8494131514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7595.5943922857186</v>
      </c>
      <c r="L689" s="444">
        <f t="shared" ca="1" si="54"/>
        <v>1830538.2485408583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1830538.2485408583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7542.3793886511658</v>
      </c>
      <c r="L690" s="444">
        <f t="shared" ca="1" si="54"/>
        <v>1817713.4326649306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1817713.4326649306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7488.9426558347986</v>
      </c>
      <c r="L691" s="444">
        <f t="shared" ca="1" si="54"/>
        <v>1804835.1800561866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1804835.1800561866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7435.2832699650335</v>
      </c>
      <c r="L692" s="444">
        <f t="shared" ca="1" si="54"/>
        <v>1791903.2680615729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1791903.2680615729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7381.4003033208073</v>
      </c>
      <c r="L693" s="444">
        <f t="shared" ca="1" si="54"/>
        <v>1778917.4731003148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1778917.4731003148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7327.2928243155657</v>
      </c>
      <c r="L694" s="444">
        <f t="shared" ca="1" si="54"/>
        <v>1765877.5706600517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1765877.5706600517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7272.9598974811379</v>
      </c>
      <c r="L695" s="444">
        <f t="shared" ca="1" si="54"/>
        <v>1752783.335292954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1752783.335292954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7218.4005834515629</v>
      </c>
      <c r="L696" s="444">
        <f t="shared" ca="1" si="54"/>
        <v>1739634.5406118268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1739634.5406118268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7163.6139389468663</v>
      </c>
      <c r="L697" s="444">
        <f t="shared" ca="1" si="54"/>
        <v>1726430.959286195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1726430.959286195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7108.5990167567343</v>
      </c>
      <c r="L698" s="444">
        <f t="shared" ca="1" si="54"/>
        <v>1713172.3630383729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1713172.3630383729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7053.3548657241408</v>
      </c>
      <c r="L699" s="444">
        <f t="shared" ca="1" si="54"/>
        <v>1699858.5226395184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1699858.5226395184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6997.8805307289158</v>
      </c>
      <c r="L700" s="444">
        <f t="shared" ca="1" si="54"/>
        <v>1686489.2079056685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1686489.2079056685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6942.1750526712067</v>
      </c>
      <c r="L701" s="444">
        <f t="shared" ca="1" si="54"/>
        <v>1673064.187693761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1673064.187693761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6886.237468454925</v>
      </c>
      <c r="L702" s="444">
        <f t="shared" ca="1" si="54"/>
        <v>1659583.2298976372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1659583.2298976372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6830.0668109710778</v>
      </c>
      <c r="L703" s="444">
        <f t="shared" ca="1" si="54"/>
        <v>1646046.1014440295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1646046.1014440295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6773.662109081044</v>
      </c>
      <c r="L704" s="444">
        <f t="shared" ca="1" si="54"/>
        <v>1632452.5682885316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1632452.5682885316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6717.0223875998036</v>
      </c>
      <c r="L705" s="444">
        <f t="shared" ca="1" si="54"/>
        <v>1618802.3954115526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1618802.3954115526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6660.1466672790575</v>
      </c>
      <c r="L706" s="444">
        <f t="shared" ca="1" si="54"/>
        <v>1605095.3468142529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1605095.3468142529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6603.0339647903083</v>
      </c>
      <c r="L707" s="444">
        <f t="shared" ca="1" si="54"/>
        <v>1591331.1855144645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1591331.1855144645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6545.6832927078567</v>
      </c>
      <c r="L708" s="444">
        <f t="shared" ca="1" si="54"/>
        <v>1577509.6735425936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1577509.6735425936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6488.0936594917284</v>
      </c>
      <c r="L709" s="444">
        <f t="shared" ca="1" si="54"/>
        <v>1563630.5719375066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1563630.5719375066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6430.2640694705324</v>
      </c>
      <c r="L710" s="444">
        <f t="shared" ca="1" si="54"/>
        <v>1549693.6407423983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1549693.6407423983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6372.1935228242482</v>
      </c>
      <c r="L711" s="444">
        <f t="shared" ca="1" si="54"/>
        <v>1535698.6390006437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1535698.6390006437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6313.8810155669371</v>
      </c>
      <c r="L712" s="444">
        <f t="shared" ca="1" si="54"/>
        <v>1521645.3247516318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1521645.3247516318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6255.3255395293872</v>
      </c>
      <c r="L713" s="444">
        <f t="shared" ca="1" si="54"/>
        <v>1507533.4550265823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1507533.4550265823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6196.5260823416811</v>
      </c>
      <c r="L714" s="444">
        <f t="shared" ca="1" si="54"/>
        <v>1493362.7858443453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1493362.7858443453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6137.4816274156938</v>
      </c>
      <c r="L715" s="444">
        <f t="shared" ca="1" si="54"/>
        <v>1479133.0722071822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1479133.0722071822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6078.1911539275143</v>
      </c>
      <c r="L716" s="444">
        <f t="shared" ca="1" si="54"/>
        <v>1464844.0680965309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1464844.0680965309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6018.6536367998006</v>
      </c>
      <c r="L717" s="444">
        <f t="shared" ca="1" si="54"/>
        <v>1450495.526468752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1450495.526468752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5958.8680466840551</v>
      </c>
      <c r="L718" s="444">
        <f t="shared" ca="1" si="54"/>
        <v>1436087.1992508571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1436087.1992508571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5898.8333499428263</v>
      </c>
      <c r="L719" s="444">
        <f t="shared" ca="1" si="54"/>
        <v>1421618.8373362212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1421618.8373362212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5838.5485086318431</v>
      </c>
      <c r="L720" s="444">
        <f t="shared" ca="1" si="54"/>
        <v>1407090.1905802742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1407090.1905802742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5778.0124804820643</v>
      </c>
      <c r="L721" s="444">
        <f t="shared" ca="1" si="54"/>
        <v>1392501.0077961774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1392501.0077961774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5717.2242188816608</v>
      </c>
      <c r="L722" s="444">
        <f t="shared" ca="1" si="54"/>
        <v>1377851.0367504803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1377851.0367504803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5656.1826728579226</v>
      </c>
      <c r="L723" s="444">
        <f t="shared" ca="1" si="54"/>
        <v>1363140.0241587595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1363140.0241587595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5594.8867870590866</v>
      </c>
      <c r="L724" s="444">
        <f t="shared" ca="1" si="54"/>
        <v>1348367.7156812397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1348367.7156812397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5533.3355017360873</v>
      </c>
      <c r="L725" s="444">
        <f t="shared" ca="1" si="54"/>
        <v>1333533.855918397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1333533.855918397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5471.5277527242424</v>
      </c>
      <c r="L726" s="444">
        <f t="shared" ca="1" si="54"/>
        <v>1318638.1884065424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1318638.1884065424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5409.4624714248484</v>
      </c>
      <c r="L727" s="444">
        <f t="shared" ca="1" si="54"/>
        <v>1303680.4556133884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1303680.4556133884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5347.1385847867068</v>
      </c>
      <c r="L728" s="444">
        <f t="shared" ca="1" si="54"/>
        <v>1288660.3989335964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1288660.3989335964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5284.555015287573</v>
      </c>
      <c r="L729" s="444">
        <f t="shared" ca="1" si="54"/>
        <v>1273577.7586843052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1273577.7586843052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5221.7106809155266</v>
      </c>
      <c r="L730" s="444">
        <f t="shared" ca="1" si="54"/>
        <v>1258432.274100642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1258432.274100642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5158.6044951502627</v>
      </c>
      <c r="L731" s="444">
        <f t="shared" ca="1" si="54"/>
        <v>1243223.6833312134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1243223.6833312134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5095.235366944311</v>
      </c>
      <c r="L732" s="444">
        <f t="shared" ca="1" si="54"/>
        <v>1227951.7234335789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1227951.7234335789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5031.6022007041665</v>
      </c>
      <c r="L733" s="444">
        <f t="shared" ca="1" si="54"/>
        <v>1212616.1303697042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1212616.1303697042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4967.7038962713559</v>
      </c>
      <c r="L734" s="444">
        <f t="shared" ca="1" si="54"/>
        <v>1197216.6390013967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1197216.6390013967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4903.5393489034077</v>
      </c>
      <c r="L735" s="444">
        <f t="shared" ca="1" si="54"/>
        <v>1181752.9830857213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1181752.9830857213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4839.1074492547605</v>
      </c>
      <c r="L736" s="444">
        <f t="shared" ca="1" si="54"/>
        <v>1166224.8952703972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1166224.8952703972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4774.407083357577</v>
      </c>
      <c r="L737" s="444">
        <f t="shared" ca="1" si="54"/>
        <v>1150632.1070891761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1150632.1070891761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4709.4371326024884</v>
      </c>
      <c r="L738" s="444">
        <f t="shared" ca="1" si="54"/>
        <v>1134974.3489571998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1134974.3489571998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4644.1964737192538</v>
      </c>
      <c r="L739" s="444">
        <f t="shared" ca="1" si="54"/>
        <v>1119251.3501663404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1119251.3501663404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4578.6839787573399</v>
      </c>
      <c r="L740" s="444">
        <f t="shared" ca="1" si="54"/>
        <v>1103462.8388805189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1103462.8388805189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4512.8985150664175</v>
      </c>
      <c r="L741" s="444">
        <f t="shared" ca="1" si="54"/>
        <v>1087608.5421310065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1087608.5421310065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4446.8389452767824</v>
      </c>
      <c r="L742" s="444">
        <f t="shared" ca="1" si="54"/>
        <v>1071688.1858117045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1071688.1858117045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4380.5041272796907</v>
      </c>
      <c r="L743" s="444">
        <f t="shared" ca="1" si="54"/>
        <v>1055701.4946744053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1055701.4946744053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4313.8929142076104</v>
      </c>
      <c r="L744" s="444">
        <f t="shared" ca="1" si="54"/>
        <v>1039648.1923240342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1039648.1923240342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4247.0041544143969</v>
      </c>
      <c r="L745" s="444">
        <f t="shared" ca="1" si="54"/>
        <v>1023528.0012138698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1023528.0012138698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4179.836691455379</v>
      </c>
      <c r="L746" s="444">
        <f t="shared" ca="1" si="54"/>
        <v>1007340.6426407463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1007340.6426407463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4112.389364067365</v>
      </c>
      <c r="L747" s="444">
        <f t="shared" ca="1" si="54"/>
        <v>991085.83674023487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991085.83674023487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4044.6610061485667</v>
      </c>
      <c r="L748" s="444">
        <f t="shared" ca="1" si="54"/>
        <v>974763.30248180463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974763.30248180463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3976.6504467384407</v>
      </c>
      <c r="L749" s="444">
        <f t="shared" ca="1" si="54"/>
        <v>958372.75766396429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958372.75766396429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3908.3565099974394</v>
      </c>
      <c r="L750" s="444">
        <f t="shared" ca="1" si="54"/>
        <v>941913.91890938289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941913.91890938289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3839.7780151866837</v>
      </c>
      <c r="L751" s="444">
        <f t="shared" ca="1" si="54"/>
        <v>925386.50165999075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925386.50165999075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3770.9137766475496</v>
      </c>
      <c r="L752" s="444">
        <f t="shared" ca="1" si="54"/>
        <v>908790.22017205949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908790.22017205949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3701.7626037811701</v>
      </c>
      <c r="L753" s="444">
        <f t="shared" ca="1" si="54"/>
        <v>892124.78751126188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892124.78751126188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3632.3233010278459</v>
      </c>
      <c r="L754" s="444">
        <f t="shared" ca="1" si="54"/>
        <v>875389.91554771096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875389.91554771096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3562.5946678463838</v>
      </c>
      <c r="L755" s="444">
        <f t="shared" ca="1" si="54"/>
        <v>858585.3149509785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858585.3149509785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3492.5754986933316</v>
      </c>
      <c r="L756" s="444">
        <f t="shared" ca="1" si="54"/>
        <v>841710.69518509298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841710.69518509298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3422.2645830021424</v>
      </c>
      <c r="L757" s="444">
        <f t="shared" ca="1" si="54"/>
        <v>824765.76450351637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824765.76450351637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3351.66070516224</v>
      </c>
      <c r="L758" s="444">
        <f t="shared" ca="1" si="54"/>
        <v>807750.22994409979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807750.22994409979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3280.7626444980042</v>
      </c>
      <c r="L759" s="444">
        <f t="shared" ca="1" si="54"/>
        <v>790663.79732401902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790663.79732401902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3209.5691752476678</v>
      </c>
      <c r="L760" s="444">
        <f t="shared" ca="1" si="54"/>
        <v>773506.17123468791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773506.17123468791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3138.0790665421214</v>
      </c>
      <c r="L761" s="444">
        <f t="shared" ca="1" si="54"/>
        <v>756277.0550366512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756277.0550366512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3066.2910823836351</v>
      </c>
      <c r="L762" s="444">
        <f t="shared" ca="1" si="54"/>
        <v>738976.15085445601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738976.15085445601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2994.2039816244883</v>
      </c>
      <c r="L763" s="444">
        <f t="shared" ca="1" si="54"/>
        <v>721603.15957150166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721603.15957150166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2921.8165179455118</v>
      </c>
      <c r="L764" s="444">
        <f t="shared" ca="1" si="54"/>
        <v>704157.78082486836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704157.78082486836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2849.1274398345399</v>
      </c>
      <c r="L765" s="444">
        <f t="shared" ca="1" si="54"/>
        <v>686639.71300012409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686639.71300012409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2776.1354905647722</v>
      </c>
      <c r="L766" s="444">
        <f t="shared" ca="1" si="54"/>
        <v>669048.65322611004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669048.65322611004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2702.8394081730466</v>
      </c>
      <c r="L767" s="444">
        <f t="shared" ca="1" si="54"/>
        <v>651384.29736970423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651384.29736970423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2629.2379254380226</v>
      </c>
      <c r="L768" s="444">
        <f t="shared" ca="1" si="54"/>
        <v>633646.34003056341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633646.34003056341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2555.3297698582692</v>
      </c>
      <c r="L769" s="444">
        <f t="shared" ca="1" si="54"/>
        <v>615834.47453584289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615834.47453584289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2481.1136636302672</v>
      </c>
      <c r="L770" s="444">
        <f t="shared" ca="1" si="54"/>
        <v>597948.39293489431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597948.39293489431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2406.5883236263144</v>
      </c>
      <c r="L771" s="444">
        <f t="shared" ca="1" si="54"/>
        <v>579987.78599394183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579987.78599394183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2331.7524613723458</v>
      </c>
      <c r="L772" s="444">
        <f t="shared" ca="1" si="54"/>
        <v>561952.34319073532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561952.34319073532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2256.6047830256521</v>
      </c>
      <c r="L773" s="444">
        <f t="shared" ref="L773:L1027" ca="1" si="80">I773-J773+K773</f>
        <v>543841.75270918221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543841.75270918221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2181.1439893525144</v>
      </c>
      <c r="L774" s="444">
        <f t="shared" ca="1" si="80"/>
        <v>525655.70143395592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525655.70143395592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2105.3687757057378</v>
      </c>
      <c r="L775" s="444">
        <f t="shared" ca="1" si="80"/>
        <v>507393.87494508288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507393.87494508288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2029.2778320021</v>
      </c>
      <c r="L776" s="444">
        <f t="shared" ca="1" si="80"/>
        <v>489055.95751250617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489055.95751250617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1952.8698426996975</v>
      </c>
      <c r="L777" s="444">
        <f t="shared" ca="1" si="80"/>
        <v>470641.63209062704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470641.63209062704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1876.1434867752009</v>
      </c>
      <c r="L778" s="444">
        <f t="shared" ca="1" si="80"/>
        <v>452150.58031282347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452150.58031282347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1799.0974377010198</v>
      </c>
      <c r="L779" s="444">
        <f t="shared" ca="1" si="80"/>
        <v>433582.48248594569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433582.48248594569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1721.7303634223622</v>
      </c>
      <c r="L780" s="444">
        <f t="shared" ca="1" si="80"/>
        <v>414937.01758478925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414937.01758478925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1644.0409263342101</v>
      </c>
      <c r="L781" s="444">
        <f t="shared" ca="1" si="80"/>
        <v>396213.86324654467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396213.86324654467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1566.0277832581912</v>
      </c>
      <c r="L782" s="444">
        <f t="shared" ca="1" si="80"/>
        <v>377412.69576522405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377412.69576522405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1487.6895854193551</v>
      </c>
      <c r="L783" s="444">
        <f t="shared" ca="1" si="80"/>
        <v>358533.19008606463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358533.19008606463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1409.0249784228577</v>
      </c>
      <c r="L784" s="444">
        <f t="shared" ca="1" si="80"/>
        <v>339575.01979990868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339575.01979990868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1330.0326022305412</v>
      </c>
      <c r="L785" s="444">
        <f t="shared" ca="1" si="80"/>
        <v>320537.85713756044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320537.85713756044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1250.7110911374234</v>
      </c>
      <c r="L786" s="444">
        <f t="shared" ca="1" si="80"/>
        <v>301421.37296411907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301421.37296411907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1171.0590737480845</v>
      </c>
      <c r="L787" s="444">
        <f t="shared" ca="1" si="80"/>
        <v>282225.23677328834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282225.23677328834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1091.0751729529563</v>
      </c>
      <c r="L788" s="444">
        <f t="shared" ca="1" si="80"/>
        <v>262949.1166816625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262949.1166816625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1010.7580059045156</v>
      </c>
      <c r="L789" s="444">
        <f t="shared" ca="1" si="80"/>
        <v>243592.67942298824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243592.67942298824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930.10618399337261</v>
      </c>
      <c r="L790" s="444">
        <f t="shared" ca="1" si="80"/>
        <v>224155.59034240281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224155.59034240281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849.1183128242667</v>
      </c>
      <c r="L791" s="444">
        <f t="shared" ca="1" si="80"/>
        <v>204637.51339064827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204637.51339064827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767.79299219195616</v>
      </c>
      <c r="L792" s="444">
        <f t="shared" ca="1" si="80"/>
        <v>185038.11111826141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185038.11111826141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686.12881605701091</v>
      </c>
      <c r="L793" s="444">
        <f t="shared" ca="1" si="80"/>
        <v>165357.04466973961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165357.04466973961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604.12437252150335</v>
      </c>
      <c r="L794" s="444">
        <f t="shared" ca="1" si="80"/>
        <v>145593.97377768232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145593.97377768232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521.77824380459811</v>
      </c>
      <c r="L795" s="444">
        <f t="shared" ca="1" si="80"/>
        <v>125748.55675690813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125748.55675690813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439.08900621803895</v>
      </c>
      <c r="L796" s="444">
        <f t="shared" ca="1" si="80"/>
        <v>105820.45049854739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105820.45049854739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356.05523014153584</v>
      </c>
      <c r="L797" s="444">
        <f t="shared" ca="1" si="80"/>
        <v>85809.310464110138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85809.310464110138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272.67547999804731</v>
      </c>
      <c r="L798" s="444">
        <f t="shared" ca="1" si="80"/>
        <v>65714.790679529397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65714.790679529397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188.9483142289609</v>
      </c>
      <c r="L799" s="444">
        <f t="shared" ca="1" si="80"/>
        <v>45536.543729179575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45536.543729179575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104.87228526916995</v>
      </c>
      <c r="L800" s="444">
        <f t="shared" ca="1" si="80"/>
        <v>25274.220749869961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25274.220749869961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20.445939522046562</v>
      </c>
      <c r="L801" s="444">
        <f t="shared" ca="1" si="80"/>
        <v>4927.4714248132213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4927.4714248132213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-64.332182665689842</v>
      </c>
      <c r="L802" s="444">
        <f t="shared" ca="1" si="80"/>
        <v>-15504.056022431254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-15504.056022431254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-149.46354702920848</v>
      </c>
      <c r="L803" s="444">
        <f t="shared" ca="1" si="80"/>
        <v>-36020.714834039245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-36020.714834039245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-234.94962541090842</v>
      </c>
      <c r="L804" s="444">
        <f t="shared" ca="1" si="80"/>
        <v>-56622.859724028938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-56622.859724028938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-320.79189578586551</v>
      </c>
      <c r="L805" s="444">
        <f t="shared" ca="1" si="80"/>
        <v>-77310.846884393584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-77310.846884393584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-406.99184228738488</v>
      </c>
      <c r="L806" s="444">
        <f t="shared" ca="1" si="80"/>
        <v>-98085.033991259756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-98085.033991259756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-493.55095523266056</v>
      </c>
      <c r="L807" s="444">
        <f t="shared" ca="1" si="80"/>
        <v>-118945.78021107119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-118945.78021107119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-580.47073114854163</v>
      </c>
      <c r="L808" s="444">
        <f t="shared" ca="1" si="80"/>
        <v>-139893.44620679854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-139893.44620679854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-667.75267279740558</v>
      </c>
      <c r="L809" s="444">
        <f t="shared" ca="1" si="80"/>
        <v>-160928.39414417476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-160928.39414417476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-755.39828920313983</v>
      </c>
      <c r="L810" s="444">
        <f t="shared" ca="1" si="80"/>
        <v>-182050.98769795671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-182050.98769795671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-843.40909567723122</v>
      </c>
      <c r="L811" s="444">
        <f t="shared" ca="1" si="80"/>
        <v>-203261.59205821273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-203261.59205821273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-931.78661384496456</v>
      </c>
      <c r="L812" s="444">
        <f t="shared" ca="1" si="80"/>
        <v>-224560.5739366365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-224560.5739366365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-1020.5323716717304</v>
      </c>
      <c r="L813" s="444">
        <f t="shared" ca="1" si="80"/>
        <v>-245948.30157288702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-245948.30157288702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-1109.6479034894408</v>
      </c>
      <c r="L814" s="444">
        <f t="shared" ca="1" si="80"/>
        <v>-267425.14474095521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-267425.14474095521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-1199.1347500230584</v>
      </c>
      <c r="L815" s="444">
        <f t="shared" ca="1" si="80"/>
        <v>-288991.47475555708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-288991.47475555708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-1288.9944584172329</v>
      </c>
      <c r="L816" s="444">
        <f t="shared" ca="1" si="80"/>
        <v>-310647.66447855311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-310647.66447855311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-1379.2285822630497</v>
      </c>
      <c r="L817" s="444">
        <f t="shared" ca="1" si="80"/>
        <v>-332394.08832539496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-332394.08832539496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-1469.8386816248906</v>
      </c>
      <c r="L818" s="444">
        <f t="shared" ca="1" si="80"/>
        <v>-354231.12227159867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-354231.12227159867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-1560.8263230674061</v>
      </c>
      <c r="L819" s="444">
        <f t="shared" ca="1" si="80"/>
        <v>-376159.14385924488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-376159.14385924488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-1652.1930796825986</v>
      </c>
      <c r="L820" s="444">
        <f t="shared" ca="1" si="80"/>
        <v>-398178.53220350627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-398178.53220350627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-1743.9405311170212</v>
      </c>
      <c r="L821" s="444">
        <f t="shared" ca="1" si="80"/>
        <v>-420289.66799920209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-420289.66799920209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-1836.0702635990867</v>
      </c>
      <c r="L822" s="444">
        <f t="shared" ca="1" si="80"/>
        <v>-442492.93352738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-442492.93352738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-1928.5838699664948</v>
      </c>
      <c r="L823" s="444">
        <f t="shared" ca="1" si="80"/>
        <v>-464788.7126619253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-464788.7126619253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-2021.4829496937671</v>
      </c>
      <c r="L824" s="444">
        <f t="shared" ca="1" si="80"/>
        <v>-487177.39087619784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-487177.39087619784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-2114.7691089199025</v>
      </c>
      <c r="L825" s="444">
        <f t="shared" ca="1" si="80"/>
        <v>-509659.35524969653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-509659.35524969653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-2208.4439604761474</v>
      </c>
      <c r="L826" s="444">
        <f t="shared" ca="1" si="80"/>
        <v>-532234.99447475153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-532234.99447475153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-2302.5091239138765</v>
      </c>
      <c r="L827" s="444">
        <f t="shared" ca="1" si="80"/>
        <v>-554904.69886324415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-554904.69886324415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-2396.9662255325957</v>
      </c>
      <c r="L828" s="444">
        <f t="shared" ca="1" si="80"/>
        <v>-577668.86035335553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-577668.86035335553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-2491.8168984080598</v>
      </c>
      <c r="L829" s="444">
        <f t="shared" ca="1" si="80"/>
        <v>-600527.87251634244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-600527.87251634244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-2587.0627824205053</v>
      </c>
      <c r="L830" s="444">
        <f t="shared" ca="1" si="80"/>
        <v>-623482.13056334178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-623482.13056334178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-2682.7055242830024</v>
      </c>
      <c r="L831" s="444">
        <f t="shared" ca="1" si="80"/>
        <v>-646532.03135220357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-646532.03135220357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-2778.7467775699265</v>
      </c>
      <c r="L832" s="444">
        <f t="shared" ca="1" si="80"/>
        <v>-669677.97339435224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-669677.97339435224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-2875.1882027455458</v>
      </c>
      <c r="L833" s="444">
        <f t="shared" ca="1" si="80"/>
        <v>-692920.35686167656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-692920.35686167656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-2972.0314671927308</v>
      </c>
      <c r="L834" s="444">
        <f t="shared" ca="1" si="80"/>
        <v>-716259.58359344804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-716259.58359344804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-3069.2782452417787</v>
      </c>
      <c r="L835" s="444">
        <f t="shared" ca="1" si="80"/>
        <v>-739696.05710326857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-739696.05710326857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-3166.9302181993639</v>
      </c>
      <c r="L836" s="444">
        <f t="shared" ca="1" si="80"/>
        <v>-763230.18258604675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-763230.18258604675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-3264.9890743776064</v>
      </c>
      <c r="L837" s="444">
        <f t="shared" ca="1" si="80"/>
        <v>-786862.36692500312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-786862.36692500312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-3363.456509123258</v>
      </c>
      <c r="L838" s="444">
        <f t="shared" ca="1" si="80"/>
        <v>-810593.01869870513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-810593.01869870513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-3462.3342248470167</v>
      </c>
      <c r="L839" s="444">
        <f t="shared" ca="1" si="80"/>
        <v>-834422.54818813095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-834422.54818813095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-3561.6239310529572</v>
      </c>
      <c r="L840" s="444">
        <f t="shared" ca="1" si="80"/>
        <v>-858351.36738376273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-858351.36738376273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-3661.3273443680891</v>
      </c>
      <c r="L841" s="444">
        <f t="shared" ca="1" si="80"/>
        <v>-882379.88999270962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-882379.88999270962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-3761.4461885720352</v>
      </c>
      <c r="L842" s="444">
        <f t="shared" ca="1" si="80"/>
        <v>-906508.5314458604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-906508.5314458604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-3861.9821946268294</v>
      </c>
      <c r="L843" s="444">
        <f t="shared" ca="1" si="80"/>
        <v>-930737.70890506601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-930737.70890506601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-3962.9371007068535</v>
      </c>
      <c r="L844" s="444">
        <f t="shared" ca="1" si="80"/>
        <v>-955067.84127035167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-955067.84127035167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-4064.3126522288767</v>
      </c>
      <c r="L845" s="444">
        <f t="shared" ca="1" si="80"/>
        <v>-979499.34918715933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-979499.34918715933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-4166.110601882242</v>
      </c>
      <c r="L846" s="444">
        <f t="shared" ca="1" si="80"/>
        <v>-1004032.6550536203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-1004032.6550536203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-4268.3327096591629</v>
      </c>
      <c r="L847" s="444">
        <f t="shared" ca="1" si="80"/>
        <v>-1028668.1830278583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-1028668.1830278583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-4370.9807428851536</v>
      </c>
      <c r="L848" s="444">
        <f t="shared" ca="1" si="80"/>
        <v>-1053406.3590353222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-1053406.3590353222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-4474.0564762495878</v>
      </c>
      <c r="L849" s="444">
        <f t="shared" ca="1" si="80"/>
        <v>-1078247.6107761506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-1078247.6107761506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-4577.5616918363721</v>
      </c>
      <c r="L850" s="444">
        <f t="shared" ca="1" si="80"/>
        <v>-1103192.3677325659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-1103192.3677325659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-4681.4981791547689</v>
      </c>
      <c r="L851" s="444">
        <f t="shared" ca="1" si="80"/>
        <v>-1128241.0611762994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-1128241.0611762994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-4785.8677351703254</v>
      </c>
      <c r="L852" s="444">
        <f t="shared" ca="1" si="80"/>
        <v>-1153394.1241760484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-1153394.1241760484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-4890.6721643359469</v>
      </c>
      <c r="L853" s="444">
        <f t="shared" ca="1" si="80"/>
        <v>-1178651.9916049631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-1178651.9916049631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-4995.9132786230912</v>
      </c>
      <c r="L854" s="444">
        <f t="shared" ca="1" si="80"/>
        <v>-1204015.1001481649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-1204015.1001481649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-5101.5928975530987</v>
      </c>
      <c r="L855" s="444">
        <f t="shared" ca="1" si="80"/>
        <v>-1229483.8883102967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-1229483.8883102967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-5207.712848228648</v>
      </c>
      <c r="L856" s="444">
        <f t="shared" ca="1" si="80"/>
        <v>-1255058.7964231041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-1255058.7964231041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-5314.2749653653455</v>
      </c>
      <c r="L857" s="444">
        <f t="shared" ca="1" si="80"/>
        <v>-1280740.2666530483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-1280740.2666530483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-5421.2810913234462</v>
      </c>
      <c r="L858" s="444">
        <f t="shared" ca="1" si="80"/>
        <v>-1306528.7430089505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-1306528.7430089505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-5528.7330761397052</v>
      </c>
      <c r="L859" s="444">
        <f t="shared" ca="1" si="80"/>
        <v>-1332424.6713496691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-1332424.6713496691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-5636.6327775593663</v>
      </c>
      <c r="L860" s="444">
        <f t="shared" ca="1" si="80"/>
        <v>-1358428.4993918072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-1358428.4993918072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-5744.9820610682755</v>
      </c>
      <c r="L861" s="444">
        <f t="shared" ca="1" si="80"/>
        <v>-1384540.6767174543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-1384540.6767174543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-5853.7827999251376</v>
      </c>
      <c r="L862" s="444">
        <f t="shared" ca="1" si="80"/>
        <v>-1410761.6547819583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-1410761.6547819583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-5963.036875193905</v>
      </c>
      <c r="L863" s="444">
        <f t="shared" ca="1" si="80"/>
        <v>-1437091.8869217311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-1437091.8869217311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-6072.7461757762912</v>
      </c>
      <c r="L864" s="444">
        <f t="shared" ca="1" si="80"/>
        <v>-1463531.8283620861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-1463531.8283620861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-6182.9125984444372</v>
      </c>
      <c r="L865" s="444">
        <f t="shared" ca="1" si="80"/>
        <v>-1490081.9362251093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-1490081.9362251093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-6293.5380478737006</v>
      </c>
      <c r="L866" s="444">
        <f t="shared" ca="1" si="80"/>
        <v>-1516742.6695375617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-1516742.6695375617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-6404.6244366755855</v>
      </c>
      <c r="L867" s="444">
        <f t="shared" ca="1" si="80"/>
        <v>-1543514.4892388161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-1543514.4892388161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-6516.1736854308119</v>
      </c>
      <c r="L868" s="444">
        <f t="shared" ca="1" si="80"/>
        <v>-1570397.8581888257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-1570397.8581888257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-6628.1877227225186</v>
      </c>
      <c r="L869" s="444">
        <f t="shared" ca="1" si="80"/>
        <v>-1597393.241176127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-1597393.241176127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-6740.6684851696073</v>
      </c>
      <c r="L870" s="444">
        <f t="shared" ca="1" si="80"/>
        <v>-1624501.1049258753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-1624501.1049258753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-6853.6179174602257</v>
      </c>
      <c r="L871" s="444">
        <f t="shared" ca="1" si="80"/>
        <v>-1651721.9181079143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-1651721.9181079143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-6967.0379723853875</v>
      </c>
      <c r="L872" s="444">
        <f t="shared" ca="1" si="80"/>
        <v>-1679056.1513448784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-1679056.1513448784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-7080.9306108727378</v>
      </c>
      <c r="L873" s="444">
        <f t="shared" ca="1" si="80"/>
        <v>-1706504.27722033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-1706504.27722033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-7195.2978020204537</v>
      </c>
      <c r="L874" s="444">
        <f t="shared" ca="1" si="80"/>
        <v>-1734066.7702869293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-1734066.7702869293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-7310.1415231312849</v>
      </c>
      <c r="L875" s="444">
        <f t="shared" ca="1" si="80"/>
        <v>-1761744.1070746393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-1761744.1070746393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-7425.4637597467408</v>
      </c>
      <c r="L876" s="444">
        <f t="shared" ca="1" si="80"/>
        <v>-1789536.7660989647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-1789536.7660989647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-7541.2665056814312</v>
      </c>
      <c r="L877" s="444">
        <f t="shared" ca="1" si="80"/>
        <v>-1817445.227869225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-1817445.227869225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-7657.5517630575159</v>
      </c>
      <c r="L878" s="444">
        <f t="shared" ca="1" si="80"/>
        <v>-1845469.9748968612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-1845469.9748968612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-7774.3215423393331</v>
      </c>
      <c r="L879" s="444">
        <f t="shared" ca="1" si="80"/>
        <v>-1873611.4917037794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-1873611.4917037794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-7891.577862368159</v>
      </c>
      <c r="L880" s="444">
        <f t="shared" ca="1" si="80"/>
        <v>-1901870.2648307264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-1901870.2648307264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-8009.3227503971048</v>
      </c>
      <c r="L881" s="444">
        <f t="shared" ca="1" si="80"/>
        <v>-1930246.7828457023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-1930246.7828457023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-8127.5582421261697</v>
      </c>
      <c r="L882" s="444">
        <f t="shared" ca="1" si="80"/>
        <v>-1958741.5363524072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-1958741.5363524072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-8246.2863817374418</v>
      </c>
      <c r="L883" s="444">
        <f t="shared" ca="1" si="80"/>
        <v>-1987355.0179987233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-1987355.0179987233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-8365.5092219304261</v>
      </c>
      <c r="L884" s="444">
        <f t="shared" ca="1" si="80"/>
        <v>-2016087.7224852326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-2016087.7224852326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-8485.2288239575482</v>
      </c>
      <c r="L885" s="444">
        <f t="shared" ca="1" si="80"/>
        <v>-2044940.1465737689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-2044940.1465737689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-8605.4472576597836</v>
      </c>
      <c r="L886" s="444">
        <f t="shared" ca="1" si="80"/>
        <v>-2073912.7890960076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-2073912.7890960076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-8726.1666015024439</v>
      </c>
      <c r="L887" s="444">
        <f t="shared" ca="1" si="80"/>
        <v>-2103006.1509620887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-2103006.1509620887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-8847.3889426111145</v>
      </c>
      <c r="L888" s="444">
        <f t="shared" ca="1" si="80"/>
        <v>-2132220.7351692785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-2132220.7351692785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-8969.1163768077386</v>
      </c>
      <c r="L889" s="444">
        <f t="shared" ca="1" si="80"/>
        <v>-2161557.0468106652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-2161557.0468106652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-9091.3510086468505</v>
      </c>
      <c r="L890" s="444">
        <f t="shared" ca="1" si="80"/>
        <v>-2191015.5930838906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-2191015.5930838906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-9214.0949514519561</v>
      </c>
      <c r="L891" s="444">
        <f t="shared" ca="1" si="80"/>
        <v>-2220596.8832999212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-2220596.8832999212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-9337.3503273520837</v>
      </c>
      <c r="L892" s="444">
        <f t="shared" ca="1" si="80"/>
        <v>-2250301.428891852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-2250301.428891852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-9461.1192673184614</v>
      </c>
      <c r="L893" s="444">
        <f t="shared" ca="1" si="80"/>
        <v>-2280129.7434237492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-2280129.7434237492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-9585.403911201367</v>
      </c>
      <c r="L894" s="444">
        <f t="shared" ca="1" si="80"/>
        <v>-2310082.3425995293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-2310082.3425995293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-9710.2064077671166</v>
      </c>
      <c r="L895" s="444">
        <f t="shared" ca="1" si="80"/>
        <v>-2340159.7442718754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-2340159.7442718754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-9835.528914735225</v>
      </c>
      <c r="L896" s="444">
        <f t="shared" ca="1" si="80"/>
        <v>-2370362.4684511893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-2370362.4684511893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-9961.3735988157005</v>
      </c>
      <c r="L897" s="444">
        <f t="shared" ca="1" si="80"/>
        <v>-2400691.037314584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-2400691.037314584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-10087.742635746512</v>
      </c>
      <c r="L898" s="444">
        <f t="shared" ca="1" si="80"/>
        <v>-2431145.9752149093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-2431145.9752149093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-10214.638210331201</v>
      </c>
      <c r="L899" s="444">
        <f t="shared" ca="1" si="80"/>
        <v>-2461727.8086898192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-2461727.8086898192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-10342.062516476659</v>
      </c>
      <c r="L900" s="444">
        <f t="shared" ca="1" si="80"/>
        <v>-2492437.0664708745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-2492437.0664708745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-10470.017757231055</v>
      </c>
      <c r="L901" s="444">
        <f t="shared" ca="1" si="80"/>
        <v>-2523274.2794926842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-2523274.2794926842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-10598.506144821929</v>
      </c>
      <c r="L902" s="444">
        <f t="shared" ca="1" si="80"/>
        <v>-2554239.9809020851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-2554239.9809020851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-10727.529900694433</v>
      </c>
      <c r="L903" s="444">
        <f t="shared" ca="1" si="80"/>
        <v>-2585334.7060673581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-2585334.7060673581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-10857.091255549738</v>
      </c>
      <c r="L904" s="444">
        <f t="shared" ca="1" si="80"/>
        <v>-2616558.9925874867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-2616558.9925874867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-10987.192449383607</v>
      </c>
      <c r="L905" s="444">
        <f t="shared" ca="1" si="80"/>
        <v>-2647913.380301449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-2647913.380301449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-11117.835731525116</v>
      </c>
      <c r="L906" s="444">
        <f t="shared" ca="1" si="80"/>
        <v>-2679398.4112975528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-2679398.4112975528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-11249.023360675548</v>
      </c>
      <c r="L907" s="444">
        <f t="shared" ca="1" si="80"/>
        <v>-2711014.6299228072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-2711014.6299228072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-11380.757604947441</v>
      </c>
      <c r="L908" s="444">
        <f t="shared" ca="1" si="80"/>
        <v>-2742762.5827923333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-2742762.5827923333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-11513.0407419038</v>
      </c>
      <c r="L909" s="444">
        <f t="shared" ca="1" si="80"/>
        <v>-2774642.8187988158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-2774642.8187988158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-11645.875058597478</v>
      </c>
      <c r="L910" s="444">
        <f t="shared" ca="1" si="80"/>
        <v>-2806655.889121992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-2806655.889121992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-11779.262851610712</v>
      </c>
      <c r="L911" s="444">
        <f t="shared" ca="1" si="80"/>
        <v>-2838802.3472381816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-2838802.3472381816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-11913.206427094836</v>
      </c>
      <c r="L912" s="444">
        <f t="shared" ca="1" si="80"/>
        <v>-2871082.7489298554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-2871082.7489298554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-12047.708100810143</v>
      </c>
      <c r="L913" s="444">
        <f t="shared" ca="1" si="80"/>
        <v>-2903497.6522952444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-2903497.6522952444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-12182.77019816593</v>
      </c>
      <c r="L914" s="444">
        <f t="shared" ca="1" si="80"/>
        <v>-2936047.6177579891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-2936047.6177579891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-12318.3950542607</v>
      </c>
      <c r="L915" s="444">
        <f t="shared" ca="1" si="80"/>
        <v>-2968733.2080768286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-2968733.2080768286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-12454.585013922531</v>
      </c>
      <c r="L916" s="444">
        <f t="shared" ca="1" si="80"/>
        <v>-3001554.9883553297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-3001554.9883553297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-12591.342431749619</v>
      </c>
      <c r="L917" s="444">
        <f t="shared" ca="1" si="80"/>
        <v>-3034513.5260516582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-3034513.5260516582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-12728.669672150987</v>
      </c>
      <c r="L918" s="444">
        <f t="shared" ca="1" si="80"/>
        <v>-3067609.3909883881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-3067609.3909883881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-12866.569109387361</v>
      </c>
      <c r="L919" s="444">
        <f t="shared" ca="1" si="80"/>
        <v>-3100843.1553623541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-3100843.1553623541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-13005.04312761222</v>
      </c>
      <c r="L920" s="444">
        <f t="shared" ca="1" si="80"/>
        <v>-3134215.3937545451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-3134215.3937545451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-13144.094120913016</v>
      </c>
      <c r="L921" s="444">
        <f t="shared" ca="1" si="80"/>
        <v>-3167726.6831400371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-3167726.6831400371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-13283.724493352565</v>
      </c>
      <c r="L922" s="444">
        <f t="shared" ca="1" si="80"/>
        <v>-3201377.6028979686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-3201377.6028979686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-13423.936659010615</v>
      </c>
      <c r="L923" s="444">
        <f t="shared" ca="1" si="80"/>
        <v>-3235168.734821558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-3235168.734821558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-13564.733042025569</v>
      </c>
      <c r="L924" s="444">
        <f t="shared" ca="1" si="80"/>
        <v>-3269100.6631281623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-3269100.6631281623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-13706.116076636423</v>
      </c>
      <c r="L925" s="444">
        <f t="shared" ca="1" si="80"/>
        <v>-3303173.9744693777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-3303173.9744693777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-13848.088207224819</v>
      </c>
      <c r="L926" s="444">
        <f t="shared" ca="1" si="80"/>
        <v>-3337389.2579411813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-3337389.2579411813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-13990.651888357334</v>
      </c>
      <c r="L927" s="444">
        <f t="shared" ca="1" si="80"/>
        <v>-3371747.1050941176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-3371747.1050941176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-14133.809584827901</v>
      </c>
      <c r="L928" s="444">
        <f t="shared" ca="1" si="80"/>
        <v>-3406248.1099435245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-3406248.1099435245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-14277.56377170043</v>
      </c>
      <c r="L929" s="444">
        <f t="shared" ca="1" si="80"/>
        <v>-3440892.8689798038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-3440892.8689798038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-14421.916934351591</v>
      </c>
      <c r="L930" s="444">
        <f t="shared" ca="1" si="80"/>
        <v>-3475681.981178734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-3475681.981178734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-14566.871568513805</v>
      </c>
      <c r="L931" s="444">
        <f t="shared" ca="1" si="80"/>
        <v>-3510616.0480118268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-3510616.0480118268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-14712.430180318357</v>
      </c>
      <c r="L932" s="444">
        <f t="shared" ca="1" si="80"/>
        <v>-3545695.6734567238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-3545695.6734567238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-14858.595286338761</v>
      </c>
      <c r="L933" s="444">
        <f t="shared" ca="1" si="80"/>
        <v>-3580921.4640076412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-3580921.4640076412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-15005.369413634247</v>
      </c>
      <c r="L934" s="444">
        <f t="shared" ca="1" si="80"/>
        <v>-3616294.0286858543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-3616294.0286858543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-15152.755099793472</v>
      </c>
      <c r="L935" s="444">
        <f t="shared" ca="1" si="80"/>
        <v>-3651813.9790502265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-3651813.9790502265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-15300.754892978355</v>
      </c>
      <c r="L936" s="444">
        <f t="shared" ca="1" si="80"/>
        <v>-3687481.9292077837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-3687481.9292077837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-15449.371351968177</v>
      </c>
      <c r="L937" s="444">
        <f t="shared" ca="1" si="80"/>
        <v>-3723298.4958243305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-3723298.4958243305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-15598.607046203788</v>
      </c>
      <c r="L938" s="444">
        <f t="shared" ca="1" si="80"/>
        <v>-3759264.298135113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-3759264.298135113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-15748.46455583205</v>
      </c>
      <c r="L939" s="444">
        <f t="shared" ca="1" si="80"/>
        <v>-3795379.9579555239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-3795379.9579555239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-15898.946471750427</v>
      </c>
      <c r="L940" s="444">
        <f t="shared" ca="1" si="80"/>
        <v>-3831646.0996918529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-3831646.0996918529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-16050.055395651796</v>
      </c>
      <c r="L941" s="444">
        <f t="shared" ca="1" si="80"/>
        <v>-3868063.3503520833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-3868063.3503520833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-16201.793940069425</v>
      </c>
      <c r="L942" s="444">
        <f t="shared" ca="1" si="80"/>
        <v>-3904632.3395567317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-3904632.3395567317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-16354.164728422129</v>
      </c>
      <c r="L943" s="444">
        <f t="shared" ca="1" si="80"/>
        <v>-3941353.6995497327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-3941353.6995497327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-16507.170395059631</v>
      </c>
      <c r="L944" s="444">
        <f t="shared" ca="1" si="80"/>
        <v>-3978228.065209371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-3978228.065209371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-16660.813585308126</v>
      </c>
      <c r="L945" s="444">
        <f t="shared" ca="1" si="80"/>
        <v>-4015256.0740592577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-4015256.0740592577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-16815.096955515983</v>
      </c>
      <c r="L946" s="444">
        <f t="shared" ca="1" si="80"/>
        <v>-4052438.3662793525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-4052438.3662793525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-16970.023173099715</v>
      </c>
      <c r="L947" s="444">
        <f t="shared" ca="1" si="80"/>
        <v>-4089775.5847170311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-4089775.5847170311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-17125.594916590038</v>
      </c>
      <c r="L948" s="444">
        <f t="shared" ca="1" si="80"/>
        <v>-4127268.3748981999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-4127268.3748981999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-17281.814875678243</v>
      </c>
      <c r="L949" s="444">
        <f t="shared" ca="1" si="80"/>
        <v>-4164917.3850384569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-4164917.3850384569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-17438.685751262652</v>
      </c>
      <c r="L950" s="444">
        <f t="shared" ca="1" si="80"/>
        <v>-4202723.2660542987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-4202723.2660542987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-17596.210255495324</v>
      </c>
      <c r="L951" s="444">
        <f t="shared" ca="1" si="80"/>
        <v>-4240686.6715743728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-4240686.6715743728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-17754.391111828965</v>
      </c>
      <c r="L952" s="444">
        <f t="shared" ca="1" si="80"/>
        <v>-4278808.2579507809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-4278808.2579507809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-17913.231055064</v>
      </c>
      <c r="L953" s="444">
        <f t="shared" ca="1" si="80"/>
        <v>-4317088.6842704238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-4317088.6842704238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-18072.732831395842</v>
      </c>
      <c r="L954" s="444">
        <f t="shared" ca="1" si="80"/>
        <v>-4355528.6123663988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-4355528.6123663988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-18232.899198462408</v>
      </c>
      <c r="L955" s="444">
        <f t="shared" ca="1" si="80"/>
        <v>-4394128.7068294398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-4394128.7068294398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-18393.732925391745</v>
      </c>
      <c r="L956" s="444">
        <f t="shared" ca="1" si="80"/>
        <v>-4432889.6350194104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-4432889.6350194104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-18555.236792849955</v>
      </c>
      <c r="L957" s="444">
        <f t="shared" ca="1" si="80"/>
        <v>-4471812.0670768395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-4471812.0670768395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-18717.413593089244</v>
      </c>
      <c r="L958" s="444">
        <f t="shared" ca="1" si="80"/>
        <v>-4510896.6759345075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-4510896.6759345075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-18880.266129996191</v>
      </c>
      <c r="L959" s="444">
        <f t="shared" ca="1" si="80"/>
        <v>-4550144.1373290829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-4550144.1373290829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-19043.797219140259</v>
      </c>
      <c r="L960" s="444">
        <f t="shared" ca="1" si="80"/>
        <v>-4589555.1298128022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-4589555.1298128022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-19208.009687822421</v>
      </c>
      <c r="L961" s="444">
        <f t="shared" ca="1" si="80"/>
        <v>-4629130.3347652033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-4629130.3347652033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-19372.90637512409</v>
      </c>
      <c r="L962" s="444">
        <f t="shared" ca="1" si="80"/>
        <v>-4668870.4364049062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-4668870.4364049062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-19538.490131956187</v>
      </c>
      <c r="L963" s="444">
        <f t="shared" ca="1" si="80"/>
        <v>-4708776.1218014415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-4708776.1218014415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-19704.76382110842</v>
      </c>
      <c r="L964" s="444">
        <f t="shared" ca="1" si="80"/>
        <v>-4748848.0808871286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-4748848.0808871286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-19871.730317298781</v>
      </c>
      <c r="L965" s="444">
        <f t="shared" ca="1" si="80"/>
        <v>-4789087.0064690057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-4789087.0064690057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-20039.392507223267</v>
      </c>
      <c r="L966" s="444">
        <f t="shared" ca="1" si="80"/>
        <v>-4829493.5942408079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-4829493.5942408079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-20207.753289605778</v>
      </c>
      <c r="L967" s="444">
        <f t="shared" ca="1" si="80"/>
        <v>-4870068.5427949922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-4870068.5427949922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-20376.815575248213</v>
      </c>
      <c r="L968" s="444">
        <f t="shared" ca="1" si="80"/>
        <v>-4910812.5536348196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-4910812.5536348196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-20546.582287080826</v>
      </c>
      <c r="L969" s="444">
        <f t="shared" ca="1" si="80"/>
        <v>-4951726.331186479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-4951726.331186479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-20717.05636021274</v>
      </c>
      <c r="L970" s="444">
        <f t="shared" ca="1" si="80"/>
        <v>-4992810.5828112708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-4992810.5828112708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-20888.240741982707</v>
      </c>
      <c r="L971" s="444">
        <f t="shared" ca="1" si="80"/>
        <v>-5034066.0188178327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-5034066.0188178327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-21060.138392010049</v>
      </c>
      <c r="L972" s="444">
        <f t="shared" ca="1" si="80"/>
        <v>-5075493.3524744213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-5075493.3524744213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-21232.752282245834</v>
      </c>
      <c r="L973" s="444">
        <f t="shared" ca="1" si="80"/>
        <v>-5117093.3000212461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-5117093.3000212461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-21406.085397024272</v>
      </c>
      <c r="L974" s="444">
        <f t="shared" ca="1" si="80"/>
        <v>-5158866.5806828495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-5158866.5806828495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-21580.140733114284</v>
      </c>
      <c r="L975" s="444">
        <f t="shared" ca="1" si="80"/>
        <v>-5200813.9166805428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-5200813.9166805428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-21754.92129977134</v>
      </c>
      <c r="L976" s="444">
        <f t="shared" ca="1" si="80"/>
        <v>-5242936.033244893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-5242936.033244893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-21930.430118789467</v>
      </c>
      <c r="L977" s="444">
        <f t="shared" ca="1" si="80"/>
        <v>-5285233.6586282616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-5285233.6586282616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-22106.670224553502</v>
      </c>
      <c r="L978" s="444">
        <f t="shared" ca="1" si="80"/>
        <v>-5327707.5241173944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-5327707.5241173944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-22283.644664091553</v>
      </c>
      <c r="L979" s="444">
        <f t="shared" ca="1" si="80"/>
        <v>-5370358.3640460651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-5370358.3640460651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-22461.356497127683</v>
      </c>
      <c r="L980" s="444">
        <f t="shared" ca="1" si="80"/>
        <v>-5413186.9158077715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-5413186.9158077715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-22639.808796134792</v>
      </c>
      <c r="L981" s="444">
        <f t="shared" ca="1" si="80"/>
        <v>-5456193.9198684851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-5456193.9198684851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-22819.004646387766</v>
      </c>
      <c r="L982" s="444">
        <f t="shared" ca="1" si="80"/>
        <v>-5499380.1197794518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-5499380.1197794518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-22998.947146016795</v>
      </c>
      <c r="L983" s="444">
        <f t="shared" ca="1" si="80"/>
        <v>-5542746.2621900477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-5542746.2621900477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-23179.639406060942</v>
      </c>
      <c r="L984" s="444">
        <f t="shared" ca="1" si="80"/>
        <v>-5586293.0968606872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-5586293.0968606872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-23361.08455052194</v>
      </c>
      <c r="L985" s="444">
        <f t="shared" ca="1" si="80"/>
        <v>-5630021.3766757883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-5630021.3766757883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-23543.285716418195</v>
      </c>
      <c r="L986" s="444">
        <f t="shared" ca="1" si="80"/>
        <v>-5673931.8576567853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-5673931.8576567853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-23726.246053839015</v>
      </c>
      <c r="L987" s="444">
        <f t="shared" ca="1" si="80"/>
        <v>-5718025.2989752032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-5718025.2989752032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-23909.96872599909</v>
      </c>
      <c r="L988" s="444">
        <f t="shared" ca="1" si="80"/>
        <v>-5762302.4629657809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-5762302.4629657809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-24094.456909293163</v>
      </c>
      <c r="L989" s="444">
        <f t="shared" ca="1" si="80"/>
        <v>-5806764.115139653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-5806764.115139653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-24279.713793350966</v>
      </c>
      <c r="L990" s="444">
        <f t="shared" ca="1" si="80"/>
        <v>-5851411.0241975831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-5851411.0241975831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-24465.742581092341</v>
      </c>
      <c r="L991" s="444">
        <f t="shared" ca="1" si="80"/>
        <v>-5896243.9620432546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-5896243.9620432546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-24652.546488782638</v>
      </c>
      <c r="L992" s="444">
        <f t="shared" ca="1" si="80"/>
        <v>-5941263.7037966158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-5941263.7037966158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-24840.12874608831</v>
      </c>
      <c r="L993" s="444">
        <f t="shared" ca="1" si="80"/>
        <v>-5986471.0278072832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-5986471.0278072832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-25028.492596132757</v>
      </c>
      <c r="L994" s="444">
        <f t="shared" ca="1" si="80"/>
        <v>-6031866.7156679947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-6031866.7156679947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-25217.641295552388</v>
      </c>
      <c r="L995" s="444">
        <f t="shared" ca="1" si="80"/>
        <v>-6077451.5522281257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-6077451.5522281257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-25407.578114552936</v>
      </c>
      <c r="L996" s="444">
        <f t="shared" ca="1" si="80"/>
        <v>-6123226.3256072579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-6123226.3256072579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-25598.306336965987</v>
      </c>
      <c r="L997" s="444">
        <f t="shared" ca="1" si="80"/>
        <v>-6169191.827208803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-6169191.827208803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-25789.829260305756</v>
      </c>
      <c r="L998" s="444">
        <f t="shared" ca="1" si="80"/>
        <v>-6215348.8517336873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-6215348.8517336873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-25982.150195826107</v>
      </c>
      <c r="L999" s="444">
        <f t="shared" ca="1" si="80"/>
        <v>-6261698.197194092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-6261698.197194092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-26175.272468577794</v>
      </c>
      <c r="L1000" s="444">
        <f t="shared" ca="1" si="80"/>
        <v>-6308240.6649272488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-6308240.6649272488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-26369.199417465948</v>
      </c>
      <c r="L1001" s="444">
        <f t="shared" ca="1" si="80"/>
        <v>-6354977.0596092939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-6354977.0596092939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-26563.934395307802</v>
      </c>
      <c r="L1002" s="444">
        <f t="shared" ca="1" si="80"/>
        <v>-6401908.1892691804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-6401908.1892691804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-26759.480768890662</v>
      </c>
      <c r="L1003" s="444">
        <f t="shared" ca="1" si="80"/>
        <v>-6449034.8653026503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-6449034.8653026503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-26955.841919030121</v>
      </c>
      <c r="L1004" s="444">
        <f t="shared" ca="1" si="80"/>
        <v>-6496357.9024862591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-6496357.9024862591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-27153.021240628492</v>
      </c>
      <c r="L1005" s="444">
        <f t="shared" ca="1" si="80"/>
        <v>-6543878.1189914662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-6543878.1189914662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-27351.02214273352</v>
      </c>
      <c r="L1006" s="444">
        <f t="shared" ca="1" si="80"/>
        <v>-6591596.3363987785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-6591596.3363987785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-27549.848048597327</v>
      </c>
      <c r="L1007" s="444">
        <f t="shared" ca="1" si="80"/>
        <v>-6639513.3797119549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-6639513.3797119549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-27749.502395735555</v>
      </c>
      <c r="L1008" s="444">
        <f t="shared" ca="1" si="80"/>
        <v>-6687630.0773722688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-6687630.0773722688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-27949.988635986861</v>
      </c>
      <c r="L1009" s="444">
        <f t="shared" ca="1" si="80"/>
        <v>-6735947.2612728346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-6735947.2612728346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-28151.310235572557</v>
      </c>
      <c r="L1010" s="444">
        <f t="shared" ca="1" si="80"/>
        <v>-6784465.7667729864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-6784465.7667729864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-28353.470675156521</v>
      </c>
      <c r="L1011" s="444">
        <f t="shared" ca="1" si="80"/>
        <v>-6833186.4327127216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-6833186.4327127216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-28556.473449905418</v>
      </c>
      <c r="L1012" s="444">
        <f t="shared" ca="1" si="80"/>
        <v>-6882110.1014272058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-6882110.1014272058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-28760.322069549107</v>
      </c>
      <c r="L1013" s="444">
        <f t="shared" ca="1" si="80"/>
        <v>-6931237.6187613336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-6931237.6187613336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-28965.0200584413</v>
      </c>
      <c r="L1014" s="444">
        <f t="shared" ca="1" si="80"/>
        <v>-6980569.8340843534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-6980569.8340843534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-29170.570955620551</v>
      </c>
      <c r="L1015" s="444">
        <f t="shared" ca="1" si="80"/>
        <v>-7030107.6003045524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-7030107.6003045524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-29376.978314871383</v>
      </c>
      <c r="L1016" s="444">
        <f t="shared" ca="1" si="80"/>
        <v>-7079851.7738840021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-7079851.7738840021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-29584.245704785753</v>
      </c>
      <c r="L1017" s="444">
        <f t="shared" ca="1" si="80"/>
        <v>-7129803.2148533668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-7129803.2148533668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-29792.376708824773</v>
      </c>
      <c r="L1018" s="444">
        <f t="shared" ca="1" si="80"/>
        <v>-7179962.7868267708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-7179962.7868267708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-30001.374925380624</v>
      </c>
      <c r="L1019" s="444">
        <f t="shared" ca="1" si="80"/>
        <v>-7230331.3570167301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-7230331.3570167301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-30211.243967838785</v>
      </c>
      <c r="L1020" s="444">
        <f t="shared" ca="1" si="80"/>
        <v>-7280909.7962491475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-7280909.7962491475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-30421.98746464053</v>
      </c>
      <c r="L1021" s="444">
        <f t="shared" ca="1" si="80"/>
        <v>-7331698.9789783666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-7331698.9789783666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-30633.609059345607</v>
      </c>
      <c r="L1022" s="444">
        <f t="shared" ca="1" si="80"/>
        <v>-7382699.7833022913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-7382699.7833022913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-30846.112410695288</v>
      </c>
      <c r="L1023" s="444">
        <f t="shared" ca="1" si="80"/>
        <v>-7433913.0909775654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-7433913.0909775654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-31059.501192675601</v>
      </c>
      <c r="L1024" s="444">
        <f t="shared" ca="1" si="80"/>
        <v>-7485339.7874348201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-7485339.7874348201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-31273.779094580826</v>
      </c>
      <c r="L1025" s="444">
        <f t="shared" ca="1" si="80"/>
        <v>-7536980.7617939794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-7536980.7617939794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-31488.949821077327</v>
      </c>
      <c r="L1026" s="444">
        <f t="shared" ca="1" si="80"/>
        <v>-7588836.9068796355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-7588836.9068796355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-31705.017092267564</v>
      </c>
      <c r="L1027" s="444">
        <f t="shared" ca="1" si="80"/>
        <v>-7640909.1192364823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-7640909.1192364823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-31921.984643754422</v>
      </c>
      <c r="L1028" s="444">
        <f t="shared" ref="L1028:L1282" ca="1" si="104">I1028-J1028+K1028</f>
        <v>-7693198.2991448157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-7693198.2991448157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-32139.856226705811</v>
      </c>
      <c r="L1029" s="444">
        <f t="shared" ca="1" si="104"/>
        <v>-7745705.3506361004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-7745705.3506361004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-32358.635607919492</v>
      </c>
      <c r="L1030" s="444">
        <f t="shared" ca="1" si="104"/>
        <v>-7798431.1815085988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-7798431.1815085988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-32578.326569888239</v>
      </c>
      <c r="L1031" s="444">
        <f t="shared" ca="1" si="104"/>
        <v>-7851376.7033430655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-7851376.7033430655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-32798.932910865187</v>
      </c>
      <c r="L1032" s="444">
        <f t="shared" ca="1" si="104"/>
        <v>-7904542.8315185094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-7904542.8315185094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-33020.458444929536</v>
      </c>
      <c r="L1033" s="444">
        <f t="shared" ca="1" si="104"/>
        <v>-7957930.4852280179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-7957930.4852280179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-33242.907002052481</v>
      </c>
      <c r="L1034" s="444">
        <f t="shared" ca="1" si="104"/>
        <v>-8011540.587494649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-8011540.587494649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-33466.282428163453</v>
      </c>
      <c r="L1035" s="444">
        <f t="shared" ca="1" si="104"/>
        <v>-8065374.0651873909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-8065374.0651873909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-33690.588585216537</v>
      </c>
      <c r="L1036" s="444">
        <f t="shared" ca="1" si="104"/>
        <v>-8119431.8490371862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-8119431.8490371862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-33915.829351257351</v>
      </c>
      <c r="L1037" s="444">
        <f t="shared" ca="1" si="104"/>
        <v>-8173714.8736530226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-8173714.8736530226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-34142.008620490007</v>
      </c>
      <c r="L1038" s="444">
        <f t="shared" ca="1" si="104"/>
        <v>-8228224.0775380917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-8228224.0775380917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-34369.130303344456</v>
      </c>
      <c r="L1039" s="444">
        <f t="shared" ca="1" si="104"/>
        <v>-8282960.4031060152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-8282960.4031060152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-34597.198326544138</v>
      </c>
      <c r="L1040" s="444">
        <f t="shared" ca="1" si="104"/>
        <v>-8337924.7966971379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-8337924.7966971379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-34826.216633173812</v>
      </c>
      <c r="L1041" s="444">
        <f t="shared" ca="1" si="104"/>
        <v>-8393118.2085948903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-8393118.2085948903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-35056.189182747781</v>
      </c>
      <c r="L1042" s="444">
        <f t="shared" ca="1" si="104"/>
        <v>-8448541.5930422153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-8448541.5930422153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-35287.119951278306</v>
      </c>
      <c r="L1043" s="444">
        <f t="shared" ca="1" si="104"/>
        <v>-8504195.9082580712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-8504195.9082580712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-35519.012931344369</v>
      </c>
      <c r="L1044" s="444">
        <f t="shared" ca="1" si="104"/>
        <v>-8560082.1164539941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-8560082.1164539941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-35751.872132160715</v>
      </c>
      <c r="L1045" s="444">
        <f t="shared" ca="1" si="104"/>
        <v>-8616201.1838507336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-8616201.1838507336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-35985.701579647131</v>
      </c>
      <c r="L1046" s="444">
        <f t="shared" ca="1" si="104"/>
        <v>-8672554.0806949586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-8672554.0806949586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-36220.505316498071</v>
      </c>
      <c r="L1047" s="444">
        <f t="shared" ca="1" si="104"/>
        <v>-8729141.7812760342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-8729141.7812760342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-36456.28740225255</v>
      </c>
      <c r="L1048" s="444">
        <f t="shared" ca="1" si="104"/>
        <v>-8785965.2639428638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-8785965.2639428638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-36693.051913364339</v>
      </c>
      <c r="L1049" s="444">
        <f t="shared" ca="1" si="104"/>
        <v>-8843025.5111208055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-8843025.5111208055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-36930.802943272429</v>
      </c>
      <c r="L1050" s="444">
        <f t="shared" ca="1" si="104"/>
        <v>-8900323.5093286559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-8900323.5093286559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-37169.544602471804</v>
      </c>
      <c r="L1051" s="444">
        <f t="shared" ca="1" si="104"/>
        <v>-8957860.2491957061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-8957860.2491957061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-37409.281018584516</v>
      </c>
      <c r="L1052" s="444">
        <f t="shared" ca="1" si="104"/>
        <v>-9015636.7254788689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-9015636.7254788689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-37650.016336431028</v>
      </c>
      <c r="L1053" s="444">
        <f t="shared" ca="1" si="104"/>
        <v>-9073653.9370798785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-9073653.9370798785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-37891.754718101904</v>
      </c>
      <c r="L1054" s="444">
        <f t="shared" ca="1" si="104"/>
        <v>-9131912.8870625589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-9131912.8870625589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-38134.500343029737</v>
      </c>
      <c r="L1055" s="444">
        <f t="shared" ca="1" si="104"/>
        <v>-9190414.5826701671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-9190414.5826701671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-38378.257408061436</v>
      </c>
      <c r="L1056" s="444">
        <f t="shared" ca="1" si="104"/>
        <v>-9249160.035342807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-9249160.035342807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-38623.030127530772</v>
      </c>
      <c r="L1057" s="444">
        <f t="shared" ca="1" si="104"/>
        <v>-9308150.2607349157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-9308150.2607349157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-38868.822733331224</v>
      </c>
      <c r="L1058" s="444">
        <f t="shared" ca="1" si="104"/>
        <v>-9367386.2787328251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-9367386.2787328251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-39115.639474989177</v>
      </c>
      <c r="L1059" s="444">
        <f t="shared" ca="1" si="104"/>
        <v>-9426869.1134723928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-9426869.1134723928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-39363.484619737377</v>
      </c>
      <c r="L1060" s="444">
        <f t="shared" ca="1" si="104"/>
        <v>-9486599.7933567073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-9486599.7933567073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-39612.362452588684</v>
      </c>
      <c r="L1061" s="444">
        <f t="shared" ca="1" si="104"/>
        <v>-9546579.3510738742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-9546579.3510738742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-39862.277276410219</v>
      </c>
      <c r="L1062" s="444">
        <f t="shared" ca="1" si="104"/>
        <v>-9606808.8236148618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-9606808.8236148618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-40113.233411997666</v>
      </c>
      <c r="L1063" s="444">
        <f t="shared" ca="1" si="104"/>
        <v>-9667289.2522914372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-9667289.2522914372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-40365.235198150061</v>
      </c>
      <c r="L1064" s="444">
        <f t="shared" ca="1" si="104"/>
        <v>-9728021.6827541646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-9728021.6827541646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-40618.286991744761</v>
      </c>
      <c r="L1065" s="444">
        <f t="shared" ca="1" si="104"/>
        <v>-9789007.1650104877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-9789007.1650104877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-40872.39316781277</v>
      </c>
      <c r="L1066" s="444">
        <f t="shared" ca="1" si="104"/>
        <v>-9850246.7534428779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-9850246.7534428779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-41127.558119614398</v>
      </c>
      <c r="L1067" s="444">
        <f t="shared" ca="1" si="104"/>
        <v>-9911741.5068270694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-9911741.5068270694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-41383.786258715198</v>
      </c>
      <c r="L1068" s="444">
        <f t="shared" ca="1" si="104"/>
        <v>-9973492.4883503616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-9973492.4883503616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-41641.082015062246</v>
      </c>
      <c r="L1069" s="444">
        <f t="shared" ca="1" si="104"/>
        <v>-10035500.765630001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-10035500.765630001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-41899.449837060747</v>
      </c>
      <c r="L1070" s="444">
        <f t="shared" ca="1" si="104"/>
        <v>-10097767.41073164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-10097767.41073164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-42158.894191650907</v>
      </c>
      <c r="L1071" s="444">
        <f t="shared" ca="1" si="104"/>
        <v>-10160293.500187868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-10160293.500187868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-42419.419564385193</v>
      </c>
      <c r="L1072" s="444">
        <f t="shared" ca="1" si="104"/>
        <v>-10223080.115016831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-10223080.115016831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-42681.03045950587</v>
      </c>
      <c r="L1073" s="444">
        <f t="shared" ca="1" si="104"/>
        <v>-10286128.340740915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-10286128.340740915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-42943.731400022887</v>
      </c>
      <c r="L1074" s="444">
        <f t="shared" ca="1" si="104"/>
        <v>-10349439.267405516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-10349439.267405516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-43207.526927792052</v>
      </c>
      <c r="L1075" s="444">
        <f t="shared" ca="1" si="104"/>
        <v>-10413013.989597885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-10413013.989597885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-43472.421603593597</v>
      </c>
      <c r="L1076" s="444">
        <f t="shared" ca="1" si="104"/>
        <v>-10476853.606466057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-10476853.606466057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-43738.420007210974</v>
      </c>
      <c r="L1077" s="444">
        <f t="shared" ca="1" si="104"/>
        <v>-10540959.221737845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-10540959.221737845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-44005.526737510096</v>
      </c>
      <c r="L1078" s="444">
        <f t="shared" ca="1" si="104"/>
        <v>-10605331.943739932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-10605331.943739932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-44273.746412518791</v>
      </c>
      <c r="L1079" s="444">
        <f t="shared" ca="1" si="104"/>
        <v>-10669972.885417029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-10669972.885417029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-44543.083669506697</v>
      </c>
      <c r="L1080" s="444">
        <f t="shared" ca="1" si="104"/>
        <v>-10734883.164351113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-10734883.164351113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-44813.543165065377</v>
      </c>
      <c r="L1081" s="444">
        <f t="shared" ca="1" si="104"/>
        <v>-10800063.902780756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-10800063.902780756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-45085.12957518889</v>
      </c>
      <c r="L1082" s="444">
        <f t="shared" ca="1" si="104"/>
        <v>-10865516.227620523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-10865516.227620523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-45357.847595354586</v>
      </c>
      <c r="L1083" s="444">
        <f t="shared" ca="1" si="104"/>
        <v>-10931241.270480456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-10931241.270480456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-45631.701940604304</v>
      </c>
      <c r="L1084" s="444">
        <f t="shared" ca="1" si="104"/>
        <v>-10997240.167685637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-10997240.167685637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-45906.697345625893</v>
      </c>
      <c r="L1085" s="444">
        <f t="shared" ca="1" si="104"/>
        <v>-11063514.060295841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-11063514.060295841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-46182.838564835074</v>
      </c>
      <c r="L1086" s="444">
        <f t="shared" ca="1" si="104"/>
        <v>-11130064.094125254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-11130064.094125254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-46460.130372457636</v>
      </c>
      <c r="L1087" s="444">
        <f t="shared" ca="1" si="104"/>
        <v>-11196891.419762289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-11196891.419762289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-46738.577562611943</v>
      </c>
      <c r="L1088" s="444">
        <f t="shared" ca="1" si="104"/>
        <v>-11263997.192589479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-11263997.192589479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-47018.1849493919</v>
      </c>
      <c r="L1089" s="444">
        <f t="shared" ca="1" si="104"/>
        <v>-11331382.572803449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-11331382.572803449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-47298.957366950111</v>
      </c>
      <c r="L1090" s="444">
        <f t="shared" ca="1" si="104"/>
        <v>-11399048.725434978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-11399048.725434978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-47580.899669581479</v>
      </c>
      <c r="L1091" s="444">
        <f t="shared" ca="1" si="104"/>
        <v>-11466996.820369137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-11466996.820369137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-47864.016731807147</v>
      </c>
      <c r="L1092" s="444">
        <f t="shared" ca="1" si="104"/>
        <v>-11535228.032365523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-11535228.032365523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-48148.313448458757</v>
      </c>
      <c r="L1093" s="444">
        <f t="shared" ca="1" si="104"/>
        <v>-11603743.54107856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-11603743.54107856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-48433.794734763076</v>
      </c>
      <c r="L1094" s="444">
        <f t="shared" ca="1" si="104"/>
        <v>-11672544.531077901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-11672544.531077901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-48720.465526426997</v>
      </c>
      <c r="L1095" s="444">
        <f t="shared" ca="1" si="104"/>
        <v>-11741632.191868905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-11741632.191868905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-49008.330779722848</v>
      </c>
      <c r="L1096" s="444">
        <f t="shared" ca="1" si="104"/>
        <v>-11811007.717913205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-11811007.717913205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-49297.395471574091</v>
      </c>
      <c r="L1097" s="444">
        <f t="shared" ca="1" si="104"/>
        <v>-11880672.308649357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-11880672.308649357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-49587.664599641394</v>
      </c>
      <c r="L1098" s="444">
        <f t="shared" ca="1" si="104"/>
        <v>-11950627.168513577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-11950627.168513577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-49879.143182408981</v>
      </c>
      <c r="L1099" s="444">
        <f t="shared" ca="1" si="104"/>
        <v>-12020873.506960563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-12020873.506960563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-50171.836259271418</v>
      </c>
      <c r="L1100" s="444">
        <f t="shared" ca="1" si="104"/>
        <v>-12091412.538484413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-12091412.538484413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-50465.748890620795</v>
      </c>
      <c r="L1101" s="444">
        <f t="shared" ca="1" si="104"/>
        <v>-12162245.482639613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-12162245.482639613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-50760.886157934125</v>
      </c>
      <c r="L1102" s="444">
        <f t="shared" ca="1" si="104"/>
        <v>-12233373.564062124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-12233373.564062124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-51057.253163861256</v>
      </c>
      <c r="L1103" s="444">
        <f t="shared" ca="1" si="104"/>
        <v>-12304798.012490563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-12304798.012490563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-51354.855032313084</v>
      </c>
      <c r="L1104" s="444">
        <f t="shared" ca="1" si="104"/>
        <v>-12376520.062787455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-12376520.062787455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-51653.696908550133</v>
      </c>
      <c r="L1105" s="444">
        <f t="shared" ca="1" si="104"/>
        <v>-12448540.954960583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-12448540.954960583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-51953.783959271503</v>
      </c>
      <c r="L1106" s="444">
        <f t="shared" ca="1" si="104"/>
        <v>-12520861.934184432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-12520861.934184432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-52255.121372704205</v>
      </c>
      <c r="L1107" s="444">
        <f t="shared" ca="1" si="104"/>
        <v>-12593484.250821713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-12593484.250821713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-52557.71435869288</v>
      </c>
      <c r="L1108" s="444">
        <f t="shared" ca="1" si="104"/>
        <v>-12666409.160444984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-12666409.160444984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-52861.56814878984</v>
      </c>
      <c r="L1109" s="444">
        <f t="shared" ca="1" si="104"/>
        <v>-12739637.923858352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-12739637.923858352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-53166.687996345543</v>
      </c>
      <c r="L1110" s="444">
        <f t="shared" ca="1" si="104"/>
        <v>-12813171.807119275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-12813171.807119275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-53473.079176599385</v>
      </c>
      <c r="L1111" s="444">
        <f t="shared" ca="1" si="104"/>
        <v>-12887012.081560452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-12887012.081560452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-53780.746986770951</v>
      </c>
      <c r="L1112" s="444">
        <f t="shared" ca="1" si="104"/>
        <v>-12961160.0238118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-12961160.0238118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-54089.696746151574</v>
      </c>
      <c r="L1113" s="444">
        <f t="shared" ca="1" si="104"/>
        <v>-13035616.91582253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-13035616.91582253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-54399.933796196281</v>
      </c>
      <c r="L1114" s="444">
        <f t="shared" ca="1" si="104"/>
        <v>-13110384.044883305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-13110384.044883305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-54711.463500616177</v>
      </c>
      <c r="L1115" s="444">
        <f t="shared" ca="1" si="104"/>
        <v>-13185462.7036485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-13185462.7036485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-55024.291245471155</v>
      </c>
      <c r="L1116" s="444">
        <f t="shared" ca="1" si="104"/>
        <v>-13260854.19015855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-13260854.19015855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-55338.422439263028</v>
      </c>
      <c r="L1117" s="444">
        <f t="shared" ca="1" si="104"/>
        <v>-13336559.80786239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-13336559.80786239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-55653.862513029031</v>
      </c>
      <c r="L1118" s="444">
        <f t="shared" ca="1" si="104"/>
        <v>-13412580.865639998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-13412580.865639998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-55970.616920435736</v>
      </c>
      <c r="L1119" s="444">
        <f t="shared" ca="1" si="104"/>
        <v>-13488918.677825011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-13488918.677825011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-56288.691137873284</v>
      </c>
      <c r="L1120" s="444">
        <f t="shared" ca="1" si="104"/>
        <v>-13565574.564227462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-13565574.564227462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-56608.090664550167</v>
      </c>
      <c r="L1121" s="444">
        <f t="shared" ca="1" si="104"/>
        <v>-13642549.85015659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-13642549.85015659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-56928.821022588199</v>
      </c>
      <c r="L1122" s="444">
        <f t="shared" ca="1" si="104"/>
        <v>-13719845.866443757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-13719845.866443757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-57250.887757118064</v>
      </c>
      <c r="L1123" s="444">
        <f t="shared" ca="1" si="104"/>
        <v>-13797463.949465454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-13797463.949465454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-57574.296436375131</v>
      </c>
      <c r="L1124" s="444">
        <f t="shared" ca="1" si="104"/>
        <v>-13875405.441166406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-13875405.441166406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-57899.052651795777</v>
      </c>
      <c r="L1125" s="444">
        <f t="shared" ca="1" si="104"/>
        <v>-13953671.689082781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-13953671.689082781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-58225.162018113995</v>
      </c>
      <c r="L1126" s="444">
        <f t="shared" ca="1" si="104"/>
        <v>-14032264.046365473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-14032264.046365473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-58552.630173458543</v>
      </c>
      <c r="L1127" s="444">
        <f t="shared" ca="1" si="104"/>
        <v>-14111183.871803509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-14111183.871803509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-58881.462779450354</v>
      </c>
      <c r="L1128" s="444">
        <f t="shared" ca="1" si="104"/>
        <v>-14190432.529847538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-14190432.529847538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-59211.665521300485</v>
      </c>
      <c r="L1129" s="444">
        <f t="shared" ca="1" si="104"/>
        <v>-14270011.390633417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-14270011.390633417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-59543.244107908307</v>
      </c>
      <c r="L1130" s="444">
        <f t="shared" ca="1" si="104"/>
        <v>-14349921.830005903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-14349921.830005903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-59876.204271960334</v>
      </c>
      <c r="L1131" s="444">
        <f t="shared" ca="1" si="104"/>
        <v>-14430165.229542442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-14430165.229542442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-60210.551770029248</v>
      </c>
      <c r="L1132" s="444">
        <f t="shared" ca="1" si="104"/>
        <v>-14510742.976577049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-14510742.976577049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-60546.292382673448</v>
      </c>
      <c r="L1133" s="444">
        <f t="shared" ca="1" si="104"/>
        <v>-14591656.464224301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-14591656.464224301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-60883.431914536995</v>
      </c>
      <c r="L1134" s="444">
        <f t="shared" ca="1" si="104"/>
        <v>-14672907.091403415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-14672907.091403415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-61221.97619444997</v>
      </c>
      <c r="L1135" s="444">
        <f t="shared" ca="1" si="104"/>
        <v>-14754496.262862444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-14754496.262862444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-61561.931075529254</v>
      </c>
      <c r="L1136" s="444">
        <f t="shared" ca="1" si="104"/>
        <v>-14836425.389202552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-14836425.389202552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-61903.3024352797</v>
      </c>
      <c r="L1137" s="444">
        <f t="shared" ca="1" si="104"/>
        <v>-14918695.886902409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-14918695.886902409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-62246.096175695784</v>
      </c>
      <c r="L1138" s="444">
        <f t="shared" ca="1" si="104"/>
        <v>-15001309.178342683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-15001309.178342683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-62590.318223363596</v>
      </c>
      <c r="L1139" s="444">
        <f t="shared" ca="1" si="104"/>
        <v>-15084266.691830624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-15084266.691830624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-62935.97452956334</v>
      </c>
      <c r="L1140" s="444">
        <f t="shared" ca="1" si="104"/>
        <v>-15167569.861624764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-15167569.861624764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-63283.071070372265</v>
      </c>
      <c r="L1141" s="444">
        <f t="shared" ca="1" si="104"/>
        <v>-15251220.127959715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-15251220.127959715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-63631.61384676789</v>
      </c>
      <c r="L1142" s="444">
        <f t="shared" ca="1" si="104"/>
        <v>-15335218.937071061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-15335218.937071061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-63981.608884731824</v>
      </c>
      <c r="L1143" s="444">
        <f t="shared" ca="1" si="104"/>
        <v>-15419567.74122037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-15419567.74122037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-64333.062235353958</v>
      </c>
      <c r="L1144" s="444">
        <f t="shared" ca="1" si="104"/>
        <v>-15504267.998720301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-15504267.998720301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-64685.979974936992</v>
      </c>
      <c r="L1145" s="444">
        <f t="shared" ca="1" si="104"/>
        <v>-15589321.173959816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-15589321.173959816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-65040.368205101637</v>
      </c>
      <c r="L1146" s="444">
        <f t="shared" ca="1" si="104"/>
        <v>-15674728.737429496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-15674728.737429496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-65396.23305289197</v>
      </c>
      <c r="L1147" s="444">
        <f t="shared" ca="1" si="104"/>
        <v>-15760492.165746966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-15760492.165746966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-65753.580670881434</v>
      </c>
      <c r="L1148" s="444">
        <f t="shared" ca="1" si="104"/>
        <v>-15846612.941682426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-15846612.941682426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-66112.41723727918</v>
      </c>
      <c r="L1149" s="444">
        <f t="shared" ca="1" si="104"/>
        <v>-15933092.554184284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-15933092.554184284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-66472.748956036914</v>
      </c>
      <c r="L1150" s="444">
        <f t="shared" ca="1" si="104"/>
        <v>-16019932.4984049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-16019932.4984049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-66834.582056956162</v>
      </c>
      <c r="L1151" s="444">
        <f t="shared" ca="1" si="104"/>
        <v>-16107134.275726434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-16107134.275726434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-67197.922795795879</v>
      </c>
      <c r="L1152" s="444">
        <f t="shared" ca="1" si="104"/>
        <v>-16194699.393786808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-16194699.393786808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-67562.777454380775</v>
      </c>
      <c r="L1153" s="444">
        <f t="shared" ca="1" si="104"/>
        <v>-16282629.366505766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-16282629.366505766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-67929.15234070977</v>
      </c>
      <c r="L1154" s="444">
        <f t="shared" ca="1" si="104"/>
        <v>-16370925.714111054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-16370925.714111054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-68297.053789065132</v>
      </c>
      <c r="L1155" s="444">
        <f t="shared" ca="1" si="104"/>
        <v>-16459589.963164696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-16459589.963164696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-68666.488160121982</v>
      </c>
      <c r="L1156" s="444">
        <f t="shared" ca="1" si="104"/>
        <v>-16548623.646589397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-16548623.646589397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-69037.461841058219</v>
      </c>
      <c r="L1157" s="444">
        <f t="shared" ca="1" si="104"/>
        <v>-16638028.303695032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-16638028.303695032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-69409.98124566504</v>
      </c>
      <c r="L1158" s="444">
        <f t="shared" ca="1" si="104"/>
        <v>-16727805.480205275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-16727805.480205275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-69784.052814457726</v>
      </c>
      <c r="L1159" s="444">
        <f t="shared" ca="1" si="104"/>
        <v>-16817956.728284311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-16817956.728284311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-70159.683014787035</v>
      </c>
      <c r="L1160" s="444">
        <f t="shared" ca="1" si="104"/>
        <v>-16908483.606563676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-16908483.606563676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-70536.878340951051</v>
      </c>
      <c r="L1161" s="444">
        <f t="shared" ca="1" si="104"/>
        <v>-16999387.680169206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-16999387.680169206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-70915.645314307432</v>
      </c>
      <c r="L1162" s="444">
        <f t="shared" ca="1" si="104"/>
        <v>-17090670.52074809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-17090670.52074809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-71295.990483386122</v>
      </c>
      <c r="L1163" s="444">
        <f t="shared" ca="1" si="104"/>
        <v>-17182333.706496052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-17182333.706496052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-71677.92042400263</v>
      </c>
      <c r="L1164" s="444">
        <f t="shared" ca="1" si="104"/>
        <v>-17274378.822184633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-17274378.822184633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-72061.441739371716</v>
      </c>
      <c r="L1165" s="444">
        <f t="shared" ca="1" si="104"/>
        <v>-17366807.459188584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-17366807.459188584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-72446.561060221502</v>
      </c>
      <c r="L1166" s="444">
        <f t="shared" ca="1" si="104"/>
        <v>-17459621.215513382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-17459621.215513382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-72833.28504490816</v>
      </c>
      <c r="L1167" s="444">
        <f t="shared" ca="1" si="104"/>
        <v>-17552821.695822868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-17552821.695822868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-73221.620379531028</v>
      </c>
      <c r="L1168" s="444">
        <f t="shared" ca="1" si="104"/>
        <v>-17646410.511466976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-17646410.511466976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-73526.710464445729</v>
      </c>
      <c r="L1169" s="444">
        <f t="shared" ca="1" si="104"/>
        <v>-17719937.22193142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-17719937.22193142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-73833.07175804759</v>
      </c>
      <c r="L1170" s="444">
        <f t="shared" ca="1" si="104"/>
        <v>-17793770.293689467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-17793770.293689467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-74140.709557039445</v>
      </c>
      <c r="L1171" s="444">
        <f t="shared" ca="1" si="104"/>
        <v>-17867911.003246505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-17867911.003246505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-74449.629180193762</v>
      </c>
      <c r="L1172" s="444">
        <f t="shared" ca="1" si="104"/>
        <v>-17942360.632426698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-17942360.632426698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-74759.835968444575</v>
      </c>
      <c r="L1173" s="444">
        <f t="shared" ca="1" si="104"/>
        <v>-18017120.468395144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-18017120.468395144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-75071.335284979767</v>
      </c>
      <c r="L1174" s="444">
        <f t="shared" ca="1" si="104"/>
        <v>-18092191.803680122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-18092191.803680122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-75384.13251533384</v>
      </c>
      <c r="L1175" s="444">
        <f t="shared" ca="1" si="104"/>
        <v>-18167575.936195455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-18167575.936195455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-75698.233067481066</v>
      </c>
      <c r="L1176" s="444">
        <f t="shared" ca="1" si="104"/>
        <v>-18243274.169262938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-18243274.169262938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-76013.642371928901</v>
      </c>
      <c r="L1177" s="444">
        <f t="shared" ca="1" si="104"/>
        <v>-18319287.811634868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-18319287.811634868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-76330.365881811944</v>
      </c>
      <c r="L1178" s="444">
        <f t="shared" ca="1" si="104"/>
        <v>-18395618.17751668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-18395618.17751668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-76648.409072986164</v>
      </c>
      <c r="L1179" s="444">
        <f t="shared" ca="1" si="104"/>
        <v>-18472266.586589668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-18472266.586589668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-76967.777444123611</v>
      </c>
      <c r="L1180" s="444">
        <f t="shared" ca="1" si="104"/>
        <v>-18549234.364033792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-18549234.364033792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-77288.476516807466</v>
      </c>
      <c r="L1181" s="444">
        <f t="shared" ca="1" si="104"/>
        <v>-18626522.840550601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-18626522.840550601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-77610.511835627505</v>
      </c>
      <c r="L1182" s="444">
        <f t="shared" ca="1" si="104"/>
        <v>-18704133.352386229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-18704133.352386229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-77933.888968275947</v>
      </c>
      <c r="L1183" s="444">
        <f t="shared" ca="1" si="104"/>
        <v>-18782067.241354506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-18782067.241354506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-78258.613505643778</v>
      </c>
      <c r="L1184" s="444">
        <f t="shared" ca="1" si="104"/>
        <v>-18860325.854860149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-18860325.854860149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-78584.691061917285</v>
      </c>
      <c r="L1185" s="444">
        <f t="shared" ca="1" si="104"/>
        <v>-18938910.545922067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-18938910.545922067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-78912.12727467528</v>
      </c>
      <c r="L1186" s="444">
        <f t="shared" ca="1" si="104"/>
        <v>-19017822.67319674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-19017822.67319674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-79240.927804986422</v>
      </c>
      <c r="L1187" s="444">
        <f t="shared" ca="1" si="104"/>
        <v>-19097063.601001728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-19097063.601001728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-79571.098337507196</v>
      </c>
      <c r="L1188" s="444">
        <f t="shared" ca="1" si="104"/>
        <v>-19176634.699339237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-19176634.699339237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-79902.644580580149</v>
      </c>
      <c r="L1189" s="444">
        <f t="shared" ca="1" si="104"/>
        <v>-19256537.343919817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-19256537.343919817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-80235.572266332572</v>
      </c>
      <c r="L1190" s="444">
        <f t="shared" ca="1" si="104"/>
        <v>-19336772.91618615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-19336772.91618615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-80569.887150775627</v>
      </c>
      <c r="L1191" s="444">
        <f t="shared" ca="1" si="104"/>
        <v>-19417342.803336926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-19417342.803336926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-80905.595013903861</v>
      </c>
      <c r="L1192" s="444">
        <f t="shared" ca="1" si="104"/>
        <v>-19498248.398350831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-19498248.398350831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-81242.70165979513</v>
      </c>
      <c r="L1193" s="444">
        <f t="shared" ca="1" si="104"/>
        <v>-19579491.100010626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-19579491.100010626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-81581.212916710938</v>
      </c>
      <c r="L1194" s="444">
        <f t="shared" ca="1" si="104"/>
        <v>-19661072.312927336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-19661072.312927336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-81921.134637197232</v>
      </c>
      <c r="L1195" s="444">
        <f t="shared" ca="1" si="104"/>
        <v>-19742993.447564531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-19742993.447564531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-82262.472698185549</v>
      </c>
      <c r="L1196" s="444">
        <f t="shared" ca="1" si="104"/>
        <v>-19825255.920262717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-19825255.920262717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-82605.233001094646</v>
      </c>
      <c r="L1197" s="444">
        <f t="shared" ca="1" si="104"/>
        <v>-19907861.153263811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-19907861.153263811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-82949.421471932539</v>
      </c>
      <c r="L1198" s="444">
        <f t="shared" ca="1" si="104"/>
        <v>-19990810.574735742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-19990810.574735742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-83295.044061398919</v>
      </c>
      <c r="L1199" s="444">
        <f t="shared" ca="1" si="104"/>
        <v>-20074105.618797142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-20074105.618797142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-83642.106744988094</v>
      </c>
      <c r="L1200" s="444">
        <f t="shared" ca="1" si="104"/>
        <v>-20157747.725542132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-20157747.725542132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-83990.615523092216</v>
      </c>
      <c r="L1201" s="444">
        <f t="shared" ca="1" si="104"/>
        <v>-20241738.341065224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-20241738.341065224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-84340.576421105099</v>
      </c>
      <c r="L1202" s="444">
        <f t="shared" ca="1" si="104"/>
        <v>-20326078.917486329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-20326078.917486329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-84691.995489526365</v>
      </c>
      <c r="L1203" s="444">
        <f t="shared" ca="1" si="104"/>
        <v>-20410770.912975855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-20410770.912975855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-85044.878804066058</v>
      </c>
      <c r="L1204" s="444">
        <f t="shared" ca="1" si="104"/>
        <v>-20495815.79177992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-20495815.79177992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-85399.232465749665</v>
      </c>
      <c r="L1205" s="444">
        <f t="shared" ca="1" si="104"/>
        <v>-20581215.024245672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-20581215.024245672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-85755.06260102363</v>
      </c>
      <c r="L1206" s="444">
        <f t="shared" ca="1" si="104"/>
        <v>-20666970.086846694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-20666970.086846694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-86112.375361861225</v>
      </c>
      <c r="L1207" s="444">
        <f t="shared" ca="1" si="104"/>
        <v>-20753082.462208554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-20753082.462208554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-86471.176925868975</v>
      </c>
      <c r="L1208" s="444">
        <f t="shared" ca="1" si="104"/>
        <v>-20839553.639134422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-20839553.639134422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-86831.473496393417</v>
      </c>
      <c r="L1209" s="444">
        <f t="shared" ca="1" si="104"/>
        <v>-20926385.112630814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-20926385.112630814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-87193.271302628389</v>
      </c>
      <c r="L1210" s="444">
        <f t="shared" ca="1" si="104"/>
        <v>-21013578.383933444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-21013578.383933444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-87556.576599722684</v>
      </c>
      <c r="L1211" s="444">
        <f t="shared" ca="1" si="104"/>
        <v>-21101134.960533164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-21101134.960533164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-87921.395668888188</v>
      </c>
      <c r="L1212" s="444">
        <f t="shared" ca="1" si="104"/>
        <v>-21189056.356202051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-21189056.356202051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-88287.73481750855</v>
      </c>
      <c r="L1213" s="444">
        <f t="shared" ca="1" si="104"/>
        <v>-21277344.09101956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-21277344.09101956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-88655.600379248164</v>
      </c>
      <c r="L1214" s="444">
        <f t="shared" ca="1" si="104"/>
        <v>-21365999.691398807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-21365999.691398807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-89024.998714161688</v>
      </c>
      <c r="L1215" s="444">
        <f t="shared" ca="1" si="104"/>
        <v>-21455024.690112967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-21455024.690112967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-89395.936208804022</v>
      </c>
      <c r="L1216" s="444">
        <f t="shared" ca="1" si="104"/>
        <v>-21544420.62632177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-21544420.62632177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-89768.419276340705</v>
      </c>
      <c r="L1217" s="444">
        <f t="shared" ca="1" si="104"/>
        <v>-21634189.045598112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-21634189.045598112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-90142.454356658796</v>
      </c>
      <c r="L1218" s="444">
        <f t="shared" ca="1" si="104"/>
        <v>-21724331.499954771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-21724331.499954771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-90518.047916478215</v>
      </c>
      <c r="L1219" s="444">
        <f t="shared" ca="1" si="104"/>
        <v>-21814849.547871251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-21814849.547871251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-90895.206449463542</v>
      </c>
      <c r="L1220" s="444">
        <f t="shared" ca="1" si="104"/>
        <v>-21905744.754320715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-21905744.754320715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-91273.936476336312</v>
      </c>
      <c r="L1221" s="444">
        <f t="shared" ca="1" si="104"/>
        <v>-21997018.69079705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-21997018.69079705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-91654.244544987712</v>
      </c>
      <c r="L1222" s="444">
        <f t="shared" ca="1" si="104"/>
        <v>-22088672.935342036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-22088672.935342036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-92036.137230591819</v>
      </c>
      <c r="L1223" s="444">
        <f t="shared" ca="1" si="104"/>
        <v>-22180709.072572626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-22180709.072572626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-92419.621135719281</v>
      </c>
      <c r="L1224" s="444">
        <f t="shared" ca="1" si="104"/>
        <v>-22273128.693708345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-22273128.693708345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-92804.702890451445</v>
      </c>
      <c r="L1225" s="444">
        <f t="shared" ca="1" si="104"/>
        <v>-22365933.396598797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-22365933.396598797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-93191.389152494987</v>
      </c>
      <c r="L1226" s="444">
        <f t="shared" ca="1" si="104"/>
        <v>-22459124.785751291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-22459124.785751291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-93579.686607297044</v>
      </c>
      <c r="L1227" s="444">
        <f t="shared" ca="1" si="104"/>
        <v>-22552704.472358588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-22552704.472358588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-93969.601968160787</v>
      </c>
      <c r="L1228" s="444">
        <f t="shared" ca="1" si="104"/>
        <v>-22646674.07432675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-22646674.07432675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-94361.141976361454</v>
      </c>
      <c r="L1229" s="444">
        <f t="shared" ca="1" si="104"/>
        <v>-22741035.21630311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-22741035.21630311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-94754.31340126296</v>
      </c>
      <c r="L1230" s="444">
        <f t="shared" ca="1" si="104"/>
        <v>-22835789.529704373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-22835789.529704373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-95149.12304043489</v>
      </c>
      <c r="L1231" s="444">
        <f t="shared" ca="1" si="104"/>
        <v>-22930938.652744807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-22930938.652744807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-95545.577719770023</v>
      </c>
      <c r="L1232" s="444">
        <f t="shared" ca="1" si="104"/>
        <v>-23026484.230464578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-23026484.230464578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-95943.684293602404</v>
      </c>
      <c r="L1233" s="444">
        <f t="shared" ca="1" si="104"/>
        <v>-23122427.914758179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-23122427.914758179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-96343.449644825741</v>
      </c>
      <c r="L1234" s="444">
        <f t="shared" ca="1" si="104"/>
        <v>-23218771.364403006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-23218771.364403006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-96744.880685012526</v>
      </c>
      <c r="L1235" s="444">
        <f t="shared" ca="1" si="104"/>
        <v>-23315516.245088018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-23315516.245088018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-97147.984354533415</v>
      </c>
      <c r="L1236" s="444">
        <f t="shared" ca="1" si="104"/>
        <v>-23412664.229442552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-23412664.229442552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-97552.767622677304</v>
      </c>
      <c r="L1237" s="444">
        <f t="shared" ca="1" si="104"/>
        <v>-23510216.997065227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-23510216.997065227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-97959.237487771781</v>
      </c>
      <c r="L1238" s="444">
        <f t="shared" ca="1" si="104"/>
        <v>-23608176.234552998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-23608176.234552998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-98367.400977304162</v>
      </c>
      <c r="L1239" s="444">
        <f t="shared" ca="1" si="104"/>
        <v>-23706543.6355303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-23706543.6355303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-98777.265148042919</v>
      </c>
      <c r="L1240" s="444">
        <f t="shared" ca="1" si="104"/>
        <v>-23805320.900678344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-23805320.900678344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-99188.837086159765</v>
      </c>
      <c r="L1241" s="444">
        <f t="shared" ca="1" si="104"/>
        <v>-23904509.737764504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-23904509.737764504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-99602.123907352099</v>
      </c>
      <c r="L1242" s="444">
        <f t="shared" ca="1" si="104"/>
        <v>-24004111.861671858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-24004111.861671858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-100017.13275696608</v>
      </c>
      <c r="L1243" s="444">
        <f t="shared" ca="1" si="104"/>
        <v>-24104128.994428825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-24104128.994428825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-100433.8708101201</v>
      </c>
      <c r="L1244" s="444">
        <f t="shared" ca="1" si="104"/>
        <v>-24204562.865238946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-24204562.865238946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-100852.34527182893</v>
      </c>
      <c r="L1245" s="444">
        <f t="shared" ca="1" si="104"/>
        <v>-24305415.210510775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-24305415.210510775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-101272.56337712823</v>
      </c>
      <c r="L1246" s="444">
        <f t="shared" ca="1" si="104"/>
        <v>-24406687.773887902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-24406687.773887902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-101694.53239119959</v>
      </c>
      <c r="L1247" s="444">
        <f t="shared" ca="1" si="104"/>
        <v>-24508382.3062791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-24508382.3062791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-102118.25960949625</v>
      </c>
      <c r="L1248" s="444">
        <f t="shared" ca="1" si="104"/>
        <v>-24610500.565888599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-24610500.565888599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-102543.75235786916</v>
      </c>
      <c r="L1249" s="444">
        <f t="shared" ca="1" si="104"/>
        <v>-24713044.318246469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-24713044.318246469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-102971.01799269363</v>
      </c>
      <c r="L1250" s="444">
        <f t="shared" ca="1" si="104"/>
        <v>-24816015.336239163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-24816015.336239163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-103400.06390099651</v>
      </c>
      <c r="L1251" s="444">
        <f t="shared" ca="1" si="104"/>
        <v>-24919415.400140159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-24919415.400140159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-103830.89750058399</v>
      </c>
      <c r="L1252" s="444">
        <f t="shared" ca="1" si="104"/>
        <v>-25023246.297640745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-25023246.297640745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-104263.52624016977</v>
      </c>
      <c r="L1253" s="444">
        <f t="shared" ca="1" si="104"/>
        <v>-25127509.823880915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-25127509.823880915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-104697.9575995038</v>
      </c>
      <c r="L1254" s="444">
        <f t="shared" ca="1" si="104"/>
        <v>-25232207.781480417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-25232207.781480417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-105134.19908950174</v>
      </c>
      <c r="L1255" s="444">
        <f t="shared" ca="1" si="104"/>
        <v>-25337341.980569918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-25337341.980569918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-105572.25825237465</v>
      </c>
      <c r="L1256" s="444">
        <f t="shared" ca="1" si="104"/>
        <v>-25442914.238822293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-25442914.238822293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-106012.14266175956</v>
      </c>
      <c r="L1257" s="444">
        <f t="shared" ca="1" si="104"/>
        <v>-25548926.38148405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-25548926.38148405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-106453.85992285021</v>
      </c>
      <c r="L1258" s="444">
        <f t="shared" ca="1" si="104"/>
        <v>-25655380.241406899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-25655380.241406899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-106897.41767252874</v>
      </c>
      <c r="L1259" s="444">
        <f t="shared" ca="1" si="104"/>
        <v>-25762277.659079429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-25762277.659079429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-107342.82357949762</v>
      </c>
      <c r="L1260" s="444">
        <f t="shared" ca="1" si="104"/>
        <v>-25869620.482658926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-25869620.482658926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-107790.08534441219</v>
      </c>
      <c r="L1261" s="444">
        <f t="shared" ca="1" si="104"/>
        <v>-25977410.568003338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-25977410.568003338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-108239.21070001391</v>
      </c>
      <c r="L1262" s="444">
        <f t="shared" ca="1" si="104"/>
        <v>-26085649.778703351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-26085649.778703351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-108690.20741126395</v>
      </c>
      <c r="L1263" s="444">
        <f t="shared" ca="1" si="104"/>
        <v>-26194339.986114614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-26194339.986114614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-109143.08327547756</v>
      </c>
      <c r="L1264" s="444">
        <f t="shared" ca="1" si="104"/>
        <v>-26303483.069390092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-26303483.069390092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-109597.84612245871</v>
      </c>
      <c r="L1265" s="444">
        <f t="shared" ca="1" si="104"/>
        <v>-26413080.915512551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-26413080.915512551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-110054.50381463562</v>
      </c>
      <c r="L1266" s="444">
        <f t="shared" ca="1" si="104"/>
        <v>-26523135.419327185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-26523135.419327185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-110513.06424719658</v>
      </c>
      <c r="L1267" s="444">
        <f t="shared" ca="1" si="104"/>
        <v>-26633648.483574383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-26633648.483574383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-110973.53534822659</v>
      </c>
      <c r="L1268" s="444">
        <f t="shared" ca="1" si="104"/>
        <v>-26744622.018922608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-26744622.018922608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-111435.92507884419</v>
      </c>
      <c r="L1269" s="444">
        <f t="shared" ca="1" si="104"/>
        <v>-26856057.944001451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-26856057.944001451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-111900.24143333938</v>
      </c>
      <c r="L1270" s="444">
        <f t="shared" ca="1" si="104"/>
        <v>-26967958.185434792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-26967958.185434792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-112366.49243931162</v>
      </c>
      <c r="L1271" s="444">
        <f t="shared" ca="1" si="104"/>
        <v>-27080324.677874103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-27080324.677874103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-112834.68615780877</v>
      </c>
      <c r="L1272" s="444">
        <f t="shared" ca="1" si="104"/>
        <v>-27193159.364031911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-27193159.364031911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-113304.83068346629</v>
      </c>
      <c r="L1273" s="444">
        <f t="shared" ca="1" si="104"/>
        <v>-27306464.194715377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-27306464.194715377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-113776.9341446474</v>
      </c>
      <c r="L1274" s="444">
        <f t="shared" ca="1" si="104"/>
        <v>-27420241.128860023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-27420241.128860023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-114251.00470358343</v>
      </c>
      <c r="L1275" s="444">
        <f t="shared" ca="1" si="104"/>
        <v>-27534492.133563608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-27534492.133563608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-114727.05055651505</v>
      </c>
      <c r="L1276" s="444">
        <f t="shared" ca="1" si="104"/>
        <v>-27649219.184120122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-27649219.184120122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-115205.07993383384</v>
      </c>
      <c r="L1277" s="444">
        <f t="shared" ca="1" si="104"/>
        <v>-27764424.264053956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-27764424.264053956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-115685.10110022481</v>
      </c>
      <c r="L1278" s="444">
        <f t="shared" ca="1" si="104"/>
        <v>-27880109.365154181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-27880109.365154181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-116167.12235480906</v>
      </c>
      <c r="L1279" s="444">
        <f t="shared" ca="1" si="104"/>
        <v>-27996276.48750899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-27996276.48750899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-116651.15203128748</v>
      </c>
      <c r="L1280" s="444">
        <f t="shared" ca="1" si="104"/>
        <v>-28112927.639540277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-28112927.639540277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-117137.19849808449</v>
      </c>
      <c r="L1281" s="444">
        <f t="shared" ca="1" si="104"/>
        <v>-28230064.838038363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-28230064.838038363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-117625.27015849316</v>
      </c>
      <c r="L1282" s="444">
        <f t="shared" ca="1" si="104"/>
        <v>-28347690.108196855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-28347690.108196855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-118115.37545082023</v>
      </c>
      <c r="L1283" s="444">
        <f t="shared" ref="L1283:L1537" ca="1" si="109">I1283-J1283+K1283</f>
        <v>-28465805.483647674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-28465805.483647674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-118607.52284853197</v>
      </c>
      <c r="L1284" s="444">
        <f t="shared" ca="1" si="109"/>
        <v>-28584413.006496206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-28584413.006496206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-119101.72086040086</v>
      </c>
      <c r="L1285" s="444">
        <f t="shared" ca="1" si="109"/>
        <v>-28703514.727356605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-28703514.727356605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-119597.97803065252</v>
      </c>
      <c r="L1286" s="444">
        <f t="shared" ca="1" si="109"/>
        <v>-28823112.705387257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-28823112.705387257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-120096.30293911356</v>
      </c>
      <c r="L1287" s="444">
        <f t="shared" ca="1" si="109"/>
        <v>-28943209.00832637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-28943209.00832637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-120596.70420135988</v>
      </c>
      <c r="L1288" s="444">
        <f t="shared" ca="1" si="109"/>
        <v>-29063805.71252773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-29063805.71252773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-121099.19046886553</v>
      </c>
      <c r="L1289" s="444">
        <f t="shared" ca="1" si="109"/>
        <v>-29184904.902996596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-29184904.902996596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-121603.7704291525</v>
      </c>
      <c r="L1290" s="444">
        <f t="shared" ca="1" si="109"/>
        <v>-29306508.673425749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-29306508.673425749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-122110.45280594063</v>
      </c>
      <c r="L1291" s="444">
        <f t="shared" ca="1" si="109"/>
        <v>-29428619.126231689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-29428619.126231689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-122619.2463592987</v>
      </c>
      <c r="L1292" s="444">
        <f t="shared" ca="1" si="109"/>
        <v>-29551238.372590989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-29551238.372590989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-123130.15988579579</v>
      </c>
      <c r="L1293" s="444">
        <f t="shared" ca="1" si="109"/>
        <v>-29674368.532476783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-29674368.532476783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-123643.20221865327</v>
      </c>
      <c r="L1294" s="444">
        <f t="shared" ca="1" si="109"/>
        <v>-29798011.734695435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-29798011.734695435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-124158.38222789764</v>
      </c>
      <c r="L1295" s="444">
        <f t="shared" ca="1" si="109"/>
        <v>-29922170.116923332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-29922170.116923332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-124675.70882051389</v>
      </c>
      <c r="L1296" s="444">
        <f t="shared" ca="1" si="109"/>
        <v>-30046845.825743847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-30046845.825743847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-125195.19094059936</v>
      </c>
      <c r="L1297" s="444">
        <f t="shared" ca="1" si="109"/>
        <v>-30172041.016684446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-30172041.016684446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-125716.83756951852</v>
      </c>
      <c r="L1298" s="444">
        <f t="shared" ca="1" si="109"/>
        <v>-30297757.854253966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-30297757.854253966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-126240.6577260582</v>
      </c>
      <c r="L1299" s="444">
        <f t="shared" ca="1" si="109"/>
        <v>-30423998.511980023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-30423998.511980023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-126766.66046658343</v>
      </c>
      <c r="L1300" s="444">
        <f t="shared" ca="1" si="109"/>
        <v>-30550765.172446605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-30550765.172446605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-127294.85488519419</v>
      </c>
      <c r="L1301" s="444">
        <f t="shared" ca="1" si="109"/>
        <v>-30678060.027331799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-30678060.027331799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-127825.25011388249</v>
      </c>
      <c r="L1302" s="444">
        <f t="shared" ca="1" si="109"/>
        <v>-30805885.277445681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-30805885.277445681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-128357.85532269033</v>
      </c>
      <c r="L1303" s="444">
        <f t="shared" ca="1" si="109"/>
        <v>-30934243.13276837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-30934243.13276837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-128892.6797198682</v>
      </c>
      <c r="L1304" s="444">
        <f t="shared" ca="1" si="109"/>
        <v>-31063135.812488239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-31063135.812488239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-129429.73255203433</v>
      </c>
      <c r="L1305" s="444">
        <f t="shared" ca="1" si="109"/>
        <v>-31192565.545040272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-31192565.545040272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-129969.02310433447</v>
      </c>
      <c r="L1306" s="444">
        <f t="shared" ca="1" si="109"/>
        <v>-31322534.568144608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-31322534.568144608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-130510.56070060254</v>
      </c>
      <c r="L1307" s="444">
        <f t="shared" ca="1" si="109"/>
        <v>-31453045.128845211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-31453045.128845211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-131054.35470352171</v>
      </c>
      <c r="L1308" s="444">
        <f t="shared" ca="1" si="109"/>
        <v>-31584099.483548734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-31584099.483548734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-131600.41451478642</v>
      </c>
      <c r="L1309" s="444">
        <f t="shared" ca="1" si="109"/>
        <v>-31715699.898063522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-31715699.898063522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-132148.74957526466</v>
      </c>
      <c r="L1310" s="444">
        <f t="shared" ca="1" si="109"/>
        <v>-31847848.647638787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-31847848.647638787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-132699.36936516163</v>
      </c>
      <c r="L1311" s="444">
        <f t="shared" ca="1" si="109"/>
        <v>-31980548.01700395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-31980548.01700395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-133252.28340418311</v>
      </c>
      <c r="L1312" s="444">
        <f t="shared" ca="1" si="109"/>
        <v>-32113800.300408132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-32113800.300408132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-133807.50125170054</v>
      </c>
      <c r="L1313" s="444">
        <f t="shared" ca="1" si="109"/>
        <v>-32247607.801659834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-32247607.801659834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-134365.03250691597</v>
      </c>
      <c r="L1314" s="444">
        <f t="shared" ca="1" si="109"/>
        <v>-32381972.83416675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-32381972.83416675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-134924.88680902813</v>
      </c>
      <c r="L1315" s="444">
        <f t="shared" ca="1" si="109"/>
        <v>-32516897.720975779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-32516897.720975779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-135487.0738373991</v>
      </c>
      <c r="L1316" s="444">
        <f t="shared" ca="1" si="109"/>
        <v>-32652384.794813178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-32652384.794813178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-136051.60331172158</v>
      </c>
      <c r="L1317" s="444">
        <f t="shared" ca="1" si="109"/>
        <v>-32788436.3981249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-32788436.3981249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-136618.48499218709</v>
      </c>
      <c r="L1318" s="444">
        <f t="shared" ca="1" si="109"/>
        <v>-32925054.883117087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-32925054.883117087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-137187.72867965451</v>
      </c>
      <c r="L1319" s="444">
        <f t="shared" ca="1" si="109"/>
        <v>-33062242.61179674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-33062242.61179674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-137759.34421581976</v>
      </c>
      <c r="L1320" s="444">
        <f t="shared" ca="1" si="109"/>
        <v>-33200001.956012562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-33200001.956012562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-138333.34148338568</v>
      </c>
      <c r="L1321" s="444">
        <f t="shared" ca="1" si="109"/>
        <v>-33338335.297495946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-33338335.297495946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-138909.73040623311</v>
      </c>
      <c r="L1322" s="444">
        <f t="shared" ca="1" si="109"/>
        <v>-33477245.027902178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-33477245.027902178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-139488.52094959241</v>
      </c>
      <c r="L1323" s="444">
        <f t="shared" ca="1" si="109"/>
        <v>-33616733.548851773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-33616733.548851773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-140069.72312021573</v>
      </c>
      <c r="L1324" s="444">
        <f t="shared" ca="1" si="109"/>
        <v>-33756803.271971986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-33756803.271971986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-140653.34696654993</v>
      </c>
      <c r="L1325" s="444">
        <f t="shared" ca="1" si="109"/>
        <v>-33897456.618938535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-33897456.618938535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-141239.40257891055</v>
      </c>
      <c r="L1326" s="444">
        <f t="shared" ca="1" si="109"/>
        <v>-34038696.021517448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-34038696.021517448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-141827.90008965603</v>
      </c>
      <c r="L1327" s="444">
        <f t="shared" ca="1" si="109"/>
        <v>-34180523.921607107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-34180523.921607107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-142418.84967336294</v>
      </c>
      <c r="L1328" s="444">
        <f t="shared" ca="1" si="109"/>
        <v>-34322942.771280468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-34322942.771280468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-143012.26154700195</v>
      </c>
      <c r="L1329" s="444">
        <f t="shared" ca="1" si="109"/>
        <v>-34465955.032827467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-34465955.032827467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-143608.14597011445</v>
      </c>
      <c r="L1330" s="444">
        <f t="shared" ca="1" si="109"/>
        <v>-34609563.17879758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-34609563.17879758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-144206.51324498991</v>
      </c>
      <c r="L1331" s="444">
        <f t="shared" ca="1" si="109"/>
        <v>-34753769.692042567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-34753769.692042567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-144807.37371684401</v>
      </c>
      <c r="L1332" s="444">
        <f t="shared" ca="1" si="109"/>
        <v>-34898577.065759413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-34898577.065759413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-145410.73777399756</v>
      </c>
      <c r="L1333" s="444">
        <f t="shared" ca="1" si="109"/>
        <v>-35043987.803533413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-35043987.803533413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-146016.6158480559</v>
      </c>
      <c r="L1334" s="444">
        <f t="shared" ca="1" si="109"/>
        <v>-35190004.419381469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-35190004.419381469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-146625.01841408946</v>
      </c>
      <c r="L1335" s="444">
        <f t="shared" ca="1" si="109"/>
        <v>-35336629.437795557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-35336629.437795557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-147235.95599081481</v>
      </c>
      <c r="L1336" s="444">
        <f t="shared" ca="1" si="109"/>
        <v>-35483865.393786371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-35483865.393786371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-147849.43914077655</v>
      </c>
      <c r="L1337" s="444">
        <f t="shared" ca="1" si="109"/>
        <v>-35631714.832927145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-35631714.832927145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-148465.47847052978</v>
      </c>
      <c r="L1338" s="444">
        <f t="shared" ca="1" si="109"/>
        <v>-35780180.311397672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-35780180.311397672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-149084.08463082364</v>
      </c>
      <c r="L1339" s="444">
        <f t="shared" ca="1" si="109"/>
        <v>-35929264.396028496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-35929264.396028496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-149705.2683167854</v>
      </c>
      <c r="L1340" s="444">
        <f t="shared" ca="1" si="109"/>
        <v>-36078969.664345279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-36078969.664345279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-150329.04026810534</v>
      </c>
      <c r="L1341" s="444">
        <f t="shared" ca="1" si="109"/>
        <v>-36229298.704613388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-36229298.704613388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-150955.41126922244</v>
      </c>
      <c r="L1342" s="444">
        <f t="shared" ca="1" si="109"/>
        <v>-36380254.115882613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-36380254.115882613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-151584.39214951088</v>
      </c>
      <c r="L1343" s="444">
        <f t="shared" ca="1" si="109"/>
        <v>-36531838.508032121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-36531838.508032121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-152215.99378346716</v>
      </c>
      <c r="L1344" s="444">
        <f t="shared" ca="1" si="109"/>
        <v>-36684054.501815587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-36684054.501815587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-152850.22709089829</v>
      </c>
      <c r="L1345" s="444">
        <f t="shared" ca="1" si="109"/>
        <v>-36836904.728906482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-36836904.728906482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-153487.10303711036</v>
      </c>
      <c r="L1346" s="444">
        <f t="shared" ca="1" si="109"/>
        <v>-36990391.831943594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-36990391.831943594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-154126.63263309831</v>
      </c>
      <c r="L1347" s="444">
        <f t="shared" ca="1" si="109"/>
        <v>-37144518.464576691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-37144518.464576691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-154768.8269357362</v>
      </c>
      <c r="L1348" s="444">
        <f t="shared" ca="1" si="109"/>
        <v>-37299287.29151243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-37299287.29151243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-155413.69704796845</v>
      </c>
      <c r="L1349" s="444">
        <f t="shared" ca="1" si="109"/>
        <v>-37454700.988560401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-37454700.988560401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-156061.25411900168</v>
      </c>
      <c r="L1350" s="444">
        <f t="shared" ca="1" si="109"/>
        <v>-37610762.242679402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-37610762.242679402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-156711.50934449752</v>
      </c>
      <c r="L1351" s="444">
        <f t="shared" ca="1" si="109"/>
        <v>-37767473.752023898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-37767473.752023898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-157364.47396676624</v>
      </c>
      <c r="L1352" s="444">
        <f t="shared" ca="1" si="109"/>
        <v>-37924838.225990668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-37924838.225990668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-158020.1592749611</v>
      </c>
      <c r="L1353" s="444">
        <f t="shared" ca="1" si="109"/>
        <v>-38082858.385265626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-38082858.385265626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-158678.57660527344</v>
      </c>
      <c r="L1354" s="444">
        <f t="shared" ca="1" si="109"/>
        <v>-38241536.961870901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-38241536.961870901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-159339.73734112876</v>
      </c>
      <c r="L1355" s="444">
        <f t="shared" ca="1" si="109"/>
        <v>-38400876.69921203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-38400876.69921203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-160003.65291338344</v>
      </c>
      <c r="L1356" s="444">
        <f t="shared" ca="1" si="109"/>
        <v>-38560880.352125414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-38560880.352125414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-160670.33480052254</v>
      </c>
      <c r="L1357" s="444">
        <f t="shared" ca="1" si="109"/>
        <v>-38721550.686925933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-38721550.686925933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-161339.79452885804</v>
      </c>
      <c r="L1358" s="444">
        <f t="shared" ca="1" si="109"/>
        <v>-38882890.48145479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-38882890.48145479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-162012.04367272829</v>
      </c>
      <c r="L1359" s="444">
        <f t="shared" ca="1" si="109"/>
        <v>-39044902.525127515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-39044902.525127515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-162687.09385469797</v>
      </c>
      <c r="L1360" s="444">
        <f t="shared" ca="1" si="109"/>
        <v>-39207589.618982211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-39207589.618982211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-163364.95674575921</v>
      </c>
      <c r="L1361" s="444">
        <f t="shared" ca="1" si="109"/>
        <v>-39370954.575727969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-39370954.575727969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-164045.64406553321</v>
      </c>
      <c r="L1362" s="444">
        <f t="shared" ca="1" si="109"/>
        <v>-39535000.219793506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-39535000.219793506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-164729.16758247293</v>
      </c>
      <c r="L1363" s="444">
        <f t="shared" ca="1" si="109"/>
        <v>-39699729.387375981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-39699729.387375981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-165415.53911406657</v>
      </c>
      <c r="L1364" s="444">
        <f t="shared" ca="1" si="109"/>
        <v>-39865144.926490046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-39865144.926490046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-166104.77052704187</v>
      </c>
      <c r="L1365" s="444">
        <f t="shared" ca="1" si="109"/>
        <v>-40031249.697017089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-40031249.697017089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-166796.87373757121</v>
      </c>
      <c r="L1366" s="444">
        <f t="shared" ca="1" si="109"/>
        <v>-40198046.570754662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-40198046.570754662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-167491.86071147776</v>
      </c>
      <c r="L1367" s="444">
        <f t="shared" ca="1" si="109"/>
        <v>-40365538.43146614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-40365538.43146614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-168189.74346444226</v>
      </c>
      <c r="L1368" s="444">
        <f t="shared" ca="1" si="109"/>
        <v>-40533728.17493058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-40533728.17493058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-168890.53406221076</v>
      </c>
      <c r="L1369" s="444">
        <f t="shared" ca="1" si="109"/>
        <v>-40702618.708992794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-40702618.708992794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-169594.24462080331</v>
      </c>
      <c r="L1370" s="444">
        <f t="shared" ca="1" si="109"/>
        <v>-40872212.953613594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-40872212.953613594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-170300.88730672331</v>
      </c>
      <c r="L1371" s="444">
        <f t="shared" ca="1" si="109"/>
        <v>-41042513.840920314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-41042513.840920314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-171010.47433716798</v>
      </c>
      <c r="L1372" s="444">
        <f t="shared" ca="1" si="109"/>
        <v>-41213524.315257482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-41213524.315257482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-171723.0179802395</v>
      </c>
      <c r="L1373" s="444">
        <f t="shared" ca="1" si="109"/>
        <v>-41385247.333237723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-41385247.333237723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-172438.53055515717</v>
      </c>
      <c r="L1374" s="444">
        <f t="shared" ca="1" si="109"/>
        <v>-41557685.863792881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-41557685.863792881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-173157.02443247032</v>
      </c>
      <c r="L1375" s="444">
        <f t="shared" ca="1" si="109"/>
        <v>-41730842.888225354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-41730842.888225354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-173878.51203427231</v>
      </c>
      <c r="L1376" s="444">
        <f t="shared" ca="1" si="109"/>
        <v>-41904721.400259629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-41904721.400259629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-174603.00583441512</v>
      </c>
      <c r="L1377" s="444">
        <f t="shared" ca="1" si="109"/>
        <v>-42079324.406094044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-42079324.406094044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-175330.51835872518</v>
      </c>
      <c r="L1378" s="444">
        <f t="shared" ca="1" si="109"/>
        <v>-42254654.924452767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-42254654.924452767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-176061.06218521987</v>
      </c>
      <c r="L1379" s="444">
        <f t="shared" ca="1" si="109"/>
        <v>-42430715.986637987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-42430715.986637987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-176794.64994432495</v>
      </c>
      <c r="L1380" s="444">
        <f t="shared" ca="1" si="109"/>
        <v>-42607510.636582315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-42607510.636582315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-177531.29431909297</v>
      </c>
      <c r="L1381" s="444">
        <f t="shared" ca="1" si="109"/>
        <v>-42785041.930901408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-42785041.930901408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-178271.00804542252</v>
      </c>
      <c r="L1382" s="444">
        <f t="shared" ca="1" si="109"/>
        <v>-42963312.938946828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-42963312.938946828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-179013.80391227844</v>
      </c>
      <c r="L1383" s="444">
        <f t="shared" ca="1" si="109"/>
        <v>-43142326.74285911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-43142326.74285911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-179759.69476191295</v>
      </c>
      <c r="L1384" s="444">
        <f t="shared" ca="1" si="109"/>
        <v>-43322086.43762102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-43322086.43762102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-180508.69349008758</v>
      </c>
      <c r="L1385" s="444">
        <f t="shared" ca="1" si="109"/>
        <v>-43502595.131111108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-43502595.131111108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-181260.81304629627</v>
      </c>
      <c r="L1386" s="444">
        <f t="shared" ca="1" si="109"/>
        <v>-43683855.944157407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-43683855.944157407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-182016.06643398918</v>
      </c>
      <c r="L1387" s="444">
        <f t="shared" ca="1" si="109"/>
        <v>-43865872.010591395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-43865872.010591395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-182774.46671079748</v>
      </c>
      <c r="L1388" s="444">
        <f t="shared" ca="1" si="109"/>
        <v>-44048646.477302194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-44048646.477302194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-183536.02698875914</v>
      </c>
      <c r="L1389" s="444">
        <f t="shared" ca="1" si="109"/>
        <v>-44232182.504290953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-44232182.504290953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-184300.76043454563</v>
      </c>
      <c r="L1390" s="444">
        <f t="shared" ca="1" si="109"/>
        <v>-44416483.264725499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-44416483.264725499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-185068.68026968959</v>
      </c>
      <c r="L1391" s="444">
        <f t="shared" ca="1" si="109"/>
        <v>-44601551.944995187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-44601551.944995187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-185839.79977081329</v>
      </c>
      <c r="L1392" s="444">
        <f t="shared" ca="1" si="109"/>
        <v>-44787391.744765997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-44787391.744765997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-186614.13226985832</v>
      </c>
      <c r="L1393" s="444">
        <f t="shared" ca="1" si="109"/>
        <v>-44974005.877035856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-44974005.877035856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-187391.69115431607</v>
      </c>
      <c r="L1394" s="444">
        <f t="shared" ca="1" si="109"/>
        <v>-45161397.568190172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-45161397.568190172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-188172.48986745905</v>
      </c>
      <c r="L1395" s="444">
        <f t="shared" ca="1" si="109"/>
        <v>-45349570.058057629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-45349570.058057629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-188956.54190857345</v>
      </c>
      <c r="L1396" s="444">
        <f t="shared" ca="1" si="109"/>
        <v>-45538526.599966206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-45538526.599966206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-189743.86083319254</v>
      </c>
      <c r="L1397" s="444">
        <f t="shared" ca="1" si="109"/>
        <v>-45728270.460799396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-45728270.460799396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-190534.46025333082</v>
      </c>
      <c r="L1398" s="444">
        <f t="shared" ca="1" si="109"/>
        <v>-45918804.921052724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-45918804.921052724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-191328.35383771968</v>
      </c>
      <c r="L1399" s="444">
        <f t="shared" ca="1" si="109"/>
        <v>-46110133.274890445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-46110133.274890445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-192125.55531204352</v>
      </c>
      <c r="L1400" s="444">
        <f t="shared" ca="1" si="109"/>
        <v>-46302258.83020249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-46302258.83020249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-192926.07845917705</v>
      </c>
      <c r="L1401" s="444">
        <f t="shared" ca="1" si="109"/>
        <v>-46495184.908661664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-46495184.908661664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-193729.93711942359</v>
      </c>
      <c r="L1402" s="444">
        <f t="shared" ca="1" si="109"/>
        <v>-46688914.845781088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-46688914.845781088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-194537.14519075453</v>
      </c>
      <c r="L1403" s="444">
        <f t="shared" ca="1" si="109"/>
        <v>-46883451.990971841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-46883451.990971841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-195347.71662904933</v>
      </c>
      <c r="L1404" s="444">
        <f t="shared" ca="1" si="109"/>
        <v>-47078799.707600892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-47078799.707600892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-196161.66544833704</v>
      </c>
      <c r="L1405" s="444">
        <f t="shared" ca="1" si="109"/>
        <v>-47274961.373049229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-47274961.373049229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-196979.00572103844</v>
      </c>
      <c r="L1406" s="444">
        <f t="shared" ca="1" si="109"/>
        <v>-47471940.378770269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-47471940.378770269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-197799.75157820946</v>
      </c>
      <c r="L1407" s="444">
        <f t="shared" ca="1" si="109"/>
        <v>-47669740.130348481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-47669740.130348481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-198623.91720978534</v>
      </c>
      <c r="L1408" s="444">
        <f t="shared" ca="1" si="109"/>
        <v>-47868364.047558263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-47868364.047558263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-199451.51686482609</v>
      </c>
      <c r="L1409" s="444">
        <f t="shared" ca="1" si="109"/>
        <v>-48067815.564423092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-48067815.564423092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-200282.56485176287</v>
      </c>
      <c r="L1410" s="444">
        <f t="shared" ca="1" si="109"/>
        <v>-48268098.129274853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-48268098.129274853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-201117.07553864521</v>
      </c>
      <c r="L1411" s="444">
        <f t="shared" ca="1" si="109"/>
        <v>-48469215.204813495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-48469215.204813495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-201955.06335338956</v>
      </c>
      <c r="L1412" s="444">
        <f t="shared" ca="1" si="109"/>
        <v>-48671170.268166885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-48671170.268166885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-202796.54278402869</v>
      </c>
      <c r="L1413" s="444">
        <f t="shared" ca="1" si="109"/>
        <v>-48873966.810950913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-48873966.810950913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-203641.52837896213</v>
      </c>
      <c r="L1414" s="444">
        <f t="shared" ca="1" si="109"/>
        <v>-49077608.339329876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-49077608.339329876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-204490.03474720783</v>
      </c>
      <c r="L1415" s="444">
        <f t="shared" ca="1" si="109"/>
        <v>-49282098.374077082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-49282098.374077082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-205342.07655865452</v>
      </c>
      <c r="L1416" s="444">
        <f t="shared" ca="1" si="109"/>
        <v>-49487440.450635739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-49487440.450635739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-206197.66854431559</v>
      </c>
      <c r="L1417" s="444">
        <f t="shared" ca="1" si="109"/>
        <v>-49693638.119180053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-49693638.119180053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-207056.82549658357</v>
      </c>
      <c r="L1418" s="444">
        <f t="shared" ca="1" si="109"/>
        <v>-49900694.944676638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-49900694.944676638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-207919.56226948599</v>
      </c>
      <c r="L1419" s="444">
        <f t="shared" ca="1" si="109"/>
        <v>-50108614.506946124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-50108614.506946124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-208785.89377894218</v>
      </c>
      <c r="L1420" s="444">
        <f t="shared" ca="1" si="109"/>
        <v>-50317400.400725067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-50317400.400725067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-209655.83500302111</v>
      </c>
      <c r="L1421" s="444">
        <f t="shared" ca="1" si="109"/>
        <v>-50527056.235728085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-50527056.235728085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-210529.40098220034</v>
      </c>
      <c r="L1422" s="444">
        <f t="shared" ca="1" si="109"/>
        <v>-50737585.636710286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-50737585.636710286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-211406.60681962618</v>
      </c>
      <c r="L1423" s="444">
        <f t="shared" ca="1" si="109"/>
        <v>-50948992.243529916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-50948992.243529916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-212287.46768137463</v>
      </c>
      <c r="L1424" s="444">
        <f t="shared" ca="1" si="109"/>
        <v>-51161279.711211294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-51161279.711211294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-213171.99879671371</v>
      </c>
      <c r="L1425" s="444">
        <f t="shared" ca="1" si="109"/>
        <v>-51374451.71000801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-51374451.71000801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-214060.2154583667</v>
      </c>
      <c r="L1426" s="444">
        <f t="shared" ca="1" si="109"/>
        <v>-51588511.925466374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-51588511.925466374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-214952.13302277654</v>
      </c>
      <c r="L1427" s="444">
        <f t="shared" ca="1" si="109"/>
        <v>-51803464.058489151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-51803464.058489151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-215847.76691037146</v>
      </c>
      <c r="L1428" s="444">
        <f t="shared" ca="1" si="109"/>
        <v>-52019311.825399525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-52019311.825399525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-216747.13260583134</v>
      </c>
      <c r="L1429" s="444">
        <f t="shared" ca="1" si="109"/>
        <v>-52236058.958005354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-52236058.958005354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-217650.24565835565</v>
      </c>
      <c r="L1430" s="444">
        <f t="shared" ca="1" si="109"/>
        <v>-52453709.203663707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-52453709.203663707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-218557.12168193207</v>
      </c>
      <c r="L1431" s="444">
        <f t="shared" ca="1" si="109"/>
        <v>-52672266.325345635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-52672266.325345635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-219467.77635560682</v>
      </c>
      <c r="L1432" s="444">
        <f t="shared" ca="1" si="109"/>
        <v>-52891734.101701245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-52891734.101701245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-220382.22542375515</v>
      </c>
      <c r="L1433" s="444">
        <f t="shared" ca="1" si="109"/>
        <v>-53112116.327124998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-53112116.327124998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-221300.48469635419</v>
      </c>
      <c r="L1434" s="444">
        <f t="shared" ca="1" si="109"/>
        <v>-53333416.811821349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-53333416.811821349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-222222.57004925562</v>
      </c>
      <c r="L1435" s="444">
        <f t="shared" ca="1" si="109"/>
        <v>-53555639.381870605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-53555639.381870605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-223148.49742446086</v>
      </c>
      <c r="L1436" s="444">
        <f t="shared" ca="1" si="109"/>
        <v>-53778787.879295066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-53778787.879295066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-224078.28283039614</v>
      </c>
      <c r="L1437" s="444">
        <f t="shared" ca="1" si="109"/>
        <v>-54002866.162125461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-54002866.162125461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-225011.9423421894</v>
      </c>
      <c r="L1438" s="444">
        <f t="shared" ca="1" si="109"/>
        <v>-54227878.104467653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-54227878.104467653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-225949.49210194856</v>
      </c>
      <c r="L1439" s="444">
        <f t="shared" ca="1" si="109"/>
        <v>-54453827.596569598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-54453827.596569598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-226890.94831903998</v>
      </c>
      <c r="L1440" s="444">
        <f t="shared" ca="1" si="109"/>
        <v>-54680718.544888638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-54680718.544888638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-227836.32727036931</v>
      </c>
      <c r="L1441" s="444">
        <f t="shared" ca="1" si="109"/>
        <v>-54908554.872159004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-54908554.872159004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-228785.64530066252</v>
      </c>
      <c r="L1442" s="444">
        <f t="shared" ca="1" si="109"/>
        <v>-55137340.517459668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-55137340.517459668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-229738.91882274862</v>
      </c>
      <c r="L1443" s="444">
        <f t="shared" ca="1" si="109"/>
        <v>-55367079.436282419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-55367079.436282419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-230696.16431784342</v>
      </c>
      <c r="L1444" s="444">
        <f t="shared" ca="1" si="109"/>
        <v>-55597775.600600265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-55597775.600600265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-231657.39833583444</v>
      </c>
      <c r="L1445" s="444">
        <f t="shared" ca="1" si="109"/>
        <v>-55829432.998936102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-55829432.998936102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-232622.63749556706</v>
      </c>
      <c r="L1446" s="444">
        <f t="shared" ca="1" si="109"/>
        <v>-56062055.636431672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-56062055.636431672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-233591.89848513194</v>
      </c>
      <c r="L1447" s="444">
        <f t="shared" ca="1" si="109"/>
        <v>-56295647.534916803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-56295647.534916803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-234565.19806215333</v>
      </c>
      <c r="L1448" s="444">
        <f t="shared" ca="1" si="109"/>
        <v>-56530212.732978955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-56530212.732978955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-235542.55305407895</v>
      </c>
      <c r="L1449" s="444">
        <f t="shared" ca="1" si="109"/>
        <v>-56765755.286033034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-56765755.286033034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-236523.98035847096</v>
      </c>
      <c r="L1450" s="444">
        <f t="shared" ca="1" si="109"/>
        <v>-57002279.266391508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-57002279.266391508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-237509.49694329794</v>
      </c>
      <c r="L1451" s="444">
        <f t="shared" ca="1" si="109"/>
        <v>-57239788.763334803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-57239788.763334803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-238499.11984722834</v>
      </c>
      <c r="L1452" s="444">
        <f t="shared" ca="1" si="109"/>
        <v>-57478287.883182034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-57478287.883182034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-239492.86617992516</v>
      </c>
      <c r="L1453" s="444">
        <f t="shared" ca="1" si="109"/>
        <v>-57717780.749361962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-57717780.749361962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-240490.7531223415</v>
      </c>
      <c r="L1454" s="444">
        <f t="shared" ca="1" si="109"/>
        <v>-57958271.502484307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-57958271.502484307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-241492.79792701793</v>
      </c>
      <c r="L1455" s="444">
        <f t="shared" ca="1" si="109"/>
        <v>-58199764.300411321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-58199764.300411321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-242499.0179183805</v>
      </c>
      <c r="L1456" s="444">
        <f t="shared" ca="1" si="109"/>
        <v>-58442263.318329699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-58442263.318329699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-243509.43049304039</v>
      </c>
      <c r="L1457" s="444">
        <f t="shared" ca="1" si="109"/>
        <v>-58685772.748822741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-58685772.748822741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-244524.05312009476</v>
      </c>
      <c r="L1458" s="444">
        <f t="shared" ca="1" si="109"/>
        <v>-58930296.801942833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-58930296.801942833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-245542.90334142843</v>
      </c>
      <c r="L1459" s="444">
        <f t="shared" ca="1" si="109"/>
        <v>-59175839.70528426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-59175839.70528426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-246565.99877201777</v>
      </c>
      <c r="L1460" s="444">
        <f t="shared" ca="1" si="109"/>
        <v>-59422405.704056278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-59422405.704056278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-247593.35710023451</v>
      </c>
      <c r="L1461" s="444">
        <f t="shared" ca="1" si="109"/>
        <v>-59669999.061156511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-59669999.061156511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-248624.99608815214</v>
      </c>
      <c r="L1462" s="444">
        <f t="shared" ca="1" si="109"/>
        <v>-59918624.057244666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-59918624.057244666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-249660.93357185277</v>
      </c>
      <c r="L1463" s="444">
        <f t="shared" ca="1" si="109"/>
        <v>-60168284.990816519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-60168284.990816519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-250701.18746173548</v>
      </c>
      <c r="L1464" s="444">
        <f t="shared" ca="1" si="109"/>
        <v>-60418986.178278252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-60418986.178278252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-251745.77574282608</v>
      </c>
      <c r="L1465" s="444">
        <f t="shared" ca="1" si="109"/>
        <v>-60670731.954021081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-60670731.954021081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-252794.71647508783</v>
      </c>
      <c r="L1466" s="444">
        <f t="shared" ca="1" si="109"/>
        <v>-60923526.670496166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-60923526.670496166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-253848.02779373401</v>
      </c>
      <c r="L1467" s="444">
        <f t="shared" ca="1" si="109"/>
        <v>-61177374.698289901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-61177374.698289901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-254905.72790954125</v>
      </c>
      <c r="L1468" s="444">
        <f t="shared" ca="1" si="109"/>
        <v>-61432280.426199444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-61432280.426199444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-255967.83510916433</v>
      </c>
      <c r="L1469" s="444">
        <f t="shared" ca="1" si="109"/>
        <v>-61688248.26130861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-61688248.26130861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-257034.36775545255</v>
      </c>
      <c r="L1470" s="444">
        <f t="shared" ca="1" si="109"/>
        <v>-61945282.629064061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-61945282.629064061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-258105.34428776687</v>
      </c>
      <c r="L1471" s="444">
        <f t="shared" ca="1" si="109"/>
        <v>-62203387.973351829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-62203387.973351829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-259180.78322229927</v>
      </c>
      <c r="L1472" s="444">
        <f t="shared" ca="1" si="109"/>
        <v>-62462568.756574132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-62462568.756574132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-260260.70315239221</v>
      </c>
      <c r="L1473" s="444">
        <f t="shared" ca="1" si="109"/>
        <v>-62722829.459726527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-62722829.459726527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-261345.12274886054</v>
      </c>
      <c r="L1474" s="444">
        <f t="shared" ca="1" si="109"/>
        <v>-62984174.582475387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-62984174.582475387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-262434.06076031411</v>
      </c>
      <c r="L1475" s="444">
        <f t="shared" ca="1" si="109"/>
        <v>-63246608.643235698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-63246608.643235698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-263527.53601348202</v>
      </c>
      <c r="L1476" s="444">
        <f t="shared" ca="1" si="109"/>
        <v>-63510136.179249182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-63510136.179249182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-264625.56741353823</v>
      </c>
      <c r="L1477" s="444">
        <f t="shared" ca="1" si="109"/>
        <v>-63774761.746662721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-63774761.746662721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-265728.17394442798</v>
      </c>
      <c r="L1478" s="444">
        <f t="shared" ca="1" si="109"/>
        <v>-64040489.92060715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-64040489.92060715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-266835.37466919643</v>
      </c>
      <c r="L1479" s="444">
        <f t="shared" ca="1" si="109"/>
        <v>-64307325.295276344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-64307325.295276344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-267947.1887303181</v>
      </c>
      <c r="L1480" s="444">
        <f t="shared" ca="1" si="109"/>
        <v>-64575272.484006658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-64575272.484006658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-269063.63535002776</v>
      </c>
      <c r="L1481" s="444">
        <f t="shared" ca="1" si="109"/>
        <v>-64844336.119356684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-64844336.119356684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-270184.73383065284</v>
      </c>
      <c r="L1482" s="444">
        <f t="shared" ca="1" si="109"/>
        <v>-65114520.853187338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-65114520.853187338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-271310.50355494727</v>
      </c>
      <c r="L1483" s="444">
        <f t="shared" ca="1" si="109"/>
        <v>-65385831.356742285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-65385831.356742285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-272440.96398642618</v>
      </c>
      <c r="L1484" s="444">
        <f t="shared" ca="1" si="109"/>
        <v>-65658272.320728712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-65658272.320728712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-273576.13466970297</v>
      </c>
      <c r="L1485" s="444">
        <f t="shared" ca="1" si="109"/>
        <v>-65931848.455398418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-65931848.455398418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-274716.03523082676</v>
      </c>
      <c r="L1486" s="444">
        <f t="shared" ca="1" si="109"/>
        <v>-66206564.490629248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-66206564.490629248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-275860.68537762191</v>
      </c>
      <c r="L1487" s="444">
        <f t="shared" ca="1" si="109"/>
        <v>-66482425.176006868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-66482425.176006868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-277010.10490002861</v>
      </c>
      <c r="L1488" s="444">
        <f t="shared" ca="1" si="109"/>
        <v>-66759435.280906901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-66759435.280906901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-278164.31367044541</v>
      </c>
      <c r="L1489" s="444">
        <f t="shared" ca="1" si="109"/>
        <v>-67037599.59457735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-67037599.59457735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-279323.33164407231</v>
      </c>
      <c r="L1490" s="444">
        <f t="shared" ca="1" si="109"/>
        <v>-67316922.926221415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-67316922.926221415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-280487.17885925592</v>
      </c>
      <c r="L1491" s="444">
        <f t="shared" ca="1" si="109"/>
        <v>-67597410.105080664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-67597410.105080664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-281655.8754378361</v>
      </c>
      <c r="L1492" s="444">
        <f t="shared" ca="1" si="109"/>
        <v>-67879065.980518505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-67879065.980518505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-282829.44158549374</v>
      </c>
      <c r="L1493" s="444">
        <f t="shared" ca="1" si="109"/>
        <v>-68161895.422104001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-68161895.422104001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-284007.89759210002</v>
      </c>
      <c r="L1494" s="444">
        <f t="shared" ca="1" si="109"/>
        <v>-68445903.319696099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-68445903.319696099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-285191.26383206708</v>
      </c>
      <c r="L1495" s="444">
        <f t="shared" ca="1" si="109"/>
        <v>-68731094.583528161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-68731094.583528161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-286379.56076470064</v>
      </c>
      <c r="L1496" s="444">
        <f t="shared" ca="1" si="109"/>
        <v>-69017474.144292861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-69017474.144292861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-287572.80893455358</v>
      </c>
      <c r="L1497" s="444">
        <f t="shared" ca="1" si="109"/>
        <v>-69305046.953227416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-69305046.953227416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-288771.02897178091</v>
      </c>
      <c r="L1498" s="444">
        <f t="shared" ca="1" si="109"/>
        <v>-69593817.982199192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-69593817.982199192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-289974.24159249663</v>
      </c>
      <c r="L1499" s="444">
        <f t="shared" ca="1" si="109"/>
        <v>-69883792.223791689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-69883792.223791689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-291182.46759913204</v>
      </c>
      <c r="L1500" s="444">
        <f t="shared" ca="1" si="109"/>
        <v>-70174974.691390827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-70174974.691390827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-292395.72788079514</v>
      </c>
      <c r="L1501" s="444">
        <f t="shared" ca="1" si="109"/>
        <v>-70467370.419271618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-70467370.419271618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-293614.04341363173</v>
      </c>
      <c r="L1502" s="444">
        <f t="shared" ca="1" si="109"/>
        <v>-70760984.462685257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-70760984.462685257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-294837.43526118854</v>
      </c>
      <c r="L1503" s="444">
        <f t="shared" ca="1" si="109"/>
        <v>-71055821.897946447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-71055821.897946447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-296065.92457477684</v>
      </c>
      <c r="L1504" s="444">
        <f t="shared" ca="1" si="109"/>
        <v>-71351887.822521225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-71351887.822521225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-297299.5325938384</v>
      </c>
      <c r="L1505" s="444">
        <f t="shared" ca="1" si="109"/>
        <v>-71649187.355115056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-71649187.355115056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-298538.28064631275</v>
      </c>
      <c r="L1506" s="444">
        <f t="shared" ca="1" si="109"/>
        <v>-71947725.635761365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-71947725.635761365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-299782.19014900568</v>
      </c>
      <c r="L1507" s="444">
        <f t="shared" ca="1" si="109"/>
        <v>-72247507.825910375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-72247507.825910375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-301031.28260795987</v>
      </c>
      <c r="L1508" s="444">
        <f t="shared" ca="1" si="109"/>
        <v>-72548539.108518332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-72548539.108518332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-302285.57961882639</v>
      </c>
      <c r="L1509" s="444">
        <f t="shared" ca="1" si="109"/>
        <v>-72850824.688137159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-72850824.688137159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-303545.10286723817</v>
      </c>
      <c r="L1510" s="444">
        <f t="shared" ca="1" si="109"/>
        <v>-73154369.79100439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-73154369.79100439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-304809.87412918493</v>
      </c>
      <c r="L1511" s="444">
        <f t="shared" ca="1" si="109"/>
        <v>-73459179.665133581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-73459179.665133581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-306079.91527138994</v>
      </c>
      <c r="L1512" s="444">
        <f t="shared" ca="1" si="109"/>
        <v>-73765259.580404967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-73765259.580404967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-307355.24825168739</v>
      </c>
      <c r="L1513" s="444">
        <f t="shared" ca="1" si="109"/>
        <v>-74072614.828656659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-74072614.828656659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-308635.89511940273</v>
      </c>
      <c r="L1514" s="444">
        <f t="shared" ca="1" si="109"/>
        <v>-74381250.723776057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-74381250.723776057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-309921.87801573356</v>
      </c>
      <c r="L1515" s="444">
        <f t="shared" ca="1" si="109"/>
        <v>-74691172.601791784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-74691172.601791784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-311213.21917413245</v>
      </c>
      <c r="L1516" s="444">
        <f t="shared" ca="1" si="109"/>
        <v>-75002385.820965916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-75002385.820965916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-312509.9409206913</v>
      </c>
      <c r="L1517" s="444">
        <f t="shared" ca="1" si="109"/>
        <v>-75314895.761886612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-75314895.761886612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-313812.06567452755</v>
      </c>
      <c r="L1518" s="444">
        <f t="shared" ca="1" si="109"/>
        <v>-75628707.82756114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-75628707.82756114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-315119.61594817141</v>
      </c>
      <c r="L1519" s="444">
        <f t="shared" ca="1" si="109"/>
        <v>-75943827.44350931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-75943827.44350931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-316432.61434795544</v>
      </c>
      <c r="L1520" s="444">
        <f t="shared" ca="1" si="109"/>
        <v>-76260260.05785726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-76260260.05785726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-317751.08357440523</v>
      </c>
      <c r="L1521" s="444">
        <f t="shared" ca="1" si="109"/>
        <v>-76578011.141431659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-76578011.141431659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-319075.04642263189</v>
      </c>
      <c r="L1522" s="444">
        <f t="shared" ca="1" si="109"/>
        <v>-76897086.18785429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-76897086.18785429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-320404.52578272618</v>
      </c>
      <c r="L1523" s="444">
        <f t="shared" ca="1" si="109"/>
        <v>-77217490.713637009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-77217490.713637009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-321739.54464015423</v>
      </c>
      <c r="L1524" s="444">
        <f t="shared" ca="1" si="109"/>
        <v>-77539230.258277163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-77539230.258277163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-323080.12607615482</v>
      </c>
      <c r="L1525" s="444">
        <f t="shared" ca="1" si="109"/>
        <v>-77862310.384353325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-77862310.384353325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-324426.29326813883</v>
      </c>
      <c r="L1526" s="444">
        <f t="shared" ca="1" si="109"/>
        <v>-78186736.677621469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-78186736.677621469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-325778.06949008943</v>
      </c>
      <c r="L1527" s="444">
        <f t="shared" ca="1" si="109"/>
        <v>-78512514.747111559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-78512514.747111559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-327135.47811296483</v>
      </c>
      <c r="L1528" s="444">
        <f t="shared" ca="1" si="109"/>
        <v>-78839650.225224525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-78839650.225224525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-328498.54260510218</v>
      </c>
      <c r="L1529" s="444">
        <f t="shared" ca="1" si="109"/>
        <v>-79168148.767829627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-79168148.767829627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-329867.28653262346</v>
      </c>
      <c r="L1530" s="444">
        <f t="shared" ca="1" si="109"/>
        <v>-79498016.054362252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-79498016.054362252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-331241.73355984269</v>
      </c>
      <c r="L1531" s="444">
        <f t="shared" ca="1" si="109"/>
        <v>-79829257.787922099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-79829257.787922099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-332621.90744967543</v>
      </c>
      <c r="L1532" s="444">
        <f t="shared" ca="1" si="109"/>
        <v>-80161879.695371777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-80161879.695371777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-334007.83206404909</v>
      </c>
      <c r="L1533" s="444">
        <f t="shared" ca="1" si="109"/>
        <v>-80495887.527435824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-80495887.527435824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-335399.53136431595</v>
      </c>
      <c r="L1534" s="444">
        <f t="shared" ca="1" si="109"/>
        <v>-80831287.058800146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-80831287.058800146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-336797.02941166726</v>
      </c>
      <c r="L1535" s="444">
        <f t="shared" ca="1" si="109"/>
        <v>-81168084.08821182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-81168084.08821182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-338200.35036754922</v>
      </c>
      <c r="L1536" s="444">
        <f t="shared" ca="1" si="109"/>
        <v>-81506284.438579366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-81506284.438579366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-339609.51849408069</v>
      </c>
      <c r="L1537" s="444">
        <f t="shared" ca="1" si="109"/>
        <v>-81845893.95707345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-81845893.95707345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-341024.55815447273</v>
      </c>
      <c r="L1538" s="444">
        <f t="shared" ref="L1538:L1792" ca="1" si="114">I1538-J1538+K1538</f>
        <v>-82186918.515227929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-82186918.515227929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-342445.49381344969</v>
      </c>
      <c r="L1539" s="444">
        <f t="shared" ca="1" si="114"/>
        <v>-82529364.009041384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-82529364.009041384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-343872.35003767244</v>
      </c>
      <c r="L1540" s="444">
        <f t="shared" ca="1" si="114"/>
        <v>-82873236.359079063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-82873236.359079063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-345305.15149616275</v>
      </c>
      <c r="L1541" s="444">
        <f t="shared" ca="1" si="114"/>
        <v>-83218541.51057522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-83218541.51057522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-346743.92296073009</v>
      </c>
      <c r="L1542" s="444">
        <f t="shared" ca="1" si="114"/>
        <v>-83565285.433535948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-83565285.433535948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-348188.68930639978</v>
      </c>
      <c r="L1543" s="444">
        <f t="shared" ca="1" si="114"/>
        <v>-83913474.122842342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-83913474.122842342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-349639.47551184311</v>
      </c>
      <c r="L1544" s="444">
        <f t="shared" ca="1" si="114"/>
        <v>-84263113.598354191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-84263113.598354191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-351096.30665980914</v>
      </c>
      <c r="L1545" s="444">
        <f t="shared" ca="1" si="114"/>
        <v>-84614209.905013993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-84614209.905013993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-352559.2079375583</v>
      </c>
      <c r="L1546" s="444">
        <f t="shared" ca="1" si="114"/>
        <v>-84966769.112951547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-84966769.112951547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-354028.20463729813</v>
      </c>
      <c r="L1547" s="444">
        <f t="shared" ca="1" si="114"/>
        <v>-85320797.317588851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-85320797.317588851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-355503.32215662021</v>
      </c>
      <c r="L1548" s="444">
        <f t="shared" ca="1" si="114"/>
        <v>-85676300.639745474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-85676300.639745474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-356984.58599893947</v>
      </c>
      <c r="L1549" s="444">
        <f t="shared" ca="1" si="114"/>
        <v>-86033285.225744411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-86033285.225744411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-358472.02177393506</v>
      </c>
      <c r="L1550" s="444">
        <f t="shared" ca="1" si="114"/>
        <v>-86391757.247518346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-86391757.247518346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-359965.6551979931</v>
      </c>
      <c r="L1551" s="444">
        <f t="shared" ca="1" si="114"/>
        <v>-86751722.902716339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-86751722.902716339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-361465.51209465141</v>
      </c>
      <c r="L1552" s="444">
        <f t="shared" ca="1" si="114"/>
        <v>-87113188.414810985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-87113188.414810985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-362971.61839504575</v>
      </c>
      <c r="L1553" s="444">
        <f t="shared" ca="1" si="114"/>
        <v>-87476160.033206031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-87476160.033206031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-364484.00013835845</v>
      </c>
      <c r="L1554" s="444">
        <f t="shared" ca="1" si="114"/>
        <v>-87840644.033344388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-87840644.033344388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-366002.68347226828</v>
      </c>
      <c r="L1555" s="444">
        <f t="shared" ca="1" si="114"/>
        <v>-88206646.716816664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-88206646.716816664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-367527.69465340278</v>
      </c>
      <c r="L1556" s="444">
        <f t="shared" ca="1" si="114"/>
        <v>-88574174.41147007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-88574174.41147007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-369059.06004779198</v>
      </c>
      <c r="L1557" s="444">
        <f t="shared" ca="1" si="114"/>
        <v>-88943233.471517861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-88943233.471517861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-370596.80613132444</v>
      </c>
      <c r="L1558" s="444">
        <f t="shared" ca="1" si="114"/>
        <v>-89313830.277649179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-89313830.277649179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-372140.95949020493</v>
      </c>
      <c r="L1559" s="444">
        <f t="shared" ca="1" si="114"/>
        <v>-89685971.237139389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-89685971.237139389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-373691.54682141414</v>
      </c>
      <c r="L1560" s="444">
        <f t="shared" ca="1" si="114"/>
        <v>-90059662.783960804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-90059662.783960804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-375248.59493317001</v>
      </c>
      <c r="L1561" s="444">
        <f t="shared" ca="1" si="114"/>
        <v>-90434911.378893971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-90434911.378893971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-376812.13074539154</v>
      </c>
      <c r="L1562" s="444">
        <f t="shared" ca="1" si="114"/>
        <v>-90811723.509639367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-90811723.509639367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-378382.18129016401</v>
      </c>
      <c r="L1563" s="444">
        <f t="shared" ca="1" si="114"/>
        <v>-91190105.690929532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-91190105.690929532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-379958.7737122064</v>
      </c>
      <c r="L1564" s="444">
        <f t="shared" ca="1" si="114"/>
        <v>-91570064.464641735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-91570064.464641735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-381541.93526934058</v>
      </c>
      <c r="L1565" s="444">
        <f t="shared" ca="1" si="114"/>
        <v>-91951606.399911076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-91951606.399911076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-383131.69333296281</v>
      </c>
      <c r="L1566" s="444">
        <f t="shared" ca="1" si="114"/>
        <v>-92334738.093244046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-92334738.093244046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-384728.07538851688</v>
      </c>
      <c r="L1567" s="444">
        <f t="shared" ca="1" si="114"/>
        <v>-92719466.168632567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-92719466.168632567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-386331.10903596901</v>
      </c>
      <c r="L1568" s="444">
        <f t="shared" ca="1" si="114"/>
        <v>-93105797.277668536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-93105797.277668536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-387940.82199028553</v>
      </c>
      <c r="L1569" s="444">
        <f t="shared" ca="1" si="114"/>
        <v>-93493738.099658817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-93493738.099658817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-389557.24208191171</v>
      </c>
      <c r="L1570" s="444">
        <f t="shared" ca="1" si="114"/>
        <v>-93883295.341740727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-93883295.341740727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-391180.397257253</v>
      </c>
      <c r="L1571" s="444">
        <f t="shared" ca="1" si="114"/>
        <v>-94274475.738997981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-94274475.738997981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-392810.31557915825</v>
      </c>
      <c r="L1572" s="444">
        <f t="shared" ca="1" si="114"/>
        <v>-94667286.054577142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-94667286.054577142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-394447.02522740478</v>
      </c>
      <c r="L1573" s="444">
        <f t="shared" ca="1" si="114"/>
        <v>-95061733.07980454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-95061733.07980454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-396090.55449918559</v>
      </c>
      <c r="L1574" s="444">
        <f t="shared" ca="1" si="114"/>
        <v>-95457823.634303719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-95457823.634303719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-397740.93180959881</v>
      </c>
      <c r="L1575" s="444">
        <f t="shared" ca="1" si="114"/>
        <v>-95855564.566113323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-95855564.566113323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-399398.18569213885</v>
      </c>
      <c r="L1576" s="444">
        <f t="shared" ca="1" si="114"/>
        <v>-96254962.751805454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-96254962.751805454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-401062.34479918936</v>
      </c>
      <c r="L1577" s="444">
        <f t="shared" ca="1" si="114"/>
        <v>-96656025.096604645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-96656025.096604645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-402733.43790251936</v>
      </c>
      <c r="L1578" s="444">
        <f t="shared" ca="1" si="114"/>
        <v>-97058758.53450717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-97058758.53450717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-404411.49389377987</v>
      </c>
      <c r="L1579" s="444">
        <f t="shared" ca="1" si="114"/>
        <v>-97463170.028400958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-97463170.028400958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-406096.54178500397</v>
      </c>
      <c r="L1580" s="444">
        <f t="shared" ca="1" si="114"/>
        <v>-97869266.570185959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-97869266.570185959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-407788.61070910818</v>
      </c>
      <c r="L1581" s="444">
        <f t="shared" ca="1" si="114"/>
        <v>-98277055.18089506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-98277055.18089506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-409487.72992039606</v>
      </c>
      <c r="L1582" s="444">
        <f t="shared" ca="1" si="114"/>
        <v>-98686542.910815462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-98686542.910815462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-411193.92879506445</v>
      </c>
      <c r="L1583" s="444">
        <f t="shared" ca="1" si="114"/>
        <v>-99097736.839610532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-99097736.839610532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-412907.23683171056</v>
      </c>
      <c r="L1584" s="444">
        <f t="shared" ca="1" si="114"/>
        <v>-99510644.076442242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-99510644.076442242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-414627.68365184264</v>
      </c>
      <c r="L1585" s="444">
        <f t="shared" ca="1" si="114"/>
        <v>-99925271.760094091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-99925271.760094091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-416355.29900039203</v>
      </c>
      <c r="L1586" s="444">
        <f t="shared" ca="1" si="114"/>
        <v>-100341627.05909449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-100341627.05909449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-418090.11274622701</v>
      </c>
      <c r="L1587" s="444">
        <f t="shared" ca="1" si="114"/>
        <v>-100759717.17184071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-100759717.17184071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-419832.15488266962</v>
      </c>
      <c r="L1588" s="444">
        <f t="shared" ca="1" si="114"/>
        <v>-101179549.32672338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-101179549.32672338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-421581.45552801411</v>
      </c>
      <c r="L1589" s="444">
        <f t="shared" ca="1" si="114"/>
        <v>-101601130.7822514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-101601130.7822514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-423338.0449260475</v>
      </c>
      <c r="L1590" s="444">
        <f t="shared" ca="1" si="114"/>
        <v>-102024468.82717745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-102024468.82717745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-425101.9534465727</v>
      </c>
      <c r="L1591" s="444">
        <f t="shared" ca="1" si="114"/>
        <v>-102449570.78062402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-102449570.78062402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-426873.2115859334</v>
      </c>
      <c r="L1592" s="444">
        <f t="shared" ca="1" si="114"/>
        <v>-102876443.99220996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-102876443.99220996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-428651.84996754146</v>
      </c>
      <c r="L1593" s="444">
        <f t="shared" ca="1" si="114"/>
        <v>-103305095.8421775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-103305095.8421775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-430437.89934240625</v>
      </c>
      <c r="L1594" s="444">
        <f t="shared" ca="1" si="114"/>
        <v>-103735533.7415199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-103735533.7415199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-432231.39058966626</v>
      </c>
      <c r="L1595" s="444">
        <f t="shared" ca="1" si="114"/>
        <v>-104167765.13210957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-104167765.13210957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-434032.35471712321</v>
      </c>
      <c r="L1596" s="444">
        <f t="shared" ca="1" si="114"/>
        <v>-104601797.48682669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-104601797.48682669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-435840.82286177779</v>
      </c>
      <c r="L1597" s="444">
        <f t="shared" ca="1" si="114"/>
        <v>-105037638.30968846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-105037638.30968846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-437656.82629036851</v>
      </c>
      <c r="L1598" s="444">
        <f t="shared" ca="1" si="114"/>
        <v>-105475295.13597883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-105475295.13597883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-439480.39639991184</v>
      </c>
      <c r="L1599" s="444">
        <f t="shared" ca="1" si="114"/>
        <v>-105914775.53237875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-105914775.53237875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-441311.56471824477</v>
      </c>
      <c r="L1600" s="444">
        <f t="shared" ca="1" si="114"/>
        <v>-106356087.09709699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-106356087.09709699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-443150.36290457088</v>
      </c>
      <c r="L1601" s="444">
        <f t="shared" ca="1" si="114"/>
        <v>-106799237.46000156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-106799237.46000156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-444996.82275000651</v>
      </c>
      <c r="L1602" s="444">
        <f t="shared" ca="1" si="114"/>
        <v>-107244234.28275156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-107244234.28275156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-446850.97617813153</v>
      </c>
      <c r="L1603" s="444">
        <f t="shared" ca="1" si="114"/>
        <v>-107691085.25892968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-107691085.25892968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-448712.85524554027</v>
      </c>
      <c r="L1604" s="444">
        <f t="shared" ca="1" si="114"/>
        <v>-108139798.11417523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-108139798.11417523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-450582.4921423968</v>
      </c>
      <c r="L1605" s="444">
        <f t="shared" ca="1" si="114"/>
        <v>-108590380.60631762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-108590380.60631762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-452459.91919299017</v>
      </c>
      <c r="L1606" s="444">
        <f t="shared" ca="1" si="114"/>
        <v>-109042840.52551061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-109042840.52551061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-454345.16885629413</v>
      </c>
      <c r="L1607" s="444">
        <f t="shared" ca="1" si="114"/>
        <v>-109497185.6943669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-109497185.6943669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-456238.27372652869</v>
      </c>
      <c r="L1608" s="444">
        <f t="shared" ca="1" si="114"/>
        <v>-109953423.96809343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-109953423.96809343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-458139.26653372252</v>
      </c>
      <c r="L1609" s="444">
        <f t="shared" ca="1" si="114"/>
        <v>-110411563.23462714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-110411563.23462714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-460048.18014427973</v>
      </c>
      <c r="L1610" s="444">
        <f t="shared" ca="1" si="114"/>
        <v>-110871611.41477142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-110871611.41477142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-461965.0475615476</v>
      </c>
      <c r="L1611" s="444">
        <f t="shared" ca="1" si="114"/>
        <v>-111333576.46233296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-111333576.46233296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-463889.90192638733</v>
      </c>
      <c r="L1612" s="444">
        <f t="shared" ca="1" si="114"/>
        <v>-111797466.36425935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-111797466.36425935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-465822.77651774726</v>
      </c>
      <c r="L1613" s="444">
        <f t="shared" ca="1" si="114"/>
        <v>-112263289.1407771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-112263289.1407771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-467763.70475323795</v>
      </c>
      <c r="L1614" s="444">
        <f t="shared" ca="1" si="114"/>
        <v>-112731052.84553033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-112731052.84553033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-469712.72018970968</v>
      </c>
      <c r="L1615" s="444">
        <f t="shared" ca="1" si="114"/>
        <v>-113200765.56572004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-113200765.56572004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-471669.85652383347</v>
      </c>
      <c r="L1616" s="444">
        <f t="shared" ca="1" si="114"/>
        <v>-113672435.42224386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-113672435.42224386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-473635.14759268274</v>
      </c>
      <c r="L1617" s="444">
        <f t="shared" ca="1" si="114"/>
        <v>-114146070.56983654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-114146070.56983654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-475608.62737431889</v>
      </c>
      <c r="L1618" s="444">
        <f t="shared" ca="1" si="114"/>
        <v>-114621679.19721086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-114621679.19721086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-477590.32998837857</v>
      </c>
      <c r="L1619" s="444">
        <f t="shared" ca="1" si="114"/>
        <v>-115099269.52719924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-115099269.52719924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-479580.2896966635</v>
      </c>
      <c r="L1620" s="444">
        <f t="shared" ca="1" si="114"/>
        <v>-115578849.8168959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-115578849.8168959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-481578.54090373294</v>
      </c>
      <c r="L1621" s="444">
        <f t="shared" ca="1" si="114"/>
        <v>-116060428.35779963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-116060428.35779963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-483585.11815749848</v>
      </c>
      <c r="L1622" s="444">
        <f t="shared" ca="1" si="114"/>
        <v>-116544013.47595713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-116544013.47595713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-485600.05614982132</v>
      </c>
      <c r="L1623" s="444">
        <f t="shared" ca="1" si="114"/>
        <v>-117029613.53210695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-117029613.53210695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-487623.3897171123</v>
      </c>
      <c r="L1624" s="444">
        <f t="shared" ca="1" si="114"/>
        <v>-117517236.92182407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-117517236.92182407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-489655.15384093369</v>
      </c>
      <c r="L1625" s="444">
        <f t="shared" ca="1" si="114"/>
        <v>-118006892.075665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-118006892.075665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-491695.38364860421</v>
      </c>
      <c r="L1626" s="444">
        <f t="shared" ca="1" si="114"/>
        <v>-118498587.4593136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-118498587.4593136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-493744.11441380659</v>
      </c>
      <c r="L1627" s="444">
        <f t="shared" ca="1" si="114"/>
        <v>-118992331.57372741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-118992331.57372741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-495801.38155719748</v>
      </c>
      <c r="L1628" s="444">
        <f t="shared" ca="1" si="114"/>
        <v>-119488132.95528461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-119488132.95528461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-497867.22064701922</v>
      </c>
      <c r="L1629" s="444">
        <f t="shared" ca="1" si="114"/>
        <v>-119986000.17593163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-119986000.17593163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-499941.66739971511</v>
      </c>
      <c r="L1630" s="444">
        <f t="shared" ca="1" si="114"/>
        <v>-120485941.84333135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-120485941.84333135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-502024.75768054725</v>
      </c>
      <c r="L1631" s="444">
        <f t="shared" ca="1" si="114"/>
        <v>-120987966.6010119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-120987966.6010119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-504116.5275042163</v>
      </c>
      <c r="L1632" s="444">
        <f t="shared" ca="1" si="114"/>
        <v>-121492083.12851612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-121492083.12851612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-506217.01303548389</v>
      </c>
      <c r="L1633" s="444">
        <f t="shared" ca="1" si="114"/>
        <v>-121998300.14155161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-121998300.14155161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-508326.25058979832</v>
      </c>
      <c r="L1634" s="444">
        <f t="shared" ca="1" si="114"/>
        <v>-122506626.39214142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-122506626.39214142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-510444.27663392253</v>
      </c>
      <c r="L1635" s="444">
        <f t="shared" ca="1" si="114"/>
        <v>-123017070.66877533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-123017070.66877533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-512571.12778656388</v>
      </c>
      <c r="L1636" s="444">
        <f t="shared" ca="1" si="114"/>
        <v>-123529641.7965619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-123529641.7965619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-514706.84081900789</v>
      </c>
      <c r="L1637" s="444">
        <f t="shared" ca="1" si="114"/>
        <v>-124044348.6373809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-124044348.6373809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-516851.45265575376</v>
      </c>
      <c r="L1638" s="444">
        <f t="shared" ca="1" si="114"/>
        <v>-124561200.09003665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-124561200.09003665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-519005.00037515274</v>
      </c>
      <c r="L1639" s="444">
        <f t="shared" ca="1" si="114"/>
        <v>-125080205.0904118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-125080205.0904118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-521167.52121004916</v>
      </c>
      <c r="L1640" s="444">
        <f t="shared" ca="1" si="114"/>
        <v>-125601372.61162184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-125601372.61162184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-523339.05254842434</v>
      </c>
      <c r="L1641" s="444">
        <f t="shared" ca="1" si="114"/>
        <v>-126124711.66417027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-126124711.66417027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-525519.63193404279</v>
      </c>
      <c r="L1642" s="444">
        <f t="shared" ca="1" si="114"/>
        <v>-126650231.29610431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-126650231.29610431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-527709.29706710135</v>
      </c>
      <c r="L1643" s="444">
        <f t="shared" ca="1" si="114"/>
        <v>-127177940.59317142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-127177940.59317142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-529908.08580488095</v>
      </c>
      <c r="L1644" s="444">
        <f t="shared" ca="1" si="114"/>
        <v>-127707848.6789763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-127707848.6789763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-532116.0361624012</v>
      </c>
      <c r="L1645" s="444">
        <f t="shared" ca="1" si="114"/>
        <v>-128239964.7151387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-128239964.7151387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-534333.18631307804</v>
      </c>
      <c r="L1646" s="444">
        <f t="shared" ca="1" si="114"/>
        <v>-128774297.90145178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-128774297.90145178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-536559.57458938239</v>
      </c>
      <c r="L1647" s="444">
        <f t="shared" ca="1" si="114"/>
        <v>-129310857.47604117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-129310857.47604117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-538795.23948350491</v>
      </c>
      <c r="L1648" s="444">
        <f t="shared" ca="1" si="114"/>
        <v>-129849652.71552467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-129849652.71552467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-541040.21964801941</v>
      </c>
      <c r="L1649" s="444">
        <f t="shared" ca="1" si="114"/>
        <v>-130390692.93517269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-130390692.93517269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-543294.55389655277</v>
      </c>
      <c r="L1650" s="444">
        <f t="shared" ca="1" si="114"/>
        <v>-130933987.48906924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-130933987.48906924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-545558.28120445518</v>
      </c>
      <c r="L1651" s="444">
        <f t="shared" ca="1" si="114"/>
        <v>-131479545.7702737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-131479545.7702737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-547831.44070947368</v>
      </c>
      <c r="L1652" s="444">
        <f t="shared" ca="1" si="114"/>
        <v>-132027377.21098317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-132027377.21098317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-550114.07171242987</v>
      </c>
      <c r="L1653" s="444">
        <f t="shared" ca="1" si="114"/>
        <v>-132577491.28269561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-132577491.28269561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-552406.2136778984</v>
      </c>
      <c r="L1654" s="444">
        <f t="shared" ca="1" si="114"/>
        <v>-133129897.4963735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-133129897.4963735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-554707.90623488952</v>
      </c>
      <c r="L1655" s="444">
        <f t="shared" ca="1" si="114"/>
        <v>-133684605.40260839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-133684605.40260839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-557019.18917753501</v>
      </c>
      <c r="L1656" s="444">
        <f t="shared" ca="1" si="114"/>
        <v>-134241624.59178594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-134241624.59178594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-559340.10246577475</v>
      </c>
      <c r="L1657" s="444">
        <f t="shared" ca="1" si="114"/>
        <v>-134800964.69425172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-134800964.69425172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-561670.68622604886</v>
      </c>
      <c r="L1658" s="444">
        <f t="shared" ca="1" si="114"/>
        <v>-135362635.38047776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-135362635.38047776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-564010.98075199069</v>
      </c>
      <c r="L1659" s="444">
        <f t="shared" ca="1" si="114"/>
        <v>-135926646.36122975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-135926646.36122975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-566361.02650512394</v>
      </c>
      <c r="L1660" s="444">
        <f t="shared" ca="1" si="114"/>
        <v>-136493007.38773486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-136493007.38773486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-568720.86411556194</v>
      </c>
      <c r="L1661" s="444">
        <f t="shared" ca="1" si="114"/>
        <v>-137061728.25185043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-137061728.25185043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-571090.53438271012</v>
      </c>
      <c r="L1662" s="444">
        <f t="shared" ca="1" si="114"/>
        <v>-137632818.78623313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-137632818.78623313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-573470.07827597135</v>
      </c>
      <c r="L1663" s="444">
        <f t="shared" ca="1" si="114"/>
        <v>-138206288.86450911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-138206288.86450911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-575859.53693545458</v>
      </c>
      <c r="L1664" s="444">
        <f t="shared" ca="1" si="114"/>
        <v>-138782148.40144455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-138782148.40144455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-578258.95167268568</v>
      </c>
      <c r="L1665" s="444">
        <f t="shared" ca="1" si="114"/>
        <v>-139360407.35311723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-139360407.35311723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-580668.36397132173</v>
      </c>
      <c r="L1666" s="444">
        <f t="shared" ca="1" si="114"/>
        <v>-139941075.71708855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-139941075.71708855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-583087.81548786897</v>
      </c>
      <c r="L1667" s="444">
        <f t="shared" ca="1" si="114"/>
        <v>-140524163.53257641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-140524163.53257641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-585517.34805240168</v>
      </c>
      <c r="L1668" s="444">
        <f t="shared" ca="1" si="114"/>
        <v>-141109680.88062882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-141109680.88062882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-587957.00366928673</v>
      </c>
      <c r="L1669" s="444">
        <f t="shared" ca="1" si="114"/>
        <v>-141697637.88429812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-141697637.88429812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-590406.82451790886</v>
      </c>
      <c r="L1670" s="444">
        <f t="shared" ca="1" si="114"/>
        <v>-142288044.70881602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-142288044.70881602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-592866.85295340011</v>
      </c>
      <c r="L1671" s="444">
        <f t="shared" ca="1" si="114"/>
        <v>-142880911.56176943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-142880911.56176943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-595337.1315073726</v>
      </c>
      <c r="L1672" s="444">
        <f t="shared" ca="1" si="114"/>
        <v>-143476248.69327679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-143476248.69327679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-597817.70288865326</v>
      </c>
      <c r="L1673" s="444">
        <f t="shared" ca="1" si="114"/>
        <v>-144074066.39616546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-144074066.39616546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-600308.6099840228</v>
      </c>
      <c r="L1674" s="444">
        <f t="shared" ca="1" si="114"/>
        <v>-144674375.00614947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-144674375.00614947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-602809.89585895615</v>
      </c>
      <c r="L1675" s="444">
        <f t="shared" ca="1" si="114"/>
        <v>-145277184.90200841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-145277184.90200841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-605321.60375836841</v>
      </c>
      <c r="L1676" s="444">
        <f t="shared" ca="1" si="114"/>
        <v>-145882506.50576678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-145882506.50576678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-607843.77710736159</v>
      </c>
      <c r="L1677" s="444">
        <f t="shared" ca="1" si="114"/>
        <v>-146490350.28287414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-146490350.28287414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-610376.45951197552</v>
      </c>
      <c r="L1678" s="444">
        <f t="shared" ca="1" si="114"/>
        <v>-147100726.7423861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-147100726.7423861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-612919.69475994213</v>
      </c>
      <c r="L1679" s="444">
        <f t="shared" ca="1" si="114"/>
        <v>-147713646.43714604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-147713646.43714604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-615473.52682144183</v>
      </c>
      <c r="L1680" s="444">
        <f t="shared" ca="1" si="114"/>
        <v>-148329119.96396747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-148329119.96396747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-618037.99984986451</v>
      </c>
      <c r="L1681" s="444">
        <f t="shared" ca="1" si="114"/>
        <v>-148947157.96381733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-148947157.96381733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-620613.15818257222</v>
      </c>
      <c r="L1682" s="444">
        <f t="shared" ca="1" si="114"/>
        <v>-149567771.12199989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-149567771.12199989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-623199.04634166625</v>
      </c>
      <c r="L1683" s="444">
        <f t="shared" ca="1" si="114"/>
        <v>-150190970.16834155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-150190970.16834155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-625795.70903475641</v>
      </c>
      <c r="L1684" s="444">
        <f t="shared" ca="1" si="114"/>
        <v>-150816765.87737632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-150816765.87737632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-628403.1911557347</v>
      </c>
      <c r="L1685" s="444">
        <f t="shared" ca="1" si="114"/>
        <v>-151445169.06853205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-151445169.06853205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-631021.53778555023</v>
      </c>
      <c r="L1686" s="444">
        <f t="shared" ca="1" si="114"/>
        <v>-152076190.60631761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-152076190.60631761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-633650.79419299006</v>
      </c>
      <c r="L1687" s="444">
        <f t="shared" ca="1" si="114"/>
        <v>-152709841.40051061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-152709841.40051061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-636291.00583546085</v>
      </c>
      <c r="L1688" s="444">
        <f t="shared" ca="1" si="114"/>
        <v>-153346132.40634608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-153346132.40634608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-638942.21835977538</v>
      </c>
      <c r="L1689" s="444">
        <f t="shared" ca="1" si="114"/>
        <v>-153985074.62470585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-153985074.62470585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-641604.47760294098</v>
      </c>
      <c r="L1690" s="444">
        <f t="shared" ca="1" si="114"/>
        <v>-154626679.10230878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-154626679.10230878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-644277.8295929532</v>
      </c>
      <c r="L1691" s="444">
        <f t="shared" ca="1" si="114"/>
        <v>-155270956.93190172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-155270956.93190172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-646962.32054959051</v>
      </c>
      <c r="L1692" s="444">
        <f t="shared" ca="1" si="114"/>
        <v>-155917919.2524513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-155917919.2524513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-649657.99688521377</v>
      </c>
      <c r="L1693" s="444">
        <f t="shared" ca="1" si="114"/>
        <v>-156567577.24933651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-156567577.24933651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-652364.90520556876</v>
      </c>
      <c r="L1694" s="444">
        <f t="shared" ca="1" si="114"/>
        <v>-157219942.15454209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-157219942.15454209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-655083.09231059207</v>
      </c>
      <c r="L1695" s="444">
        <f t="shared" ca="1" si="114"/>
        <v>-157875025.24685267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-157875025.24685267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-657812.6051952194</v>
      </c>
      <c r="L1696" s="444">
        <f t="shared" ca="1" si="114"/>
        <v>-158532837.85204789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-158532837.85204789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-660553.49105019949</v>
      </c>
      <c r="L1697" s="444">
        <f t="shared" ca="1" si="114"/>
        <v>-159193391.3430981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-159193391.3430981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-663305.79726290877</v>
      </c>
      <c r="L1698" s="444">
        <f t="shared" ca="1" si="114"/>
        <v>-159856697.14036101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-159856697.14036101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-666069.57141817082</v>
      </c>
      <c r="L1699" s="444">
        <f t="shared" ca="1" si="114"/>
        <v>-160522766.71177918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-160522766.71177918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-668844.86129907984</v>
      </c>
      <c r="L1700" s="444">
        <f t="shared" ca="1" si="114"/>
        <v>-161191611.57307824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-161191611.57307824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-671631.714887826</v>
      </c>
      <c r="L1701" s="444">
        <f t="shared" ca="1" si="114"/>
        <v>-161863243.28796607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-161863243.28796607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-674430.18036652531</v>
      </c>
      <c r="L1702" s="444">
        <f t="shared" ca="1" si="114"/>
        <v>-162537673.46833259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-162537673.46833259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-677240.30611805245</v>
      </c>
      <c r="L1703" s="444">
        <f t="shared" ca="1" si="114"/>
        <v>-163214913.77445063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-163214913.77445063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-680062.14072687761</v>
      </c>
      <c r="L1704" s="444">
        <f t="shared" ca="1" si="114"/>
        <v>-163894975.91517749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-163894975.91517749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-682895.73297990626</v>
      </c>
      <c r="L1705" s="444">
        <f t="shared" ca="1" si="114"/>
        <v>-164577871.64815739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-164577871.64815739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-685741.13186732249</v>
      </c>
      <c r="L1706" s="444">
        <f t="shared" ca="1" si="114"/>
        <v>-165263612.78002471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-165263612.78002471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-688598.38658343628</v>
      </c>
      <c r="L1707" s="444">
        <f t="shared" ca="1" si="114"/>
        <v>-165952211.16660815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-165952211.16660815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-691467.54652753402</v>
      </c>
      <c r="L1708" s="444">
        <f t="shared" ca="1" si="114"/>
        <v>-166643678.71313569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-166643678.71313569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-694348.66130473209</v>
      </c>
      <c r="L1709" s="444">
        <f t="shared" ca="1" si="114"/>
        <v>-167338027.37444043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-167338027.37444043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-697241.78072683513</v>
      </c>
      <c r="L1710" s="444">
        <f t="shared" ca="1" si="114"/>
        <v>-168035269.15516728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-168035269.15516728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-700146.95481319702</v>
      </c>
      <c r="L1711" s="444">
        <f t="shared" ca="1" si="114"/>
        <v>-168735416.10998046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-168735416.10998046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-703064.23379158531</v>
      </c>
      <c r="L1712" s="444">
        <f t="shared" ca="1" si="114"/>
        <v>-169438480.34377205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-169438480.34377205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-705993.66809905018</v>
      </c>
      <c r="L1713" s="444">
        <f t="shared" ca="1" si="114"/>
        <v>-170144474.0118711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-170144474.0118711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-708935.30838279624</v>
      </c>
      <c r="L1714" s="444">
        <f t="shared" ca="1" si="114"/>
        <v>-170853409.32025391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-170853409.32025391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-711889.20550105791</v>
      </c>
      <c r="L1715" s="444">
        <f t="shared" ca="1" si="114"/>
        <v>-171565298.52575496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-171565298.52575496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-714855.41052397899</v>
      </c>
      <c r="L1716" s="444">
        <f t="shared" ca="1" si="114"/>
        <v>-172280153.93627894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-172280153.93627894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-717833.97473449563</v>
      </c>
      <c r="L1717" s="444">
        <f t="shared" ca="1" si="114"/>
        <v>-172997987.91101342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-172997987.91101342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-720824.94962922262</v>
      </c>
      <c r="L1718" s="444">
        <f t="shared" ca="1" si="114"/>
        <v>-173718812.86064264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-173718812.86064264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-723828.38691934431</v>
      </c>
      <c r="L1719" s="444">
        <f t="shared" ca="1" si="114"/>
        <v>-174442641.24756199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-174442641.24756199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-726844.33853150834</v>
      </c>
      <c r="L1720" s="444">
        <f t="shared" ca="1" si="114"/>
        <v>-175169485.58609349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-175169485.58609349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-729872.85660872282</v>
      </c>
      <c r="L1721" s="444">
        <f t="shared" ca="1" si="114"/>
        <v>-175899358.4427022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-175899358.4427022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-732913.99351125921</v>
      </c>
      <c r="L1722" s="444">
        <f t="shared" ca="1" si="114"/>
        <v>-176632272.43621346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-176632272.43621346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-735967.80181755614</v>
      </c>
      <c r="L1723" s="444">
        <f t="shared" ca="1" si="114"/>
        <v>-177368240.23803103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-177368240.23803103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-739034.33432512928</v>
      </c>
      <c r="L1724" s="444">
        <f t="shared" ca="1" si="114"/>
        <v>-178107274.57235616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-178107274.57235616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-742113.64405148407</v>
      </c>
      <c r="L1725" s="444">
        <f t="shared" ca="1" si="114"/>
        <v>-178849388.21640766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-178849388.21640766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-745205.78423503193</v>
      </c>
      <c r="L1726" s="444">
        <f t="shared" ca="1" si="114"/>
        <v>-179594594.00064269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-179594594.00064269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-748310.80833601113</v>
      </c>
      <c r="L1727" s="444">
        <f t="shared" ca="1" si="114"/>
        <v>-180342904.80897871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-180342904.80897871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-751428.77003741125</v>
      </c>
      <c r="L1728" s="444">
        <f t="shared" ca="1" si="114"/>
        <v>-181094333.57901612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-181094333.57901612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-754559.72324590047</v>
      </c>
      <c r="L1729" s="444">
        <f t="shared" ca="1" si="114"/>
        <v>-181848893.30226201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-181848893.30226201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-757703.7220927584</v>
      </c>
      <c r="L1730" s="444">
        <f t="shared" ca="1" si="114"/>
        <v>-182606597.02435476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-182606597.02435476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-760860.82093481149</v>
      </c>
      <c r="L1731" s="444">
        <f t="shared" ca="1" si="114"/>
        <v>-183367457.84528956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-183367457.84528956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-764031.07435537316</v>
      </c>
      <c r="L1732" s="444">
        <f t="shared" ca="1" si="114"/>
        <v>-184131488.91964492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-184131488.91964492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-767214.53716518718</v>
      </c>
      <c r="L1733" s="444">
        <f t="shared" ca="1" si="114"/>
        <v>-184898703.45681012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-184898703.45681012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-770411.26440337545</v>
      </c>
      <c r="L1734" s="444">
        <f t="shared" ca="1" si="114"/>
        <v>-185669114.72121349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-185669114.72121349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-773621.31133838953</v>
      </c>
      <c r="L1735" s="444">
        <f t="shared" ca="1" si="114"/>
        <v>-186442736.03255188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-186442736.03255188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-776844.73346896621</v>
      </c>
      <c r="L1736" s="444">
        <f t="shared" ca="1" si="114"/>
        <v>-187219580.76602086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-187219580.76602086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-780081.5865250869</v>
      </c>
      <c r="L1737" s="444">
        <f t="shared" ca="1" si="114"/>
        <v>-187999662.35254595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-187999662.35254595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-783331.92646894138</v>
      </c>
      <c r="L1738" s="444">
        <f t="shared" ca="1" si="114"/>
        <v>-188782994.27901489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-188782994.27901489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-786595.8094958954</v>
      </c>
      <c r="L1739" s="444">
        <f t="shared" ca="1" si="114"/>
        <v>-189569590.08851078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-189569590.08851078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-789873.29203546164</v>
      </c>
      <c r="L1740" s="444">
        <f t="shared" ca="1" si="114"/>
        <v>-190359463.38054624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-190359463.38054624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-793164.43075227598</v>
      </c>
      <c r="L1741" s="444">
        <f t="shared" ca="1" si="114"/>
        <v>-191152627.81129852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-191152627.81129852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-796469.28254707716</v>
      </c>
      <c r="L1742" s="444">
        <f t="shared" ca="1" si="114"/>
        <v>-191949097.09384561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-191949097.09384561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-799787.90455769002</v>
      </c>
      <c r="L1743" s="444">
        <f t="shared" ca="1" si="114"/>
        <v>-192748884.99840331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-192748884.99840331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-803120.35416001384</v>
      </c>
      <c r="L1744" s="444">
        <f t="shared" ca="1" si="114"/>
        <v>-193552005.35256332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-193552005.35256332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-806466.68896901386</v>
      </c>
      <c r="L1745" s="444">
        <f t="shared" ca="1" si="114"/>
        <v>-194358472.04153234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-194358472.04153234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-809826.96683971805</v>
      </c>
      <c r="L1746" s="444">
        <f t="shared" ca="1" si="114"/>
        <v>-195168299.00837207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-195168299.00837207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-813201.24586821697</v>
      </c>
      <c r="L1747" s="444">
        <f t="shared" ca="1" si="114"/>
        <v>-195981500.25424027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-195981500.25424027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-816589.58439266775</v>
      </c>
      <c r="L1748" s="444">
        <f t="shared" ca="1" si="114"/>
        <v>-196798089.83863294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-196798089.83863294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-819992.04099430388</v>
      </c>
      <c r="L1749" s="444">
        <f t="shared" ca="1" si="114"/>
        <v>-197618081.87962726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-197618081.87962726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-823408.67449844687</v>
      </c>
      <c r="L1750" s="444">
        <f t="shared" ca="1" si="114"/>
        <v>-198441490.5541257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-198441490.5541257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-826839.54397552367</v>
      </c>
      <c r="L1751" s="444">
        <f t="shared" ca="1" si="114"/>
        <v>-199268330.09810123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-199268330.09810123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-830284.70874208841</v>
      </c>
      <c r="L1752" s="444">
        <f t="shared" ca="1" si="114"/>
        <v>-200098614.80684331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-200098614.80684331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-833744.22836184711</v>
      </c>
      <c r="L1753" s="444">
        <f t="shared" ca="1" si="114"/>
        <v>-200932359.03520516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-200932359.03520516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-837218.16264668817</v>
      </c>
      <c r="L1754" s="444">
        <f t="shared" ca="1" si="114"/>
        <v>-201769577.19785184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-201769577.19785184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-840706.57165771595</v>
      </c>
      <c r="L1755" s="444">
        <f t="shared" ca="1" si="114"/>
        <v>-202610283.76950955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-202610283.76950955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-844209.51570628979</v>
      </c>
      <c r="L1756" s="444">
        <f t="shared" ca="1" si="114"/>
        <v>-203454493.28521585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-203454493.28521585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-847727.05535506608</v>
      </c>
      <c r="L1757" s="444">
        <f t="shared" ca="1" si="114"/>
        <v>-204302220.34057093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-204302220.34057093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-851259.2514190455</v>
      </c>
      <c r="L1758" s="444">
        <f t="shared" ca="1" si="114"/>
        <v>-205153479.59198996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-205153479.59198996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-854806.16496662481</v>
      </c>
      <c r="L1759" s="444">
        <f t="shared" ca="1" si="114"/>
        <v>-206008285.75695658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-206008285.75695658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-858367.85732065234</v>
      </c>
      <c r="L1760" s="444">
        <f t="shared" ca="1" si="114"/>
        <v>-206866653.61427724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-206866653.61427724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-861944.39005948848</v>
      </c>
      <c r="L1761" s="444">
        <f t="shared" ca="1" si="114"/>
        <v>-207728598.00433674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-207728598.00433674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-865535.82501806971</v>
      </c>
      <c r="L1762" s="444">
        <f t="shared" ca="1" si="114"/>
        <v>-208594133.82935482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-208594133.82935482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-869142.22428897838</v>
      </c>
      <c r="L1763" s="444">
        <f t="shared" ca="1" si="114"/>
        <v>-209463276.05364379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-209463276.05364379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-872763.65022351581</v>
      </c>
      <c r="L1764" s="444">
        <f t="shared" ca="1" si="114"/>
        <v>-210336039.70386732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-210336039.70386732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-876400.16543278052</v>
      </c>
      <c r="L1765" s="444">
        <f t="shared" ca="1" si="114"/>
        <v>-211212439.8693001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-211212439.8693001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-880051.83278875053</v>
      </c>
      <c r="L1766" s="444">
        <f t="shared" ca="1" si="114"/>
        <v>-212092491.70208883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-212092491.70208883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-883718.71542537026</v>
      </c>
      <c r="L1767" s="444">
        <f t="shared" ca="1" si="114"/>
        <v>-212976210.4175142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-212976210.4175142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-887400.87673964258</v>
      </c>
      <c r="L1768" s="444">
        <f t="shared" ca="1" si="114"/>
        <v>-213863611.29425386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-213863611.29425386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-891098.38039272442</v>
      </c>
      <c r="L1769" s="444">
        <f t="shared" ca="1" si="114"/>
        <v>-214754709.67464659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-214754709.67464659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-894811.29031102743</v>
      </c>
      <c r="L1770" s="444">
        <f t="shared" ca="1" si="114"/>
        <v>-215649520.96495762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-215649520.96495762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-898539.67068732344</v>
      </c>
      <c r="L1771" s="444">
        <f t="shared" ca="1" si="114"/>
        <v>-216548060.63564494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-216548060.63564494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-902283.585981854</v>
      </c>
      <c r="L1772" s="444">
        <f t="shared" ca="1" si="114"/>
        <v>-217450344.22162679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-217450344.22162679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-906043.10092344496</v>
      </c>
      <c r="L1773" s="444">
        <f t="shared" ca="1" si="114"/>
        <v>-218356387.32255024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-218356387.32255024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-909818.2805106258</v>
      </c>
      <c r="L1774" s="444">
        <f t="shared" ca="1" si="114"/>
        <v>-219266205.60306087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-219266205.60306087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-913609.19001275348</v>
      </c>
      <c r="L1775" s="444">
        <f t="shared" ca="1" si="114"/>
        <v>-220179814.79307362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-220179814.79307362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-917415.89497114008</v>
      </c>
      <c r="L1776" s="444">
        <f t="shared" ca="1" si="114"/>
        <v>-221097230.68804476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-221097230.68804476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-921238.46120018663</v>
      </c>
      <c r="L1777" s="444">
        <f t="shared" ca="1" si="114"/>
        <v>-222018469.14924493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-222018469.14924493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-925076.95478852058</v>
      </c>
      <c r="L1778" s="444">
        <f t="shared" ca="1" si="114"/>
        <v>-222943546.10403344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-222943546.10403344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-928931.44210013945</v>
      </c>
      <c r="L1779" s="444">
        <f t="shared" ca="1" si="114"/>
        <v>-223872477.54613358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-223872477.54613358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-932801.98977555661</v>
      </c>
      <c r="L1780" s="444">
        <f t="shared" ca="1" si="114"/>
        <v>-224805279.53590915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-224805279.53590915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-936688.66473295481</v>
      </c>
      <c r="L1781" s="444">
        <f t="shared" ca="1" si="114"/>
        <v>-225741968.20064211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-225741968.20064211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-940591.53416934225</v>
      </c>
      <c r="L1782" s="444">
        <f t="shared" ca="1" si="114"/>
        <v>-226682559.73481146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-226682559.73481146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-944510.66556171433</v>
      </c>
      <c r="L1783" s="444">
        <f t="shared" ca="1" si="114"/>
        <v>-227627070.40037316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-227627070.40037316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-948446.12666822143</v>
      </c>
      <c r="L1784" s="444">
        <f t="shared" ca="1" si="114"/>
        <v>-228575516.52704138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-228575516.52704138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-952397.98552933906</v>
      </c>
      <c r="L1785" s="444">
        <f t="shared" ca="1" si="114"/>
        <v>-229527914.51257071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-229527914.51257071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-956366.31046904461</v>
      </c>
      <c r="L1786" s="444">
        <f t="shared" ca="1" si="114"/>
        <v>-230484280.82303974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-230484280.82303974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-960351.17009599891</v>
      </c>
      <c r="L1787" s="444">
        <f t="shared" ca="1" si="114"/>
        <v>-231444631.99313575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-231444631.99313575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-964352.63330473227</v>
      </c>
      <c r="L1788" s="444">
        <f t="shared" ca="1" si="114"/>
        <v>-232408984.6264405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-232408984.6264405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-968370.76927683537</v>
      </c>
      <c r="L1789" s="444">
        <f t="shared" ca="1" si="114"/>
        <v>-233377355.39571732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-233377355.39571732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-972405.64748215559</v>
      </c>
      <c r="L1790" s="444">
        <f t="shared" ca="1" si="114"/>
        <v>-234349761.04319948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-234349761.04319948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-976457.3376799979</v>
      </c>
      <c r="L1791" s="444">
        <f t="shared" ca="1" si="114"/>
        <v>-235326218.38087949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-235326218.38087949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-980525.90992033132</v>
      </c>
      <c r="L1792" s="444">
        <f t="shared" ca="1" si="114"/>
        <v>-236306744.29079983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-236306744.29079983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-984611.43454499927</v>
      </c>
      <c r="L1793" s="444">
        <f t="shared" ref="L1793:L2047" ca="1" si="119">I1793-J1793+K1793</f>
        <v>-237291355.72534484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-237291355.72534484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-988713.98218893679</v>
      </c>
      <c r="L1794" s="444">
        <f t="shared" ca="1" si="119"/>
        <v>-238280069.70753378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-238280069.70753378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-992833.62378139072</v>
      </c>
      <c r="L1795" s="444">
        <f t="shared" ca="1" si="119"/>
        <v>-239272903.33131516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-239272903.33131516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-996970.43054714659</v>
      </c>
      <c r="L1796" s="444">
        <f t="shared" ca="1" si="119"/>
        <v>-240269873.76186231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-240269873.76186231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-1001124.4740077596</v>
      </c>
      <c r="L1797" s="444">
        <f t="shared" ca="1" si="119"/>
        <v>-241270998.23587006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-241270998.23587006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-1005295.8259827921</v>
      </c>
      <c r="L1798" s="444">
        <f t="shared" ca="1" si="119"/>
        <v>-242276294.06185284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-242276294.06185284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-1009484.5585910535</v>
      </c>
      <c r="L1799" s="444">
        <f t="shared" ca="1" si="119"/>
        <v>-243285778.62044391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-243285778.62044391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-1013690.7442518496</v>
      </c>
      <c r="L1800" s="444">
        <f t="shared" ca="1" si="119"/>
        <v>-244299469.36469576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-244299469.36469576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-1017914.4556862322</v>
      </c>
      <c r="L1801" s="444">
        <f t="shared" ca="1" si="119"/>
        <v>-245317383.820382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-245317383.820382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-1022155.7659182583</v>
      </c>
      <c r="L1802" s="444">
        <f t="shared" ca="1" si="119"/>
        <v>-246339539.58630025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-246339539.58630025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-1026414.7482762511</v>
      </c>
      <c r="L1803" s="444">
        <f t="shared" ca="1" si="119"/>
        <v>-247365954.33457652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-247365954.33457652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-1030691.4763940688</v>
      </c>
      <c r="L1804" s="444">
        <f t="shared" ca="1" si="119"/>
        <v>-248396645.81097057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-248396645.81097057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-1034986.0242123775</v>
      </c>
      <c r="L1805" s="444">
        <f t="shared" ca="1" si="119"/>
        <v>-249431631.83518296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-249431631.83518296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-1039298.465979929</v>
      </c>
      <c r="L1806" s="444">
        <f t="shared" ca="1" si="119"/>
        <v>-250470930.3011629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-250470930.3011629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-1043628.8762548453</v>
      </c>
      <c r="L1807" s="444">
        <f t="shared" ca="1" si="119"/>
        <v>-251514559.17741776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-251514559.17741776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-1047977.3299059073</v>
      </c>
      <c r="L1808" s="444">
        <f t="shared" ca="1" si="119"/>
        <v>-252562536.50732365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-252562536.50732365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-1052343.9021138486</v>
      </c>
      <c r="L1809" s="444">
        <f t="shared" ca="1" si="119"/>
        <v>-253614880.40943751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-253614880.40943751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-1056728.6683726565</v>
      </c>
      <c r="L1810" s="444">
        <f t="shared" ca="1" si="119"/>
        <v>-254671609.07781017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-254671609.07781017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-1061131.7044908756</v>
      </c>
      <c r="L1811" s="444">
        <f t="shared" ca="1" si="119"/>
        <v>-255732740.78230104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-255732740.78230104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-1065553.0865929211</v>
      </c>
      <c r="L1812" s="444">
        <f t="shared" ca="1" si="119"/>
        <v>-256798293.86889395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-256798293.86889395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-1069992.8911203914</v>
      </c>
      <c r="L1813" s="444">
        <f t="shared" ca="1" si="119"/>
        <v>-257868286.76001436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-257868286.76001436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-1074451.1948333932</v>
      </c>
      <c r="L1814" s="444">
        <f t="shared" ca="1" si="119"/>
        <v>-258942737.95484775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-258942737.95484775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-1078928.0748118656</v>
      </c>
      <c r="L1815" s="444">
        <f t="shared" ca="1" si="119"/>
        <v>-260021666.02965963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-260021666.02965963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-1083423.608456915</v>
      </c>
      <c r="L1816" s="444">
        <f t="shared" ca="1" si="119"/>
        <v>-261105089.63811654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-261105089.63811654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-1087937.8734921522</v>
      </c>
      <c r="L1817" s="444">
        <f t="shared" ca="1" si="119"/>
        <v>-262193027.51160869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-262193027.51160869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-1092470.9479650361</v>
      </c>
      <c r="L1818" s="444">
        <f t="shared" ca="1" si="119"/>
        <v>-263285498.45957372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-263285498.45957372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-1097022.9102482239</v>
      </c>
      <c r="L1819" s="444">
        <f t="shared" ca="1" si="119"/>
        <v>-264382521.36982194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-264382521.36982194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-1101593.8390409248</v>
      </c>
      <c r="L1820" s="444">
        <f t="shared" ca="1" si="119"/>
        <v>-265484115.20886287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-265484115.20886287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-1106183.813370262</v>
      </c>
      <c r="L1821" s="444">
        <f t="shared" ca="1" si="119"/>
        <v>-266590299.02223313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-266590299.02223313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-1110792.9125926381</v>
      </c>
      <c r="L1822" s="444">
        <f t="shared" ca="1" si="119"/>
        <v>-267701091.93482578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-267701091.93482578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-1115421.2163951073</v>
      </c>
      <c r="L1823" s="444">
        <f t="shared" ca="1" si="119"/>
        <v>-268816513.15122086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-268816513.15122086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-1120068.8047967535</v>
      </c>
      <c r="L1824" s="444">
        <f t="shared" ca="1" si="119"/>
        <v>-269936581.95601761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-269936581.95601761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-1124735.7581500735</v>
      </c>
      <c r="L1825" s="444">
        <f t="shared" ca="1" si="119"/>
        <v>-271061317.71416771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-271061317.71416771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-1129422.1571423654</v>
      </c>
      <c r="L1826" s="444">
        <f t="shared" ca="1" si="119"/>
        <v>-272190739.87131006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-272190739.87131006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-1134128.0827971252</v>
      </c>
      <c r="L1827" s="444">
        <f t="shared" ca="1" si="119"/>
        <v>-273324867.95410717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-273324867.95410717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-1138853.6164754466</v>
      </c>
      <c r="L1828" s="444">
        <f t="shared" ca="1" si="119"/>
        <v>-274463721.57058263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-274463721.57058263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-1143598.8398774276</v>
      </c>
      <c r="L1829" s="444">
        <f t="shared" ca="1" si="119"/>
        <v>-275607320.41046005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-275607320.41046005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-1148363.8350435835</v>
      </c>
      <c r="L1830" s="444">
        <f t="shared" ca="1" si="119"/>
        <v>-276755684.24550366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-276755684.24550366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-1153148.6843562652</v>
      </c>
      <c r="L1831" s="444">
        <f t="shared" ca="1" si="119"/>
        <v>-277908832.92985994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-277908832.92985994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-1157953.470541083</v>
      </c>
      <c r="L1832" s="444">
        <f t="shared" ca="1" si="119"/>
        <v>-279066786.400401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-279066786.400401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-1162778.2766683374</v>
      </c>
      <c r="L1833" s="444">
        <f t="shared" ca="1" si="119"/>
        <v>-280229564.67706931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-280229564.67706931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-1167623.1861544554</v>
      </c>
      <c r="L1834" s="444">
        <f t="shared" ca="1" si="119"/>
        <v>-281397187.86322379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-281397187.86322379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-1172488.2827634325</v>
      </c>
      <c r="L1835" s="444">
        <f t="shared" ca="1" si="119"/>
        <v>-282569676.14598721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-282569676.14598721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-1177373.65060828</v>
      </c>
      <c r="L1836" s="444">
        <f t="shared" ca="1" si="119"/>
        <v>-283747049.79659551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-283747049.79659551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-1182279.3741524813</v>
      </c>
      <c r="L1837" s="444">
        <f t="shared" ca="1" si="119"/>
        <v>-284929329.170748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-284929329.170748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-1187205.53821145</v>
      </c>
      <c r="L1838" s="444">
        <f t="shared" ca="1" si="119"/>
        <v>-286116534.70895946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-286116534.70895946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-1192152.2279539977</v>
      </c>
      <c r="L1839" s="444">
        <f t="shared" ca="1" si="119"/>
        <v>-287308686.93691343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-287308686.93691343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-1197119.5289038059</v>
      </c>
      <c r="L1840" s="444">
        <f t="shared" ca="1" si="119"/>
        <v>-288505806.46581721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-288505806.46581721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-1202107.526940905</v>
      </c>
      <c r="L1841" s="444">
        <f t="shared" ca="1" si="119"/>
        <v>-289707913.9927581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-289707913.9927581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-1207116.3083031587</v>
      </c>
      <c r="L1842" s="444">
        <f t="shared" ca="1" si="119"/>
        <v>-290915030.30106127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-290915030.30106127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-1212145.9595877554</v>
      </c>
      <c r="L1843" s="444">
        <f t="shared" ca="1" si="119"/>
        <v>-292127176.26064903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-292127176.26064903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-1217196.5677527043</v>
      </c>
      <c r="L1844" s="444">
        <f t="shared" ca="1" si="119"/>
        <v>-293344372.82840174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-293344372.82840174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-1222268.2201183406</v>
      </c>
      <c r="L1845" s="444">
        <f t="shared" ca="1" si="119"/>
        <v>-294566641.04852009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-294566641.04852009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-1227361.0043688337</v>
      </c>
      <c r="L1846" s="444">
        <f t="shared" ca="1" si="119"/>
        <v>-295794002.05288893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-295794002.05288893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-1232475.0085537038</v>
      </c>
      <c r="L1847" s="444">
        <f t="shared" ca="1" si="119"/>
        <v>-297026477.06144261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-297026477.06144261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-1237610.3210893441</v>
      </c>
      <c r="L1848" s="444">
        <f t="shared" ca="1" si="119"/>
        <v>-298264087.38253194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-298264087.38253194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-1242767.0307605497</v>
      </c>
      <c r="L1849" s="444">
        <f t="shared" ca="1" si="119"/>
        <v>-299506854.41329247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-299506854.41329247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-1247945.2267220519</v>
      </c>
      <c r="L1850" s="444">
        <f t="shared" ca="1" si="119"/>
        <v>-300754799.64001453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-300754799.64001453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-1253144.9985000605</v>
      </c>
      <c r="L1851" s="444">
        <f t="shared" ca="1" si="119"/>
        <v>-302007944.63851458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-302007944.63851458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-1258366.4359938106</v>
      </c>
      <c r="L1852" s="444">
        <f t="shared" ca="1" si="119"/>
        <v>-303266311.07450837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-303266311.07450837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-1263609.6294771181</v>
      </c>
      <c r="L1853" s="444">
        <f t="shared" ca="1" si="119"/>
        <v>-304529920.70398551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-304529920.70398551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-1268874.6695999396</v>
      </c>
      <c r="L1854" s="444">
        <f t="shared" ca="1" si="119"/>
        <v>-305798795.37358546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-305798795.37358546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-1274161.6473899395</v>
      </c>
      <c r="L1855" s="444">
        <f t="shared" ca="1" si="119"/>
        <v>-307072957.02097541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-307072957.02097541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-1279470.6542540642</v>
      </c>
      <c r="L1856" s="444">
        <f t="shared" ca="1" si="119"/>
        <v>-308352427.67522949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-308352427.67522949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-1284801.7819801229</v>
      </c>
      <c r="L1857" s="444">
        <f t="shared" ca="1" si="119"/>
        <v>-309637229.45720959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-309637229.45720959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-1290155.1227383732</v>
      </c>
      <c r="L1858" s="444">
        <f t="shared" ca="1" si="119"/>
        <v>-310927384.57994795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-310927384.57994795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-1295530.7690831164</v>
      </c>
      <c r="L1859" s="444">
        <f t="shared" ca="1" si="119"/>
        <v>-312222915.34903109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-312222915.34903109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-1300928.8139542963</v>
      </c>
      <c r="L1860" s="444">
        <f t="shared" ca="1" si="119"/>
        <v>-313523844.16298538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-313523844.16298538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-1306349.3506791058</v>
      </c>
      <c r="L1861" s="444">
        <f t="shared" ca="1" si="119"/>
        <v>-314830193.51366448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-314830193.51366448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-1311792.4729736019</v>
      </c>
      <c r="L1862" s="444">
        <f t="shared" ca="1" si="119"/>
        <v>-316141985.98663807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-316141985.98663807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-1317258.2749443252</v>
      </c>
      <c r="L1863" s="444">
        <f t="shared" ca="1" si="119"/>
        <v>-317459244.26158237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-317459244.26158237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-1322746.8510899264</v>
      </c>
      <c r="L1864" s="444">
        <f t="shared" ca="1" si="119"/>
        <v>-318781991.11267233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-318781991.11267233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-1328258.2963028015</v>
      </c>
      <c r="L1865" s="444">
        <f t="shared" ca="1" si="119"/>
        <v>-320110249.40897512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-320110249.40897512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-1333792.7058707296</v>
      </c>
      <c r="L1866" s="444">
        <f t="shared" ca="1" si="119"/>
        <v>-321444042.11484587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-321444042.11484587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-1339350.1754785245</v>
      </c>
      <c r="L1867" s="444">
        <f t="shared" ca="1" si="119"/>
        <v>-322783392.29032439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-322783392.29032439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-1344930.8012096849</v>
      </c>
      <c r="L1868" s="444">
        <f t="shared" ca="1" si="119"/>
        <v>-324128323.09153408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-324128323.09153408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-1350534.6795480587</v>
      </c>
      <c r="L1869" s="444">
        <f t="shared" ca="1" si="119"/>
        <v>-325478857.77108216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-325478857.77108216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-1356161.9073795089</v>
      </c>
      <c r="L1870" s="444">
        <f t="shared" ca="1" si="119"/>
        <v>-326835019.67846167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-326835019.67846167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-1361812.5819935903</v>
      </c>
      <c r="L1871" s="444">
        <f t="shared" ca="1" si="119"/>
        <v>-328196832.26045525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-328196832.26045525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-1367486.8010852302</v>
      </c>
      <c r="L1872" s="444">
        <f t="shared" ca="1" si="119"/>
        <v>-329564319.06154048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-329564319.06154048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-1373184.6627564186</v>
      </c>
      <c r="L1873" s="444">
        <f t="shared" ca="1" si="119"/>
        <v>-330937503.72429693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-330937503.72429693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-1378906.265517904</v>
      </c>
      <c r="L1874" s="444">
        <f t="shared" ca="1" si="119"/>
        <v>-332316409.98981482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-332316409.98981482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-1384651.708290895</v>
      </c>
      <c r="L1875" s="444">
        <f t="shared" ca="1" si="119"/>
        <v>-333701061.69810569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-333701061.69810569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-1390421.0904087736</v>
      </c>
      <c r="L1876" s="444">
        <f t="shared" ca="1" si="119"/>
        <v>-335091482.78851449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-335091482.78851449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-1396214.5116188105</v>
      </c>
      <c r="L1877" s="444">
        <f t="shared" ca="1" si="119"/>
        <v>-336487697.30013329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-336487697.30013329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-1402032.0720838886</v>
      </c>
      <c r="L1878" s="444">
        <f t="shared" ca="1" si="119"/>
        <v>-337889729.37221718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-337889729.37221718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-1407873.8723842383</v>
      </c>
      <c r="L1879" s="444">
        <f t="shared" ca="1" si="119"/>
        <v>-339297603.24460143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-339297603.24460143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-1413740.0135191726</v>
      </c>
      <c r="L1880" s="444">
        <f t="shared" ca="1" si="119"/>
        <v>-340711343.2581206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-340711343.2581206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-1419630.5969088357</v>
      </c>
      <c r="L1881" s="444">
        <f t="shared" ca="1" si="119"/>
        <v>-342130973.8550294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-342130973.8550294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-1425545.7243959559</v>
      </c>
      <c r="L1882" s="444">
        <f t="shared" ca="1" si="119"/>
        <v>-343556519.57942533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-343556519.57942533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-1431485.4982476055</v>
      </c>
      <c r="L1883" s="444">
        <f t="shared" ca="1" si="119"/>
        <v>-344988005.07767296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-344988005.07767296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-1437450.0211569706</v>
      </c>
      <c r="L1884" s="444">
        <f t="shared" ca="1" si="119"/>
        <v>-346425455.09882993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-346425455.09882993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-1443439.3962451247</v>
      </c>
      <c r="L1885" s="444">
        <f t="shared" ca="1" si="119"/>
        <v>-347868894.49507505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-347868894.49507505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-1449453.7270628128</v>
      </c>
      <c r="L1886" s="444">
        <f t="shared" ca="1" si="119"/>
        <v>-349318348.22213787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-349318348.22213787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-1455493.1175922411</v>
      </c>
      <c r="L1887" s="444">
        <f t="shared" ca="1" si="119"/>
        <v>-350773841.33973008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-350773841.33973008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-1461557.6722488753</v>
      </c>
      <c r="L1888" s="444">
        <f t="shared" ca="1" si="119"/>
        <v>-352235399.01197898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-352235399.01197898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-1467647.4958832457</v>
      </c>
      <c r="L1889" s="444">
        <f t="shared" ca="1" si="119"/>
        <v>-353703046.50786221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-353703046.50786221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-1473762.6937827591</v>
      </c>
      <c r="L1890" s="444">
        <f t="shared" ca="1" si="119"/>
        <v>-355176809.20164496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-355176809.20164496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-1479903.3716735207</v>
      </c>
      <c r="L1891" s="444">
        <f t="shared" ca="1" si="119"/>
        <v>-356656712.57331848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-356656712.57331848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-1486069.6357221603</v>
      </c>
      <c r="L1892" s="444">
        <f t="shared" ca="1" si="119"/>
        <v>-358142782.20904064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-358142782.20904064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-1492261.5925376692</v>
      </c>
      <c r="L1893" s="444">
        <f t="shared" ca="1" si="119"/>
        <v>-359635043.80157828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-359635043.80157828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-1498479.3491732429</v>
      </c>
      <c r="L1894" s="444">
        <f t="shared" ca="1" si="119"/>
        <v>-361133523.15075153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-361133523.15075153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-1504723.0131281314</v>
      </c>
      <c r="L1895" s="444">
        <f t="shared" ca="1" si="119"/>
        <v>-362638246.16387963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-362638246.16387963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-1510992.6923494984</v>
      </c>
      <c r="L1896" s="444">
        <f t="shared" ca="1" si="119"/>
        <v>-364149238.85622913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-364149238.85622913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-1517288.495234288</v>
      </c>
      <c r="L1897" s="444">
        <f t="shared" ca="1" si="119"/>
        <v>-365666527.35146344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-365666527.35146344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-1523610.5306310977</v>
      </c>
      <c r="L1898" s="444">
        <f t="shared" ca="1" si="119"/>
        <v>-367190137.88209456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-367190137.88209456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-1529958.9078420606</v>
      </c>
      <c r="L1899" s="444">
        <f t="shared" ca="1" si="119"/>
        <v>-368720096.7899366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-368720096.7899366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-1536333.7366247359</v>
      </c>
      <c r="L1900" s="444">
        <f t="shared" ca="1" si="119"/>
        <v>-370256430.52656132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-370256430.52656132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-1542735.1271940055</v>
      </c>
      <c r="L1901" s="444">
        <f t="shared" ca="1" si="119"/>
        <v>-371799165.65375531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-371799165.65375531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-1549163.1902239805</v>
      </c>
      <c r="L1902" s="444">
        <f t="shared" ca="1" si="119"/>
        <v>-373348328.8439793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-373348328.8439793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-1555618.0368499137</v>
      </c>
      <c r="L1903" s="444">
        <f t="shared" ca="1" si="119"/>
        <v>-374903946.88082922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-374903946.88082922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-1562099.7786701217</v>
      </c>
      <c r="L1904" s="444">
        <f t="shared" ca="1" si="119"/>
        <v>-376466046.65949935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-376466046.65949935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-1568608.527747914</v>
      </c>
      <c r="L1905" s="444">
        <f t="shared" ca="1" si="119"/>
        <v>-378034655.18724728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-378034655.18724728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-1575144.3966135303</v>
      </c>
      <c r="L1906" s="444">
        <f t="shared" ca="1" si="119"/>
        <v>-379609799.58386081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-379609799.58386081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-1581707.4982660867</v>
      </c>
      <c r="L1907" s="444">
        <f t="shared" ca="1" si="119"/>
        <v>-381191507.08212692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-381191507.08212692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-1588297.9461755287</v>
      </c>
      <c r="L1908" s="444">
        <f t="shared" ca="1" si="119"/>
        <v>-382779805.02830243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-382779805.02830243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-1594915.8542845934</v>
      </c>
      <c r="L1909" s="444">
        <f t="shared" ca="1" si="119"/>
        <v>-384374720.88258702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-384374720.88258702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-1601561.3370107792</v>
      </c>
      <c r="L1910" s="444">
        <f t="shared" ca="1" si="119"/>
        <v>-385976282.21959782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-385976282.21959782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-1608234.5092483242</v>
      </c>
      <c r="L1911" s="444">
        <f t="shared" ca="1" si="119"/>
        <v>-387584516.72884613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-387584516.72884613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-1614935.4863701921</v>
      </c>
      <c r="L1912" s="444">
        <f t="shared" ca="1" si="119"/>
        <v>-389199452.21521634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-389199452.21521634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-1621664.384230068</v>
      </c>
      <c r="L1913" s="444">
        <f t="shared" ca="1" si="119"/>
        <v>-390821116.59944642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-390821116.59944642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-1628421.3191643599</v>
      </c>
      <c r="L1914" s="444">
        <f t="shared" ca="1" si="119"/>
        <v>-392449537.91861075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-392449537.91861075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-1635206.4079942114</v>
      </c>
      <c r="L1915" s="444">
        <f t="shared" ca="1" si="119"/>
        <v>-394084744.32660496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-394084744.32660496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-1642019.7680275207</v>
      </c>
      <c r="L1916" s="444">
        <f t="shared" ca="1" si="119"/>
        <v>-395726764.09463251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-395726764.09463251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-1648861.5170609688</v>
      </c>
      <c r="L1917" s="444">
        <f t="shared" ca="1" si="119"/>
        <v>-397375625.6116935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-397375625.6116935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-1655731.7733820563</v>
      </c>
      <c r="L1918" s="444">
        <f t="shared" ca="1" si="119"/>
        <v>-399031357.38507557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-399031357.38507557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-1662630.6557711482</v>
      </c>
      <c r="L1919" s="444">
        <f t="shared" ca="1" si="119"/>
        <v>-400693988.04084671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-400693988.04084671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-1669558.283503528</v>
      </c>
      <c r="L1920" s="444">
        <f t="shared" ca="1" si="119"/>
        <v>-402363546.32435024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-402363546.32435024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-1676514.7763514593</v>
      </c>
      <c r="L1921" s="444">
        <f t="shared" ca="1" si="119"/>
        <v>-404040061.10070169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-404040061.10070169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-1683500.254586257</v>
      </c>
      <c r="L1922" s="444">
        <f t="shared" ca="1" si="119"/>
        <v>-405723561.35528797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-405723561.35528797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-1690514.8389803665</v>
      </c>
      <c r="L1923" s="444">
        <f t="shared" ca="1" si="119"/>
        <v>-407414076.19426835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-407414076.19426835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-1697558.6508094515</v>
      </c>
      <c r="L1924" s="444">
        <f t="shared" ca="1" si="119"/>
        <v>-409111634.84507781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-409111634.84507781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-1704631.8118544908</v>
      </c>
      <c r="L1925" s="444">
        <f t="shared" ca="1" si="119"/>
        <v>-410816266.65693229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-410816266.65693229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-1711734.4444038845</v>
      </c>
      <c r="L1926" s="444">
        <f t="shared" ca="1" si="119"/>
        <v>-412528001.10133618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-412528001.10133618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-1718866.6712555673</v>
      </c>
      <c r="L1927" s="444">
        <f t="shared" ca="1" si="119"/>
        <v>-414246867.77259177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-414246867.77259177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-1726028.6157191324</v>
      </c>
      <c r="L1928" s="444">
        <f t="shared" ca="1" si="119"/>
        <v>-415972896.38831091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-415972896.38831091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-1733220.4016179622</v>
      </c>
      <c r="L1929" s="444">
        <f t="shared" ca="1" si="119"/>
        <v>-417706116.78992885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-417706116.78992885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-1740442.1532913703</v>
      </c>
      <c r="L1930" s="444">
        <f t="shared" ca="1" si="119"/>
        <v>-419446558.9432202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-419446558.9432202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-1747693.9955967509</v>
      </c>
      <c r="L1931" s="444">
        <f t="shared" ca="1" si="119"/>
        <v>-421194252.93881696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-421194252.93881696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-1754976.0539117374</v>
      </c>
      <c r="L1932" s="444">
        <f t="shared" ca="1" si="119"/>
        <v>-422949228.99272871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-422949228.99272871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-1762288.4541363697</v>
      </c>
      <c r="L1933" s="444">
        <f t="shared" ca="1" si="119"/>
        <v>-424711517.44686508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-424711517.44686508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-1769631.3226952709</v>
      </c>
      <c r="L1934" s="444">
        <f t="shared" ca="1" si="119"/>
        <v>-426481148.76956034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-426481148.76956034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-1777004.7865398349</v>
      </c>
      <c r="L1935" s="444">
        <f t="shared" ca="1" si="119"/>
        <v>-428258153.55610019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-428258153.55610019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-1784408.9731504174</v>
      </c>
      <c r="L1936" s="444">
        <f t="shared" ca="1" si="119"/>
        <v>-430042562.52925062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-430042562.52925062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-1791844.0105385443</v>
      </c>
      <c r="L1937" s="444">
        <f t="shared" ca="1" si="119"/>
        <v>-431834406.53978914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-431834406.53978914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-1799310.0272491213</v>
      </c>
      <c r="L1938" s="444">
        <f t="shared" ca="1" si="119"/>
        <v>-433633716.56703824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-433633716.56703824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-1806807.1523626596</v>
      </c>
      <c r="L1939" s="444">
        <f t="shared" ca="1" si="119"/>
        <v>-435440523.71940088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-435440523.71940088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-1814335.5154975036</v>
      </c>
      <c r="L1940" s="444">
        <f t="shared" ca="1" si="119"/>
        <v>-437254859.23489839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-437254859.23489839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-1821895.2468120768</v>
      </c>
      <c r="L1941" s="444">
        <f t="shared" ca="1" si="119"/>
        <v>-439076754.48171049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-439076754.48171049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-1829486.4770071271</v>
      </c>
      <c r="L1942" s="444">
        <f t="shared" ca="1" si="119"/>
        <v>-440906240.95871764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-440906240.95871764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-1837109.3373279902</v>
      </c>
      <c r="L1943" s="444">
        <f t="shared" ca="1" si="119"/>
        <v>-442743350.29604566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-442743350.29604566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-1844763.9595668572</v>
      </c>
      <c r="L1944" s="444">
        <f t="shared" ca="1" si="119"/>
        <v>-444588114.25561249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-444588114.25561249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-1852450.476065052</v>
      </c>
      <c r="L1945" s="444">
        <f t="shared" ca="1" si="119"/>
        <v>-446440564.73167753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-446440564.73167753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-1860169.0197153231</v>
      </c>
      <c r="L1946" s="444">
        <f t="shared" ca="1" si="119"/>
        <v>-448300733.75139284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-448300733.75139284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-1867919.7239641368</v>
      </c>
      <c r="L1947" s="444">
        <f t="shared" ca="1" si="119"/>
        <v>-450168653.475357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-450168653.475357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-1875702.7228139874</v>
      </c>
      <c r="L1948" s="444">
        <f t="shared" ca="1" si="119"/>
        <v>-452044356.19817096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-452044356.19817096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-1883518.1508257126</v>
      </c>
      <c r="L1949" s="444">
        <f t="shared" ca="1" si="119"/>
        <v>-453927874.3489967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-453927874.3489967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-1891366.1431208195</v>
      </c>
      <c r="L1950" s="444">
        <f t="shared" ca="1" si="119"/>
        <v>-455819240.49211752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-455819240.49211752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-1899246.8353838229</v>
      </c>
      <c r="L1951" s="444">
        <f t="shared" ca="1" si="119"/>
        <v>-457718487.32750136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-457718487.32750136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-1907160.3638645888</v>
      </c>
      <c r="L1952" s="444">
        <f t="shared" ca="1" si="119"/>
        <v>-459625647.69136596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-459625647.69136596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-1915106.8653806914</v>
      </c>
      <c r="L1953" s="444">
        <f t="shared" ca="1" si="119"/>
        <v>-461540754.55674666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-461540754.55674666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-1923086.4773197777</v>
      </c>
      <c r="L1954" s="444">
        <f t="shared" ca="1" si="119"/>
        <v>-463463841.03406644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-463463841.03406644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-1931099.3376419435</v>
      </c>
      <c r="L1955" s="444">
        <f t="shared" ca="1" si="119"/>
        <v>-465394940.37170839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-465394940.37170839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-1939145.5848821183</v>
      </c>
      <c r="L1956" s="444">
        <f t="shared" ca="1" si="119"/>
        <v>-467334085.95659053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-467334085.95659053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-1947225.3581524605</v>
      </c>
      <c r="L1957" s="444">
        <f t="shared" ca="1" si="119"/>
        <v>-469281311.31474298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-469281311.31474298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-1955338.7971447625</v>
      </c>
      <c r="L1958" s="444">
        <f t="shared" ca="1" si="119"/>
        <v>-471236650.11188775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-471236650.11188775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-1963486.0421328656</v>
      </c>
      <c r="L1959" s="444">
        <f t="shared" ca="1" si="119"/>
        <v>-473200136.15402061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-473200136.15402061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-1971667.2339750861</v>
      </c>
      <c r="L1960" s="444">
        <f t="shared" ca="1" si="119"/>
        <v>-475171803.38799572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-475171803.38799572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-1979882.5141166488</v>
      </c>
      <c r="L1961" s="444">
        <f t="shared" ca="1" si="119"/>
        <v>-477151685.90211236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-477151685.90211236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-1988132.0245921346</v>
      </c>
      <c r="L1962" s="444">
        <f t="shared" ca="1" si="119"/>
        <v>-479139817.92670453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-479139817.92670453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-1996415.9080279353</v>
      </c>
      <c r="L1963" s="444">
        <f t="shared" ca="1" si="119"/>
        <v>-481136233.83473247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-481136233.83473247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-2004734.3076447186</v>
      </c>
      <c r="L1964" s="444">
        <f t="shared" ca="1" si="119"/>
        <v>-483140968.1423772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-483140968.1423772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-2013087.367259905</v>
      </c>
      <c r="L1965" s="444">
        <f t="shared" ca="1" si="119"/>
        <v>-485154055.50963712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-485154055.50963712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-2021475.2312901546</v>
      </c>
      <c r="L1966" s="444">
        <f t="shared" ca="1" si="119"/>
        <v>-487175530.74092728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-487175530.74092728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-2029898.0447538637</v>
      </c>
      <c r="L1967" s="444">
        <f t="shared" ca="1" si="119"/>
        <v>-489205428.78568113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-489205428.78568113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-2038355.9532736714</v>
      </c>
      <c r="L1968" s="444">
        <f t="shared" ca="1" si="119"/>
        <v>-491243784.73895478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-491243784.73895478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-2046849.1030789784</v>
      </c>
      <c r="L1969" s="444">
        <f t="shared" ca="1" si="119"/>
        <v>-493290633.84203374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-493290633.84203374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-2055377.6410084737</v>
      </c>
      <c r="L1970" s="444">
        <f t="shared" ca="1" si="119"/>
        <v>-495346011.48304224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-495346011.48304224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-2063941.714512676</v>
      </c>
      <c r="L1971" s="444">
        <f t="shared" ca="1" si="119"/>
        <v>-497409953.19755495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-497409953.19755495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-2072541.4716564787</v>
      </c>
      <c r="L1972" s="444">
        <f t="shared" ca="1" si="119"/>
        <v>-499482494.66921145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-499482494.66921145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-2081177.0611217143</v>
      </c>
      <c r="L1973" s="444">
        <f t="shared" ca="1" si="119"/>
        <v>-501563671.73033315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-501563671.73033315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-2089848.6322097215</v>
      </c>
      <c r="L1974" s="444">
        <f t="shared" ca="1" si="119"/>
        <v>-503653520.36254287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-503653520.36254287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-2098556.3348439285</v>
      </c>
      <c r="L1975" s="444">
        <f t="shared" ca="1" si="119"/>
        <v>-505752076.6973868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-505752076.6973868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-2107300.319572445</v>
      </c>
      <c r="L1976" s="444">
        <f t="shared" ca="1" si="119"/>
        <v>-507859377.01695925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-507859377.01695925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-2116080.7375706634</v>
      </c>
      <c r="L1977" s="444">
        <f t="shared" ca="1" si="119"/>
        <v>-509975457.75452989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-509975457.75452989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-2124897.7406438747</v>
      </c>
      <c r="L1978" s="444">
        <f t="shared" ca="1" si="119"/>
        <v>-512100355.49517375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-512100355.49517375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-2133751.4812298906</v>
      </c>
      <c r="L1979" s="444">
        <f t="shared" ca="1" si="119"/>
        <v>-514234106.97640365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-514234106.97640365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-2142642.112401682</v>
      </c>
      <c r="L1980" s="444">
        <f t="shared" ca="1" si="119"/>
        <v>-516376749.08880532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-516376749.08880532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-2151569.787870022</v>
      </c>
      <c r="L1981" s="444">
        <f t="shared" ca="1" si="119"/>
        <v>-518528318.87667537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-518528318.87667537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-2160534.6619861471</v>
      </c>
      <c r="L1982" s="444">
        <f t="shared" ca="1" si="119"/>
        <v>-520688853.53866154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-520688853.53866154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-2169536.8897444229</v>
      </c>
      <c r="L1983" s="444">
        <f t="shared" ca="1" si="119"/>
        <v>-522858390.42840594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-522858390.42840594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-2178576.626785025</v>
      </c>
      <c r="L1984" s="444">
        <f t="shared" ca="1" si="119"/>
        <v>-525036967.05519098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-525036967.05519098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-2187654.0293966294</v>
      </c>
      <c r="L1985" s="444">
        <f t="shared" ca="1" si="119"/>
        <v>-527224621.08458763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-527224621.08458763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-2196769.2545191152</v>
      </c>
      <c r="L1986" s="444">
        <f t="shared" ca="1" si="119"/>
        <v>-529421390.33910674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-529421390.33910674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-2205922.4597462779</v>
      </c>
      <c r="L1987" s="444">
        <f t="shared" ca="1" si="119"/>
        <v>-531627312.79885304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-531627312.79885304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-2215113.8033285541</v>
      </c>
      <c r="L1988" s="444">
        <f t="shared" ca="1" si="119"/>
        <v>-533842426.60218161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-533842426.60218161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-2224343.4441757565</v>
      </c>
      <c r="L1989" s="444">
        <f t="shared" ca="1" si="119"/>
        <v>-536066770.04635739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-536066770.04635739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-2233611.5418598228</v>
      </c>
      <c r="L1990" s="444">
        <f t="shared" ca="1" si="119"/>
        <v>-538300381.58821726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-538300381.58821726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-2242918.2566175717</v>
      </c>
      <c r="L1991" s="444">
        <f t="shared" ca="1" si="119"/>
        <v>-540543299.8448348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-540543299.8448348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-2252263.7493534782</v>
      </c>
      <c r="L1992" s="444">
        <f t="shared" ca="1" si="119"/>
        <v>-542795563.59418833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-542795563.59418833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-2261648.1816424513</v>
      </c>
      <c r="L1993" s="444">
        <f t="shared" ca="1" si="119"/>
        <v>-545057211.77583075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-545057211.77583075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-2271071.715732628</v>
      </c>
      <c r="L1994" s="444">
        <f t="shared" ca="1" si="119"/>
        <v>-547328283.49156332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-547328283.49156332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-2280534.5145481806</v>
      </c>
      <c r="L1995" s="444">
        <f t="shared" ca="1" si="119"/>
        <v>-549608818.0061115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-549608818.0061115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-2290036.7416921314</v>
      </c>
      <c r="L1996" s="444">
        <f t="shared" ca="1" si="119"/>
        <v>-551898854.74780369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-551898854.74780369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-2299578.5614491822</v>
      </c>
      <c r="L1997" s="444">
        <f t="shared" ca="1" si="119"/>
        <v>-554198433.30925286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-554198433.30925286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-2309160.1387885534</v>
      </c>
      <c r="L1998" s="444">
        <f t="shared" ca="1" si="119"/>
        <v>-556507593.44804144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-556507593.44804144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-2318781.6393668391</v>
      </c>
      <c r="L1999" s="444">
        <f t="shared" ca="1" si="119"/>
        <v>-558826375.0874083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-558826375.0874083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-2328443.2295308681</v>
      </c>
      <c r="L2000" s="444">
        <f t="shared" ca="1" si="119"/>
        <v>-561154818.31693912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-561154818.31693912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-2338145.0763205797</v>
      </c>
      <c r="L2001" s="444">
        <f t="shared" ca="1" si="119"/>
        <v>-563492963.39325964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-563492963.39325964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-2347887.3474719152</v>
      </c>
      <c r="L2002" s="444">
        <f t="shared" ca="1" si="119"/>
        <v>-565840850.7407316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-565840850.7407316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-2357670.2114197151</v>
      </c>
      <c r="L2003" s="444">
        <f t="shared" ca="1" si="119"/>
        <v>-568198520.9521513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-568198520.9521513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-2367493.8373006303</v>
      </c>
      <c r="L2004" s="444">
        <f t="shared" ca="1" si="119"/>
        <v>-570566014.78945196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-570566014.78945196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-2377358.39495605</v>
      </c>
      <c r="L2005" s="444">
        <f t="shared" ca="1" si="119"/>
        <v>-572943373.18440795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-572943373.18440795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-2387264.054935033</v>
      </c>
      <c r="L2006" s="444">
        <f t="shared" ca="1" si="119"/>
        <v>-575330637.23934293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-575330637.23934293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-2397210.9884972624</v>
      </c>
      <c r="L2007" s="444">
        <f t="shared" ca="1" si="119"/>
        <v>-577727848.22784019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-577727848.22784019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-2407199.3676160006</v>
      </c>
      <c r="L2008" s="444">
        <f t="shared" ca="1" si="119"/>
        <v>-580135047.59545624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-580135047.59545624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-2417229.3649810678</v>
      </c>
      <c r="L2009" s="444">
        <f t="shared" ca="1" si="119"/>
        <v>-582552276.9604373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-582552276.9604373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-2427301.1540018222</v>
      </c>
      <c r="L2010" s="444">
        <f t="shared" ca="1" si="119"/>
        <v>-584979578.11443913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-584979578.11443913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-2437414.9088101629</v>
      </c>
      <c r="L2011" s="444">
        <f t="shared" ca="1" si="119"/>
        <v>-587416993.02324927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-587416993.02324927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-2447570.8042635387</v>
      </c>
      <c r="L2012" s="444">
        <f t="shared" ca="1" si="119"/>
        <v>-589864563.82751286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-589864563.82751286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-2457769.0159479701</v>
      </c>
      <c r="L2013" s="444">
        <f t="shared" ca="1" si="119"/>
        <v>-592322332.8434608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-592322332.8434608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-2468009.7201810866</v>
      </c>
      <c r="L2014" s="444">
        <f t="shared" ca="1" si="119"/>
        <v>-594790342.56364191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-594790342.56364191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-2478293.0940151745</v>
      </c>
      <c r="L2015" s="444">
        <f t="shared" ca="1" si="119"/>
        <v>-597268635.65765703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-597268635.65765703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-2488619.3152402374</v>
      </c>
      <c r="L2016" s="444">
        <f t="shared" ca="1" si="119"/>
        <v>-599757254.97289729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-599757254.97289729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-2498988.562387072</v>
      </c>
      <c r="L2017" s="444">
        <f t="shared" ca="1" si="119"/>
        <v>-602256243.5352844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-602256243.5352844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-2509401.0147303515</v>
      </c>
      <c r="L2018" s="444">
        <f t="shared" ca="1" si="119"/>
        <v>-604765644.55001473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-604765644.55001473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-2519856.8522917279</v>
      </c>
      <c r="L2019" s="444">
        <f t="shared" ca="1" si="119"/>
        <v>-607285501.40230644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-607285501.40230644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-2530356.2558429437</v>
      </c>
      <c r="L2020" s="444">
        <f t="shared" ca="1" si="119"/>
        <v>-609815857.65814936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-609815857.65814936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-2540899.4069089554</v>
      </c>
      <c r="L2021" s="444">
        <f t="shared" ca="1" si="119"/>
        <v>-612356757.06505835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-612356757.06505835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-2551486.4877710766</v>
      </c>
      <c r="L2022" s="444">
        <f t="shared" ca="1" si="119"/>
        <v>-614908243.55282938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-614908243.55282938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-2562117.6814701222</v>
      </c>
      <c r="L2023" s="444">
        <f t="shared" ca="1" si="119"/>
        <v>-617470361.23429954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-617470361.23429954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-2572793.1718095816</v>
      </c>
      <c r="L2024" s="444">
        <f t="shared" ca="1" si="119"/>
        <v>-620043154.40610909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-620043154.40610909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-2583513.143358788</v>
      </c>
      <c r="L2025" s="444">
        <f t="shared" ca="1" si="119"/>
        <v>-622626667.54946792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-622626667.54946792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-2594277.7814561161</v>
      </c>
      <c r="L2026" s="444">
        <f t="shared" ca="1" si="119"/>
        <v>-625220945.33092403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-625220945.33092403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-2605087.2722121836</v>
      </c>
      <c r="L2027" s="444">
        <f t="shared" ca="1" si="119"/>
        <v>-627826032.60313618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-627826032.60313618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-2615941.8025130676</v>
      </c>
      <c r="L2028" s="444">
        <f t="shared" ca="1" si="119"/>
        <v>-630441974.4056493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-630441974.4056493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-2626841.5600235388</v>
      </c>
      <c r="L2029" s="444">
        <f t="shared" ca="1" si="119"/>
        <v>-633068815.96567285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-633068815.96567285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-2637786.7331903037</v>
      </c>
      <c r="L2030" s="444">
        <f t="shared" ca="1" si="119"/>
        <v>-635706602.69886315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-635706602.69886315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-2648777.5112452633</v>
      </c>
      <c r="L2031" s="444">
        <f t="shared" ca="1" si="119"/>
        <v>-638355380.2101084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-638355380.2101084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-2659814.0842087851</v>
      </c>
      <c r="L2032" s="444">
        <f t="shared" ca="1" si="119"/>
        <v>-641015194.29431713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-641015194.29431713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-2670896.6428929879</v>
      </c>
      <c r="L2033" s="444">
        <f t="shared" ca="1" si="119"/>
        <v>-643686090.93721008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-643686090.93721008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-2682025.3789050421</v>
      </c>
      <c r="L2034" s="444">
        <f t="shared" ca="1" si="119"/>
        <v>-646368116.31611514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-646368116.31611514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-2693200.4846504796</v>
      </c>
      <c r="L2035" s="444">
        <f t="shared" ca="1" si="119"/>
        <v>-649061316.80076563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-649061316.80076563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-2704422.1533365236</v>
      </c>
      <c r="L2036" s="444">
        <f t="shared" ca="1" si="119"/>
        <v>-651765738.95410216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-651765738.95410216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-2715690.5789754256</v>
      </c>
      <c r="L2037" s="444">
        <f t="shared" ca="1" si="119"/>
        <v>-654481429.5330776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-654481429.5330776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-2727005.9563878234</v>
      </c>
      <c r="L2038" s="444">
        <f t="shared" ca="1" si="119"/>
        <v>-657208435.48946548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-657208435.48946548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-2738368.481206106</v>
      </c>
      <c r="L2039" s="444">
        <f t="shared" ca="1" si="119"/>
        <v>-659946803.97067153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-659946803.97067153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-2749778.349877798</v>
      </c>
      <c r="L2040" s="444">
        <f t="shared" ca="1" si="119"/>
        <v>-662696582.32054937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-662696582.32054937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-2761235.7596689556</v>
      </c>
      <c r="L2041" s="444">
        <f t="shared" ca="1" si="119"/>
        <v>-665457818.08021832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-665457818.08021832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-2772740.9086675765</v>
      </c>
      <c r="L2042" s="444">
        <f t="shared" ca="1" si="119"/>
        <v>-668230558.98888588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-668230558.98888588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-2784293.9957870245</v>
      </c>
      <c r="L2043" s="444">
        <f t="shared" ca="1" si="119"/>
        <v>-671014852.9846729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-671014852.9846729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-2795895.2207694706</v>
      </c>
      <c r="L2044" s="444">
        <f t="shared" ca="1" si="119"/>
        <v>-673810748.20544243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-673810748.20544243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-2807544.7841893435</v>
      </c>
      <c r="L2045" s="444">
        <f t="shared" ca="1" si="119"/>
        <v>-676618292.98963177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-676618292.98963177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-2819242.8874567989</v>
      </c>
      <c r="L2046" s="444">
        <f t="shared" ca="1" si="119"/>
        <v>-679437535.87708855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-679437535.87708855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-2830989.7328212024</v>
      </c>
      <c r="L2047" s="444">
        <f t="shared" ca="1" si="119"/>
        <v>-682268525.60990977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-682268525.60990977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-2842785.5233746241</v>
      </c>
      <c r="L2048" s="444">
        <f t="shared" ref="L2048:L2302" ca="1" si="124">I2048-J2048+K2048</f>
        <v>-685111311.13328445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-685111311.13328445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-2854630.4630553517</v>
      </c>
      <c r="L2049" s="444">
        <f t="shared" ca="1" si="124"/>
        <v>-687965941.59633982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-687965941.59633982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-2866524.756651416</v>
      </c>
      <c r="L2050" s="444">
        <f t="shared" ca="1" si="124"/>
        <v>-690832466.35299122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-690832466.35299122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-2878468.6098041302</v>
      </c>
      <c r="L2051" s="444">
        <f t="shared" ca="1" si="124"/>
        <v>-693710934.96279538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-693710934.96279538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-2890462.2290116474</v>
      </c>
      <c r="L2052" s="444">
        <f t="shared" ca="1" si="124"/>
        <v>-696601397.19180703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-696601397.19180703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-2902505.8216325291</v>
      </c>
      <c r="L2053" s="444">
        <f t="shared" ca="1" si="124"/>
        <v>-699503903.01343954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-699503903.01343954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-2914599.5958893313</v>
      </c>
      <c r="L2054" s="444">
        <f t="shared" ca="1" si="124"/>
        <v>-702418502.60932887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-702418502.60932887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-2926743.7608722034</v>
      </c>
      <c r="L2055" s="444">
        <f t="shared" ca="1" si="124"/>
        <v>-705345246.37020111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-705345246.37020111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-2938938.5265425048</v>
      </c>
      <c r="L2056" s="444">
        <f t="shared" ca="1" si="124"/>
        <v>-708284184.89674366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-708284184.89674366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-2951184.1037364318</v>
      </c>
      <c r="L2057" s="444">
        <f t="shared" ca="1" si="124"/>
        <v>-711235369.00048006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-711235369.00048006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-2963480.7041686671</v>
      </c>
      <c r="L2058" s="444">
        <f t="shared" ca="1" si="124"/>
        <v>-714198849.70464873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-714198849.70464873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-2975828.5404360364</v>
      </c>
      <c r="L2059" s="444">
        <f t="shared" ca="1" si="124"/>
        <v>-717174678.24508476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-717174678.24508476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-2988227.8260211865</v>
      </c>
      <c r="L2060" s="444">
        <f t="shared" ca="1" si="124"/>
        <v>-720162906.07110596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-720162906.07110596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-3000678.7752962746</v>
      </c>
      <c r="L2061" s="444">
        <f t="shared" ca="1" si="124"/>
        <v>-723163584.84640229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-723163584.84640229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-3013181.6035266761</v>
      </c>
      <c r="L2062" s="444">
        <f t="shared" ca="1" si="124"/>
        <v>-726176766.449929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-726176766.449929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-3025736.5268747043</v>
      </c>
      <c r="L2063" s="444">
        <f t="shared" ca="1" si="124"/>
        <v>-729202502.97680366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-729202502.97680366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-3038343.7624033485</v>
      </c>
      <c r="L2064" s="444">
        <f t="shared" ca="1" si="124"/>
        <v>-732240846.73920703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-732240846.73920703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-3051003.5280800294</v>
      </c>
      <c r="L2065" s="444">
        <f t="shared" ca="1" si="124"/>
        <v>-735291850.26728702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-735291850.26728702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-3063716.0427803625</v>
      </c>
      <c r="L2066" s="444">
        <f t="shared" ca="1" si="124"/>
        <v>-738355566.31006742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-738355566.31006742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-3076481.5262919473</v>
      </c>
      <c r="L2067" s="444">
        <f t="shared" ca="1" si="124"/>
        <v>-741432047.83635938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-741432047.83635938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-3089300.199318164</v>
      </c>
      <c r="L2068" s="444">
        <f t="shared" ca="1" si="124"/>
        <v>-744521348.03567755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-744521348.03567755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-3102172.28348199</v>
      </c>
      <c r="L2069" s="444">
        <f t="shared" ca="1" si="124"/>
        <v>-747623520.31915951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-747623520.31915951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-3115098.0013298313</v>
      </c>
      <c r="L2070" s="444">
        <f t="shared" ca="1" si="124"/>
        <v>-750738618.32048929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-750738618.32048929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-3128077.5763353719</v>
      </c>
      <c r="L2071" s="444">
        <f t="shared" ca="1" si="124"/>
        <v>-753866695.89682472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-753866695.89682472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-3141111.2329034363</v>
      </c>
      <c r="L2072" s="444">
        <f t="shared" ca="1" si="124"/>
        <v>-757007807.1297282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-757007807.1297282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-3154199.1963738673</v>
      </c>
      <c r="L2073" s="444">
        <f t="shared" ca="1" si="124"/>
        <v>-760162006.32610202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-760162006.32610202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-3167341.6930254251</v>
      </c>
      <c r="L2074" s="444">
        <f t="shared" ca="1" si="124"/>
        <v>-763329348.01912749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-763329348.01912749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-3180538.9500796976</v>
      </c>
      <c r="L2075" s="444">
        <f t="shared" ca="1" si="124"/>
        <v>-766509886.96920717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-766509886.96920717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-3193791.1957050296</v>
      </c>
      <c r="L2076" s="444">
        <f t="shared" ca="1" si="124"/>
        <v>-769703678.16491222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-769703678.16491222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-3207098.6590204677</v>
      </c>
      <c r="L2077" s="444">
        <f t="shared" ca="1" si="124"/>
        <v>-772910776.82393265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-772910776.82393265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-3220461.5700997193</v>
      </c>
      <c r="L2078" s="444">
        <f t="shared" ca="1" si="124"/>
        <v>-776131238.39403236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-776131238.39403236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-3233880.1599751348</v>
      </c>
      <c r="L2079" s="444">
        <f t="shared" ca="1" si="124"/>
        <v>-779365118.55400753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-779365118.55400753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-3247354.6606416982</v>
      </c>
      <c r="L2080" s="444">
        <f t="shared" ca="1" si="124"/>
        <v>-782612473.2146492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-782612473.2146492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-3260885.3050610381</v>
      </c>
      <c r="L2081" s="444">
        <f t="shared" ca="1" si="124"/>
        <v>-785873358.51971018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-785873358.51971018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-3274472.3271654593</v>
      </c>
      <c r="L2082" s="444">
        <f t="shared" ca="1" si="124"/>
        <v>-789147830.84687567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-789147830.84687567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-3288115.961861982</v>
      </c>
      <c r="L2083" s="444">
        <f t="shared" ca="1" si="124"/>
        <v>-792435946.80873764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-792435946.80873764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-3301816.4450364066</v>
      </c>
      <c r="L2084" s="444">
        <f t="shared" ca="1" si="124"/>
        <v>-795737763.25377405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-795737763.25377405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-3315574.0135573917</v>
      </c>
      <c r="L2085" s="444">
        <f t="shared" ca="1" si="124"/>
        <v>-799053337.26733148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-799053337.26733148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-3329388.9052805477</v>
      </c>
      <c r="L2086" s="444">
        <f t="shared" ca="1" si="124"/>
        <v>-802382726.17261207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-802382726.17261207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-3343261.35905255</v>
      </c>
      <c r="L2087" s="444">
        <f t="shared" ca="1" si="124"/>
        <v>-805725987.53166461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-805725987.53166461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-3357191.6147152693</v>
      </c>
      <c r="L2088" s="444">
        <f t="shared" ca="1" si="124"/>
        <v>-809083179.14637983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-809083179.14637983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-3371179.9131099158</v>
      </c>
      <c r="L2089" s="444">
        <f t="shared" ca="1" si="124"/>
        <v>-812454359.05948973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-812454359.05948973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-3385226.4960812069</v>
      </c>
      <c r="L2090" s="444">
        <f t="shared" ca="1" si="124"/>
        <v>-815839585.55557096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-815839585.55557096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-3399331.6064815456</v>
      </c>
      <c r="L2091" s="444">
        <f t="shared" ca="1" si="124"/>
        <v>-819238917.16205251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-819238917.16205251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-3413495.4881752189</v>
      </c>
      <c r="L2092" s="444">
        <f t="shared" ca="1" si="124"/>
        <v>-822652412.65022779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-822652412.65022779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-3427718.3860426159</v>
      </c>
      <c r="L2093" s="444">
        <f t="shared" ca="1" si="124"/>
        <v>-826080131.03627038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-826080131.03627038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-3442000.54598446</v>
      </c>
      <c r="L2094" s="444">
        <f t="shared" ca="1" si="124"/>
        <v>-829522131.58225489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-829522131.58225489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-3456342.2149260622</v>
      </c>
      <c r="L2095" s="444">
        <f t="shared" ca="1" si="124"/>
        <v>-832978473.79718089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-832978473.79718089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-3470743.6408215868</v>
      </c>
      <c r="L2096" s="444">
        <f t="shared" ca="1" si="124"/>
        <v>-836449217.43800247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-836449217.43800247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-3485205.0726583437</v>
      </c>
      <c r="L2097" s="444">
        <f t="shared" ca="1" si="124"/>
        <v>-839934422.51066077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-839934422.51066077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-3499726.7604610859</v>
      </c>
      <c r="L2098" s="444">
        <f t="shared" ca="1" si="124"/>
        <v>-843434149.27112186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-843434149.27112186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-3514308.9552963413</v>
      </c>
      <c r="L2099" s="444">
        <f t="shared" ca="1" si="124"/>
        <v>-846948458.22641826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-846948458.22641826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-3528951.9092767425</v>
      </c>
      <c r="L2100" s="444">
        <f t="shared" ca="1" si="124"/>
        <v>-850477410.13569498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-850477410.13569498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-3543655.8755653962</v>
      </c>
      <c r="L2101" s="444">
        <f t="shared" ca="1" si="124"/>
        <v>-854021066.01126039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-854021066.01126039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-3558421.1083802516</v>
      </c>
      <c r="L2102" s="444">
        <f t="shared" ca="1" si="124"/>
        <v>-857579487.11964059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-857579487.11964059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-3573247.8629985023</v>
      </c>
      <c r="L2103" s="444">
        <f t="shared" ca="1" si="124"/>
        <v>-861152734.98263907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-861152734.98263907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-3588136.3957609963</v>
      </c>
      <c r="L2104" s="444">
        <f t="shared" ca="1" si="124"/>
        <v>-864740871.37840009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-864740871.37840009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-3603086.9640766676</v>
      </c>
      <c r="L2105" s="444">
        <f t="shared" ca="1" si="124"/>
        <v>-868343958.34247673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-868343958.34247673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-3618099.8264269857</v>
      </c>
      <c r="L2106" s="444">
        <f t="shared" ca="1" si="124"/>
        <v>-871962058.16890371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-871962058.16890371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-3633175.2423704322</v>
      </c>
      <c r="L2107" s="444">
        <f t="shared" ca="1" si="124"/>
        <v>-875595233.41127419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-875595233.41127419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-3648313.4725469756</v>
      </c>
      <c r="L2108" s="444">
        <f t="shared" ca="1" si="124"/>
        <v>-879243546.88382113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-879243546.88382113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-3663514.7786825877</v>
      </c>
      <c r="L2109" s="444">
        <f t="shared" ca="1" si="124"/>
        <v>-882907061.66250372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-882907061.66250372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-3678779.4235937656</v>
      </c>
      <c r="L2110" s="444">
        <f t="shared" ca="1" si="124"/>
        <v>-886585841.08609748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-886585841.08609748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-3694107.6711920723</v>
      </c>
      <c r="L2111" s="444">
        <f t="shared" ca="1" si="124"/>
        <v>-890279948.75728953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-890279948.75728953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-3709499.7864887067</v>
      </c>
      <c r="L2112" s="444">
        <f t="shared" ca="1" si="124"/>
        <v>-893989448.54377818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-893989448.54377818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-3724956.0355990757</v>
      </c>
      <c r="L2113" s="444">
        <f t="shared" ca="1" si="124"/>
        <v>-897714404.57937729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-897714404.57937729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-3740476.6857474055</v>
      </c>
      <c r="L2114" s="444">
        <f t="shared" ca="1" si="124"/>
        <v>-901454881.26512468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-901454881.26512468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-3756062.0052713524</v>
      </c>
      <c r="L2115" s="444">
        <f t="shared" ca="1" si="124"/>
        <v>-905210943.27039599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-905210943.27039599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-3771712.2636266495</v>
      </c>
      <c r="L2116" s="444">
        <f t="shared" ca="1" si="124"/>
        <v>-908982655.53402269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-908982655.53402269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-3787427.731391761</v>
      </c>
      <c r="L2117" s="444">
        <f t="shared" ca="1" si="124"/>
        <v>-912770083.26541448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-912770083.26541448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-3803208.6802725601</v>
      </c>
      <c r="L2118" s="444">
        <f t="shared" ca="1" si="124"/>
        <v>-916573291.94568706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-916573291.94568706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-3819055.3831070289</v>
      </c>
      <c r="L2119" s="444">
        <f t="shared" ca="1" si="124"/>
        <v>-920392347.32879412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-920392347.32879412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-3834968.1138699753</v>
      </c>
      <c r="L2120" s="444">
        <f t="shared" ca="1" si="124"/>
        <v>-924227315.44266415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-924227315.44266415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-3850947.1476777676</v>
      </c>
      <c r="L2121" s="444">
        <f t="shared" ca="1" si="124"/>
        <v>-928078262.59034193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-928078262.59034193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-3866992.7607930913</v>
      </c>
      <c r="L2122" s="444">
        <f t="shared" ca="1" si="124"/>
        <v>-931945255.35113502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-931945255.35113502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-3883105.2306297291</v>
      </c>
      <c r="L2123" s="444">
        <f t="shared" ca="1" si="124"/>
        <v>-935828360.5817647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-935828360.5817647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-3899284.8357573529</v>
      </c>
      <c r="L2124" s="444">
        <f t="shared" ca="1" si="124"/>
        <v>-939727645.41752207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-939727645.41752207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-3915531.8559063417</v>
      </c>
      <c r="L2125" s="444">
        <f t="shared" ca="1" si="124"/>
        <v>-943643177.27342844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-943643177.27342844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-3931846.5719726183</v>
      </c>
      <c r="L2126" s="444">
        <f t="shared" ca="1" si="124"/>
        <v>-947575023.84540105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-947575023.84540105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-3948229.2660225043</v>
      </c>
      <c r="L2127" s="444">
        <f t="shared" ca="1" si="124"/>
        <v>-951523253.11142361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-951523253.11142361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-3964680.2212975984</v>
      </c>
      <c r="L2128" s="444">
        <f t="shared" ca="1" si="124"/>
        <v>-955487933.33272123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-955487933.33272123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-3981199.7222196716</v>
      </c>
      <c r="L2129" s="444">
        <f t="shared" ca="1" si="124"/>
        <v>-959469133.05494094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-959469133.05494094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-3997788.0543955872</v>
      </c>
      <c r="L2130" s="444">
        <f t="shared" ca="1" si="124"/>
        <v>-963466921.1093365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-963466921.1093365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-4014445.5046222354</v>
      </c>
      <c r="L2131" s="444">
        <f t="shared" ca="1" si="124"/>
        <v>-967481366.61395872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-967481366.61395872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-4031172.360891494</v>
      </c>
      <c r="L2132" s="444">
        <f t="shared" ca="1" si="124"/>
        <v>-971512538.97485018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-971512538.97485018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-4047968.9123952091</v>
      </c>
      <c r="L2133" s="444">
        <f t="shared" ca="1" si="124"/>
        <v>-975560507.88724542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-975560507.88724542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-4064835.4495301894</v>
      </c>
      <c r="L2134" s="444">
        <f t="shared" ca="1" si="124"/>
        <v>-979625343.33677566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-979625343.33677566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-4081772.2639032318</v>
      </c>
      <c r="L2135" s="444">
        <f t="shared" ca="1" si="124"/>
        <v>-983707115.60067892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-983707115.60067892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-4098779.6483361614</v>
      </c>
      <c r="L2136" s="444">
        <f t="shared" ca="1" si="124"/>
        <v>-987805895.24901509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-987805895.24901509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-4115857.8968708967</v>
      </c>
      <c r="L2137" s="444">
        <f t="shared" ca="1" si="124"/>
        <v>-991921753.14588594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-991921753.14588594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-4133007.3047745246</v>
      </c>
      <c r="L2138" s="444">
        <f t="shared" ca="1" si="124"/>
        <v>-996054760.45066047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-996054760.45066047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-4150228.1685444191</v>
      </c>
      <c r="L2139" s="444">
        <f t="shared" ca="1" si="124"/>
        <v>-1000204988.6192049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-1000204988.6192049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-4167520.7859133538</v>
      </c>
      <c r="L2140" s="444">
        <f t="shared" ca="1" si="124"/>
        <v>-1004372509.4051182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-1004372509.4051182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-4184885.4558546585</v>
      </c>
      <c r="L2141" s="444">
        <f t="shared" ca="1" si="124"/>
        <v>-1008557394.8609729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-1008557394.8609729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-4202322.4785873871</v>
      </c>
      <c r="L2142" s="444">
        <f t="shared" ca="1" si="124"/>
        <v>-1012759717.3395603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-1012759717.3395603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-4219832.1555815013</v>
      </c>
      <c r="L2143" s="444">
        <f t="shared" ca="1" si="124"/>
        <v>-1016979549.4951417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-1016979549.4951417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-4237414.7895630905</v>
      </c>
      <c r="L2144" s="444">
        <f t="shared" ca="1" si="124"/>
        <v>-1021216964.2847048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-1021216964.2847048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-4255070.6845196038</v>
      </c>
      <c r="L2145" s="444">
        <f t="shared" ca="1" si="124"/>
        <v>-1025472034.9692245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-1025472034.9692245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-4272800.145705102</v>
      </c>
      <c r="L2146" s="444">
        <f t="shared" ca="1" si="124"/>
        <v>-1029744835.1149296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-1029744835.1149296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-4290603.47964554</v>
      </c>
      <c r="L2147" s="444">
        <f t="shared" ca="1" si="124"/>
        <v>-1034035438.594575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-1034035438.594575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-4308480.9941440625</v>
      </c>
      <c r="L2148" s="444">
        <f t="shared" ca="1" si="124"/>
        <v>-1038343919.5887191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-1038343919.5887191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-4326432.9982863292</v>
      </c>
      <c r="L2149" s="444">
        <f t="shared" ca="1" si="124"/>
        <v>-1042670352.5870055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-1042670352.5870055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-4344459.8024458559</v>
      </c>
      <c r="L2150" s="444">
        <f t="shared" ca="1" si="124"/>
        <v>-1047014812.3894514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-1047014812.3894514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-4362561.7182893809</v>
      </c>
      <c r="L2151" s="444">
        <f t="shared" ca="1" si="124"/>
        <v>-1051377374.1077408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-1051377374.1077408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-4380739.0587822534</v>
      </c>
      <c r="L2152" s="444">
        <f t="shared" ca="1" si="124"/>
        <v>-1055758113.166523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-1055758113.166523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-4398992.1381938448</v>
      </c>
      <c r="L2153" s="444">
        <f t="shared" ca="1" si="124"/>
        <v>-1060157105.3047168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-1060157105.3047168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-4417321.2721029865</v>
      </c>
      <c r="L2154" s="444">
        <f t="shared" ca="1" si="124"/>
        <v>-1064574426.5768198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-1064574426.5768198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-4435726.7774034161</v>
      </c>
      <c r="L2155" s="444">
        <f t="shared" ca="1" si="124"/>
        <v>-1069010153.3542233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-1069010153.3542233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-4454208.9723092634</v>
      </c>
      <c r="L2156" s="444">
        <f t="shared" ca="1" si="124"/>
        <v>-1073464362.3265325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-1073464362.3265325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-4472768.1763605513</v>
      </c>
      <c r="L2157" s="444">
        <f t="shared" ca="1" si="124"/>
        <v>-1077937130.502893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-1077937130.502893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-4491404.7104287203</v>
      </c>
      <c r="L2158" s="444">
        <f t="shared" ca="1" si="124"/>
        <v>-1082428535.2133217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-1082428535.2133217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-4510118.8967221733</v>
      </c>
      <c r="L2159" s="444">
        <f t="shared" ca="1" si="124"/>
        <v>-1086938654.1100438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-1086938654.1100438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-4528911.0587918488</v>
      </c>
      <c r="L2160" s="444">
        <f t="shared" ca="1" si="124"/>
        <v>-1091467565.1688356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-1091467565.1688356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-4547781.521536815</v>
      </c>
      <c r="L2161" s="444">
        <f t="shared" ca="1" si="124"/>
        <v>-1096015346.6903725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-1096015346.6903725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-4566730.6112098852</v>
      </c>
      <c r="L2162" s="444">
        <f t="shared" ca="1" si="124"/>
        <v>-1100582077.3015823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-1100582077.3015823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-4585758.6554232594</v>
      </c>
      <c r="L2163" s="444">
        <f t="shared" ca="1" si="124"/>
        <v>-1105167835.9570055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-1105167835.9570055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-4604865.9831541898</v>
      </c>
      <c r="L2164" s="444">
        <f t="shared" ca="1" si="124"/>
        <v>-1109772701.9401598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-1109772701.9401598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-4624052.9247506661</v>
      </c>
      <c r="L2165" s="444">
        <f t="shared" ca="1" si="124"/>
        <v>-1114396754.8649104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-1114396754.8649104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-4643319.8119371263</v>
      </c>
      <c r="L2166" s="444">
        <f t="shared" ca="1" si="124"/>
        <v>-1119040074.6768475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-1119040074.6768475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-4662666.9778201981</v>
      </c>
      <c r="L2167" s="444">
        <f t="shared" ca="1" si="124"/>
        <v>-1123702741.6546676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-1123702741.6546676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-4682094.7568944488</v>
      </c>
      <c r="L2168" s="444">
        <f t="shared" ca="1" si="124"/>
        <v>-1128384836.411562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-1128384836.411562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-4701603.4850481749</v>
      </c>
      <c r="L2169" s="444">
        <f t="shared" ca="1" si="124"/>
        <v>-1133086439.8966103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-1133086439.8966103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-4721193.4995692093</v>
      </c>
      <c r="L2170" s="444">
        <f t="shared" ca="1" si="124"/>
        <v>-1137807633.3961794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-1137807633.3961794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-4740865.139150748</v>
      </c>
      <c r="L2171" s="444">
        <f t="shared" ca="1" si="124"/>
        <v>-1142548498.5353303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-1142548498.5353303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-4760618.7438972099</v>
      </c>
      <c r="L2172" s="444">
        <f t="shared" ca="1" si="124"/>
        <v>-1147309117.2792275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-1147309117.2792275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-4780454.6553301141</v>
      </c>
      <c r="L2173" s="444">
        <f t="shared" ca="1" si="124"/>
        <v>-1152089571.9345577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-1152089571.9345577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-4800373.2163939904</v>
      </c>
      <c r="L2174" s="444">
        <f t="shared" ca="1" si="124"/>
        <v>-1156889945.1509516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-1156889945.1509516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-4820374.771462298</v>
      </c>
      <c r="L2175" s="444">
        <f t="shared" ca="1" si="124"/>
        <v>-1161710319.9224138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-1161710319.9224138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-4840459.6663433909</v>
      </c>
      <c r="L2176" s="444">
        <f t="shared" ca="1" si="124"/>
        <v>-1166550779.5887573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-1166550779.5887573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-4860628.2482864885</v>
      </c>
      <c r="L2177" s="444">
        <f t="shared" ca="1" si="124"/>
        <v>-1171411407.8370438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-1171411407.8370438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-4880880.8659876827</v>
      </c>
      <c r="L2178" s="444">
        <f t="shared" ca="1" si="124"/>
        <v>-1176292288.7030315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-1176292288.7030315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-4901217.8695959644</v>
      </c>
      <c r="L2179" s="444">
        <f t="shared" ca="1" si="124"/>
        <v>-1181193506.5726275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-1181193506.5726275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-4921639.6107192812</v>
      </c>
      <c r="L2180" s="444">
        <f t="shared" ca="1" si="124"/>
        <v>-1186115146.1833467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-1186115146.1833467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-4942146.4424306117</v>
      </c>
      <c r="L2181" s="444">
        <f t="shared" ca="1" si="124"/>
        <v>-1191057292.6257772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-1191057292.6257772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-4962738.719274072</v>
      </c>
      <c r="L2182" s="444">
        <f t="shared" ca="1" si="124"/>
        <v>-1196020031.3450513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-1196020031.3450513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-4983416.7972710468</v>
      </c>
      <c r="L2183" s="444">
        <f t="shared" ca="1" si="124"/>
        <v>-1201003448.1423223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-1201003448.1423223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-5004181.0339263426</v>
      </c>
      <c r="L2184" s="444">
        <f t="shared" ca="1" si="124"/>
        <v>-1206007629.1762486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-1206007629.1762486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-5025031.7882343689</v>
      </c>
      <c r="L2185" s="444">
        <f t="shared" ca="1" si="124"/>
        <v>-1211032660.964483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-1211032660.964483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-5045969.4206853462</v>
      </c>
      <c r="L2186" s="444">
        <f t="shared" ca="1" si="124"/>
        <v>-1216078630.3851683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-1216078630.3851683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-5066994.2932715341</v>
      </c>
      <c r="L2187" s="444">
        <f t="shared" ca="1" si="124"/>
        <v>-1221145624.6784399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-1221145624.6784399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-5088106.7694934998</v>
      </c>
      <c r="L2188" s="444">
        <f t="shared" ca="1" si="124"/>
        <v>-1226233731.4479334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-1226233731.4479334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-5109307.2143663894</v>
      </c>
      <c r="L2189" s="444">
        <f t="shared" ca="1" si="124"/>
        <v>-1231343038.6622999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-1231343038.6622999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-5130595.9944262495</v>
      </c>
      <c r="L2190" s="444">
        <f t="shared" ca="1" si="124"/>
        <v>-1236473634.6567261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-1236473634.6567261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-5151973.4777363585</v>
      </c>
      <c r="L2191" s="444">
        <f t="shared" ca="1" si="124"/>
        <v>-1241625608.1344626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-1241625608.1344626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-5173440.0338935945</v>
      </c>
      <c r="L2192" s="444">
        <f t="shared" ca="1" si="124"/>
        <v>-1246799048.1683562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-1246799048.1683562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-5194996.0340348175</v>
      </c>
      <c r="L2193" s="444">
        <f t="shared" ca="1" si="124"/>
        <v>-1251994044.2023909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-1251994044.2023909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-5216641.8508432955</v>
      </c>
      <c r="L2194" s="444">
        <f t="shared" ca="1" si="124"/>
        <v>-1257210686.0532341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-1257210686.0532341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-5238377.8585551418</v>
      </c>
      <c r="L2195" s="444">
        <f t="shared" ca="1" si="124"/>
        <v>-1262449063.9117892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-1262449063.9117892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-5260204.4329657881</v>
      </c>
      <c r="L2196" s="444">
        <f t="shared" ca="1" si="124"/>
        <v>-1267709268.3447549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-1267709268.3447549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-5282121.9514364786</v>
      </c>
      <c r="L2197" s="444">
        <f t="shared" ca="1" si="124"/>
        <v>-1272991390.2961915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-1272991390.2961915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-5304130.7929007979</v>
      </c>
      <c r="L2198" s="444">
        <f t="shared" ca="1" si="124"/>
        <v>-1278295521.0890923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-1278295521.0890923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-5326231.3378712181</v>
      </c>
      <c r="L2199" s="444">
        <f t="shared" ca="1" si="124"/>
        <v>-1283621752.4269636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-1283621752.4269636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-5348423.968445681</v>
      </c>
      <c r="L2200" s="444">
        <f t="shared" ca="1" si="124"/>
        <v>-1288970176.3954093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-1288970176.3954093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-5370709.0683142059</v>
      </c>
      <c r="L2201" s="444">
        <f t="shared" ca="1" si="124"/>
        <v>-1294340885.4637237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-1294340885.4637237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-5393087.0227655154</v>
      </c>
      <c r="L2202" s="444">
        <f t="shared" ca="1" si="124"/>
        <v>-1299733972.4864891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-1299733972.4864891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-5415558.2186937043</v>
      </c>
      <c r="L2203" s="444">
        <f t="shared" ca="1" si="124"/>
        <v>-1305149530.7051828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-1305149530.7051828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-5438123.0446049282</v>
      </c>
      <c r="L2204" s="444">
        <f t="shared" ca="1" si="124"/>
        <v>-1310587653.7497878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-1310587653.7497878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-5460781.8906241162</v>
      </c>
      <c r="L2205" s="444">
        <f t="shared" ca="1" si="124"/>
        <v>-1316048435.6404119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-1316048435.6404119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-5483535.1485017156</v>
      </c>
      <c r="L2206" s="444">
        <f t="shared" ca="1" si="124"/>
        <v>-1321531970.7889135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-1321531970.7889135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-5506383.2116204724</v>
      </c>
      <c r="L2207" s="444">
        <f t="shared" ca="1" si="124"/>
        <v>-1327038354.0005341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-1327038354.0005341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-5529326.4750022255</v>
      </c>
      <c r="L2208" s="444">
        <f t="shared" ca="1" si="124"/>
        <v>-1332567680.4755363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-1332567680.4755363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-5552365.3353147348</v>
      </c>
      <c r="L2209" s="444">
        <f t="shared" ca="1" si="124"/>
        <v>-1338120045.8108511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-1338120045.8108511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-5575500.1908785459</v>
      </c>
      <c r="L2210" s="444">
        <f t="shared" ca="1" si="124"/>
        <v>-1343695546.0017297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-1343695546.0017297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-5598731.4416738739</v>
      </c>
      <c r="L2211" s="444">
        <f t="shared" ca="1" si="124"/>
        <v>-1349294277.4434035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-1349294277.4434035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-5622059.4893475147</v>
      </c>
      <c r="L2212" s="444">
        <f t="shared" ca="1" si="124"/>
        <v>-1354916336.9327509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-1354916336.9327509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-5645484.7372197956</v>
      </c>
      <c r="L2213" s="444">
        <f t="shared" ca="1" si="124"/>
        <v>-1360561821.6699708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-1360561821.6699708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-5669007.5902915448</v>
      </c>
      <c r="L2214" s="444">
        <f t="shared" ca="1" si="124"/>
        <v>-1366230829.2602623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-1366230829.2602623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-5692628.455251093</v>
      </c>
      <c r="L2215" s="444">
        <f t="shared" ca="1" si="124"/>
        <v>-1371923457.7155132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-1371923457.7155132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-5716347.7404813049</v>
      </c>
      <c r="L2216" s="444">
        <f t="shared" ca="1" si="124"/>
        <v>-1377639805.4559946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-1377639805.4559946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-5740165.8560666442</v>
      </c>
      <c r="L2217" s="444">
        <f t="shared" ca="1" si="124"/>
        <v>-1383379971.3120613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-1383379971.3120613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-5764083.2138002552</v>
      </c>
      <c r="L2218" s="444">
        <f t="shared" ca="1" si="124"/>
        <v>-1389144054.5258615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-1389144054.5258615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-5788100.2271910897</v>
      </c>
      <c r="L2219" s="444">
        <f t="shared" ca="1" si="124"/>
        <v>-1394932154.7530525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-1394932154.7530525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-5812217.3114710515</v>
      </c>
      <c r="L2220" s="444">
        <f t="shared" ca="1" si="124"/>
        <v>-1400744372.0645235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-1400744372.0645235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-5836434.8836021814</v>
      </c>
      <c r="L2221" s="444">
        <f t="shared" ca="1" si="124"/>
        <v>-1406580806.9481256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-1406580806.9481256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-5860753.3622838566</v>
      </c>
      <c r="L2222" s="444">
        <f t="shared" ca="1" si="124"/>
        <v>-1412441560.3104095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-1412441560.3104095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-5885173.1679600393</v>
      </c>
      <c r="L2223" s="444">
        <f t="shared" ca="1" si="124"/>
        <v>-1418326733.4783695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-1418326733.4783695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-5909694.7228265395</v>
      </c>
      <c r="L2224" s="444">
        <f t="shared" ca="1" si="124"/>
        <v>-1424236428.201196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-1424236428.201196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-5934318.4508383162</v>
      </c>
      <c r="L2225" s="444">
        <f t="shared" ca="1" si="124"/>
        <v>-1430170746.6520343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-1430170746.6520343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-5959044.7777168099</v>
      </c>
      <c r="L2226" s="444">
        <f t="shared" ca="1" si="124"/>
        <v>-1436129791.4297512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-1436129791.4297512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-5983874.1309572961</v>
      </c>
      <c r="L2227" s="444">
        <f t="shared" ca="1" si="124"/>
        <v>-1442113665.5607085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-1442113665.5607085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-6008806.9398362851</v>
      </c>
      <c r="L2228" s="444">
        <f t="shared" ca="1" si="124"/>
        <v>-1448122472.5005448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-1448122472.5005448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-6033843.6354189366</v>
      </c>
      <c r="L2229" s="444">
        <f t="shared" ca="1" si="124"/>
        <v>-1454156316.1359637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-1454156316.1359637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-6058984.6505665155</v>
      </c>
      <c r="L2230" s="444">
        <f t="shared" ca="1" si="124"/>
        <v>-1460215300.7865303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-1460215300.7865303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-6084230.4199438756</v>
      </c>
      <c r="L2231" s="444">
        <f t="shared" ca="1" si="124"/>
        <v>-1466299531.2064741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-1466299531.2064741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-6109581.3800269756</v>
      </c>
      <c r="L2232" s="444">
        <f t="shared" ca="1" si="124"/>
        <v>-1472409112.5865011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-1472409112.5865011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-6135037.9691104209</v>
      </c>
      <c r="L2233" s="444">
        <f t="shared" ca="1" si="124"/>
        <v>-1478544150.5556116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-1478544150.5556116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-6160600.6273150481</v>
      </c>
      <c r="L2234" s="444">
        <f t="shared" ca="1" si="124"/>
        <v>-1484704751.1829267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-1484704751.1829267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-6186269.7965955278</v>
      </c>
      <c r="L2235" s="444">
        <f t="shared" ca="1" si="124"/>
        <v>-1490891020.9795222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-1490891020.9795222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-6212045.9207480093</v>
      </c>
      <c r="L2236" s="444">
        <f t="shared" ca="1" si="124"/>
        <v>-1497103066.9002702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-1497103066.9002702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-6237929.4454177925</v>
      </c>
      <c r="L2237" s="444">
        <f t="shared" ca="1" si="124"/>
        <v>-1503340996.3456881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-1503340996.3456881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-6263920.8181070341</v>
      </c>
      <c r="L2238" s="444">
        <f t="shared" ca="1" si="124"/>
        <v>-1509604917.1637952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-1509604917.1637952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-6290020.4881824804</v>
      </c>
      <c r="L2239" s="444">
        <f t="shared" ca="1" si="124"/>
        <v>-1515894937.6519778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-1515894937.6519778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-6316228.9068832407</v>
      </c>
      <c r="L2240" s="444">
        <f t="shared" ca="1" si="124"/>
        <v>-1522211166.558861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-1522211166.558861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-6342546.5273285871</v>
      </c>
      <c r="L2241" s="444">
        <f t="shared" ca="1" si="124"/>
        <v>-1528553713.0861895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-1528553713.0861895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-6368973.8045257898</v>
      </c>
      <c r="L2242" s="444">
        <f t="shared" ca="1" si="124"/>
        <v>-1534922686.8907154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-1534922686.8907154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-6395511.1953779804</v>
      </c>
      <c r="L2243" s="444">
        <f t="shared" ca="1" si="124"/>
        <v>-1541318198.0860934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-1541318198.0860934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-6422159.1586920563</v>
      </c>
      <c r="L2244" s="444">
        <f t="shared" ca="1" si="124"/>
        <v>-1547740357.2447855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-1547740357.2447855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-6448918.1551866066</v>
      </c>
      <c r="L2245" s="444">
        <f t="shared" ca="1" si="124"/>
        <v>-1554189275.3999722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-1554189275.3999722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-6475788.6474998845</v>
      </c>
      <c r="L2246" s="444">
        <f t="shared" ca="1" si="124"/>
        <v>-1560665064.047472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-1560665064.047472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-6502771.1001977995</v>
      </c>
      <c r="L2247" s="444">
        <f t="shared" ca="1" si="124"/>
        <v>-1567167835.1476698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-1567167835.1476698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-6529865.9797819573</v>
      </c>
      <c r="L2248" s="444">
        <f t="shared" ca="1" si="124"/>
        <v>-1573697701.1274517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-1573697701.1274517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-6557073.7546977149</v>
      </c>
      <c r="L2249" s="444">
        <f t="shared" ca="1" si="124"/>
        <v>-1580254774.8821495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-1580254774.8821495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-6584394.8953422895</v>
      </c>
      <c r="L2250" s="444">
        <f t="shared" ca="1" si="124"/>
        <v>-1586839169.7774918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-1586839169.7774918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-6611829.8740728823</v>
      </c>
      <c r="L2251" s="444">
        <f t="shared" ca="1" si="124"/>
        <v>-1593450999.6515646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-1593450999.6515646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-6639379.1652148524</v>
      </c>
      <c r="L2252" s="444">
        <f t="shared" ca="1" si="124"/>
        <v>-1600090378.8167794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-1600090378.8167794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-6667043.2450699136</v>
      </c>
      <c r="L2253" s="444">
        <f t="shared" ca="1" si="124"/>
        <v>-1606757422.0618494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-1606757422.0618494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-6694822.5919243721</v>
      </c>
      <c r="L2254" s="444">
        <f t="shared" ca="1" si="124"/>
        <v>-1613452244.6537738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-1613452244.6537738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-6722717.6860573906</v>
      </c>
      <c r="L2255" s="444">
        <f t="shared" ca="1" si="124"/>
        <v>-1620174962.3398311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-1620174962.3398311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-6750729.0097492961</v>
      </c>
      <c r="L2256" s="444">
        <f t="shared" ca="1" si="124"/>
        <v>-1626925691.3495805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-1626925691.3495805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-6778857.0472899191</v>
      </c>
      <c r="L2257" s="444">
        <f t="shared" ca="1" si="124"/>
        <v>-1633704548.3968704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-1633704548.3968704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-6807102.2849869598</v>
      </c>
      <c r="L2258" s="444">
        <f t="shared" ca="1" si="124"/>
        <v>-1640511650.6818573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-1640511650.6818573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-6835465.2111744052</v>
      </c>
      <c r="L2259" s="444">
        <f t="shared" ca="1" si="124"/>
        <v>-1647347115.8930318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-1647347115.8930318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-6863946.3162209662</v>
      </c>
      <c r="L2260" s="444">
        <f t="shared" ca="1" si="124"/>
        <v>-1654211062.2092528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-1654211062.2092528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-6892546.0925385533</v>
      </c>
      <c r="L2261" s="444">
        <f t="shared" ca="1" si="124"/>
        <v>-1661103608.3017914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-1661103608.3017914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-6921265.0345907975</v>
      </c>
      <c r="L2262" s="444">
        <f t="shared" ca="1" si="124"/>
        <v>-1668024873.3363822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-1668024873.3363822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-6950103.6389015922</v>
      </c>
      <c r="L2263" s="444">
        <f t="shared" ca="1" si="124"/>
        <v>-1674974976.9752839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-1674974976.9752839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-6979062.4040636821</v>
      </c>
      <c r="L2264" s="444">
        <f t="shared" ca="1" si="124"/>
        <v>-1681954039.3793476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-1681954039.3793476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-7008141.8307472812</v>
      </c>
      <c r="L2265" s="444">
        <f t="shared" ca="1" si="124"/>
        <v>-1688962181.2100949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-1688962181.2100949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-7037342.4217087291</v>
      </c>
      <c r="L2266" s="444">
        <f t="shared" ca="1" si="124"/>
        <v>-1695999523.6318038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-1695999523.6318038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-7066664.6817991817</v>
      </c>
      <c r="L2267" s="444">
        <f t="shared" ca="1" si="124"/>
        <v>-1703066188.3136029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-1703066188.3136029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-7096109.1179733453</v>
      </c>
      <c r="L2268" s="444">
        <f t="shared" ca="1" si="124"/>
        <v>-1710162297.4315763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-1710162297.4315763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-7125676.2392982328</v>
      </c>
      <c r="L2269" s="444">
        <f t="shared" ca="1" si="124"/>
        <v>-1717287973.6708746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-1717287973.6708746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-7155366.5569619769</v>
      </c>
      <c r="L2270" s="444">
        <f t="shared" ca="1" si="124"/>
        <v>-1724443340.2278366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-1724443340.2278366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-7185180.5842826515</v>
      </c>
      <c r="L2271" s="444">
        <f t="shared" ca="1" si="124"/>
        <v>-1731628520.8121192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-1731628520.8121192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-7215118.8367171641</v>
      </c>
      <c r="L2272" s="444">
        <f t="shared" ca="1" si="124"/>
        <v>-1738843639.6488364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-1738843639.6488364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-7245181.8318701508</v>
      </c>
      <c r="L2273" s="444">
        <f t="shared" ca="1" si="124"/>
        <v>-1746088821.4807065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-1746088821.4807065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-7275370.0895029437</v>
      </c>
      <c r="L2274" s="444">
        <f t="shared" ca="1" si="124"/>
        <v>-1753364191.5702095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-1753364191.5702095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-7305684.1315425392</v>
      </c>
      <c r="L2275" s="444">
        <f t="shared" ca="1" si="124"/>
        <v>-1760669875.7017519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-1760669875.7017519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-7336124.4820906334</v>
      </c>
      <c r="L2276" s="444">
        <f t="shared" ca="1" si="124"/>
        <v>-1768006000.1838427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-1768006000.1838427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-7366691.6674326779</v>
      </c>
      <c r="L2277" s="444">
        <f t="shared" ca="1" si="124"/>
        <v>-1775372691.8512754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-1775372691.8512754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-7397386.2160469797</v>
      </c>
      <c r="L2278" s="444">
        <f t="shared" ca="1" si="124"/>
        <v>-1782770078.0673225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-1782770078.0673225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-7428208.6586138438</v>
      </c>
      <c r="L2279" s="444">
        <f t="shared" ca="1" si="124"/>
        <v>-1790198286.7259364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-1790198286.7259364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-7459159.5280247349</v>
      </c>
      <c r="L2280" s="444">
        <f t="shared" ca="1" si="124"/>
        <v>-1797657446.2539611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-1797657446.2539611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-7490239.359391503</v>
      </c>
      <c r="L2281" s="444">
        <f t="shared" ca="1" si="124"/>
        <v>-1805147685.6133525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-1805147685.6133525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-7521448.6900556367</v>
      </c>
      <c r="L2282" s="444">
        <f t="shared" ca="1" si="124"/>
        <v>-1812669134.3034081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-1812669134.3034081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-7552788.0595975341</v>
      </c>
      <c r="L2283" s="444">
        <f t="shared" ca="1" si="124"/>
        <v>-1820221922.3630056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-1820221922.3630056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-7584258.0098458575</v>
      </c>
      <c r="L2284" s="444">
        <f t="shared" ca="1" si="124"/>
        <v>-1827806180.3728516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-1827806180.3728516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-7615859.0848868806</v>
      </c>
      <c r="L2285" s="444">
        <f t="shared" ca="1" si="124"/>
        <v>-1835422039.4577384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-1835422039.4577384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-7647591.83107391</v>
      </c>
      <c r="L2286" s="444">
        <f t="shared" ca="1" si="124"/>
        <v>-1843069631.2888124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-1843069631.2888124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-7679456.7970367186</v>
      </c>
      <c r="L2287" s="444">
        <f t="shared" ca="1" si="124"/>
        <v>-1850749088.085849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-1850749088.085849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-7711454.5336910374</v>
      </c>
      <c r="L2288" s="444">
        <f t="shared" ca="1" si="124"/>
        <v>-1858460542.61954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-1858460542.61954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-7743585.5942480844</v>
      </c>
      <c r="L2289" s="444">
        <f t="shared" ca="1" si="124"/>
        <v>-1866204128.213788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-1866204128.213788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-7775850.5342241162</v>
      </c>
      <c r="L2290" s="444">
        <f t="shared" ca="1" si="124"/>
        <v>-1873979978.7480121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-1873979978.7480121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-7808249.9114500489</v>
      </c>
      <c r="L2291" s="444">
        <f t="shared" ca="1" si="124"/>
        <v>-1881788228.6594622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-1881788228.6594622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-7840784.2860810924</v>
      </c>
      <c r="L2292" s="444">
        <f t="shared" ca="1" si="124"/>
        <v>-1889629012.9455433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-1889629012.9455433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-7873454.2206064304</v>
      </c>
      <c r="L2293" s="444">
        <f t="shared" ca="1" si="124"/>
        <v>-1897502467.1661496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-1897502467.1661496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-7906260.2798589552</v>
      </c>
      <c r="L2294" s="444">
        <f t="shared" ca="1" si="124"/>
        <v>-1905408727.4460087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-1905408727.4460087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-7939203.0310250362</v>
      </c>
      <c r="L2295" s="444">
        <f t="shared" ca="1" si="124"/>
        <v>-1913347930.4770336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-1913347930.4770336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-7972283.0436543068</v>
      </c>
      <c r="L2296" s="444">
        <f t="shared" ca="1" si="124"/>
        <v>-1921320213.5206878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-1921320213.5206878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-8005500.8896695329</v>
      </c>
      <c r="L2297" s="444">
        <f t="shared" ca="1" si="124"/>
        <v>-1929325714.4103572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-1929325714.4103572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-8038857.1433764882</v>
      </c>
      <c r="L2298" s="444">
        <f t="shared" ca="1" si="124"/>
        <v>-1937364571.5537338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-1937364571.5537338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-8072352.3814738905</v>
      </c>
      <c r="L2299" s="444">
        <f t="shared" ca="1" si="124"/>
        <v>-1945436923.9352076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-1945436923.9352076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-8105987.1830633637</v>
      </c>
      <c r="L2300" s="444">
        <f t="shared" ca="1" si="124"/>
        <v>-1953542911.1182709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-1953542911.1182709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-8139762.1296594609</v>
      </c>
      <c r="L2301" s="444">
        <f t="shared" ca="1" si="124"/>
        <v>-1961682673.2479303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-1961682673.2479303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-8173677.8051997097</v>
      </c>
      <c r="L2302" s="444">
        <f t="shared" ca="1" si="124"/>
        <v>-1969856351.0531299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-1969856351.0531299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-8207734.7960547078</v>
      </c>
      <c r="L2303" s="444">
        <f t="shared" ref="L2303:L2557" ca="1" si="129">I2303-J2303+K2303</f>
        <v>-1978064085.8491845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-1978064085.8491845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-8241933.6910382686</v>
      </c>
      <c r="L2304" s="444">
        <f t="shared" ca="1" si="129"/>
        <v>-1986306019.5402229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-1986306019.5402229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-8276275.081417595</v>
      </c>
      <c r="L2305" s="444">
        <f t="shared" ca="1" si="129"/>
        <v>-1994582294.6216404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-1994582294.6216404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-8310759.5609235018</v>
      </c>
      <c r="L2306" s="444">
        <f t="shared" ca="1" si="129"/>
        <v>-2002893054.182564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-2002893054.182564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-8345387.7257606843</v>
      </c>
      <c r="L2307" s="444">
        <f t="shared" ca="1" si="129"/>
        <v>-2011238441.9083247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-2011238441.9083247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-8380160.1746180197</v>
      </c>
      <c r="L2308" s="444">
        <f t="shared" ca="1" si="129"/>
        <v>-2019618602.0829427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-2019618602.0829427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-8415077.508678928</v>
      </c>
      <c r="L2309" s="444">
        <f t="shared" ca="1" si="129"/>
        <v>-2028033679.5916216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-2028033679.5916216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-8450140.3316317573</v>
      </c>
      <c r="L2310" s="444">
        <f t="shared" ca="1" si="129"/>
        <v>-2036483819.9232533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-2036483819.9232533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-8485349.2496802211</v>
      </c>
      <c r="L2311" s="444">
        <f t="shared" ca="1" si="129"/>
        <v>-2044969169.1729336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-2044969169.1729336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-8520704.8715538885</v>
      </c>
      <c r="L2312" s="444">
        <f t="shared" ca="1" si="129"/>
        <v>-2053489874.0444875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-2053489874.0444875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-8556207.8085186984</v>
      </c>
      <c r="L2313" s="444">
        <f t="shared" ca="1" si="129"/>
        <v>-2062046081.8530061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-2062046081.8530061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-8591858.6743875258</v>
      </c>
      <c r="L2314" s="444">
        <f t="shared" ca="1" si="129"/>
        <v>-2070637940.5273936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-2070637940.5273936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-8627658.0855308063</v>
      </c>
      <c r="L2315" s="444">
        <f t="shared" ca="1" si="129"/>
        <v>-2079265598.6129243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-2079265598.6129243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-8663606.6608871855</v>
      </c>
      <c r="L2316" s="444">
        <f t="shared" ca="1" si="129"/>
        <v>-2087929205.2738116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-2087929205.2738116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-8699705.0219742153</v>
      </c>
      <c r="L2317" s="444">
        <f t="shared" ca="1" si="129"/>
        <v>-2096628910.2957859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-2096628910.2957859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-8735953.7928991076</v>
      </c>
      <c r="L2318" s="444">
        <f t="shared" ca="1" si="129"/>
        <v>-2105364864.088685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-2105364864.088685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-8772353.6003695223</v>
      </c>
      <c r="L2319" s="444">
        <f t="shared" ca="1" si="129"/>
        <v>-2114137217.6890545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-2114137217.6890545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-8808905.0737043917</v>
      </c>
      <c r="L2320" s="444">
        <f t="shared" ca="1" si="129"/>
        <v>-2122946122.762759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-2122946122.762759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-8845608.8448448293</v>
      </c>
      <c r="L2321" s="444">
        <f t="shared" ca="1" si="129"/>
        <v>-2131791731.6076038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-2131791731.6076038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-8882465.5483650174</v>
      </c>
      <c r="L2322" s="444">
        <f t="shared" ca="1" si="129"/>
        <v>-2140674197.1559689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-2140674197.1559689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-8919475.8214832041</v>
      </c>
      <c r="L2323" s="444">
        <f t="shared" ca="1" si="129"/>
        <v>-2149593672.9774523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-2149593672.9774523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-8956640.3040727172</v>
      </c>
      <c r="L2324" s="444">
        <f t="shared" ca="1" si="129"/>
        <v>-2158550313.2815251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-2158550313.2815251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-8993959.6386730205</v>
      </c>
      <c r="L2325" s="444">
        <f t="shared" ca="1" si="129"/>
        <v>-2167544272.920198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-2167544272.920198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-9031434.470500825</v>
      </c>
      <c r="L2326" s="444">
        <f t="shared" ca="1" si="129"/>
        <v>-2176575707.3906989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-2176575707.3906989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-9069065.4474612456</v>
      </c>
      <c r="L2327" s="444">
        <f t="shared" ca="1" si="129"/>
        <v>-2185644772.83816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-2185644772.83816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-9106853.2201589998</v>
      </c>
      <c r="L2328" s="444">
        <f t="shared" ca="1" si="129"/>
        <v>-2194751626.0583191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-2194751626.0583191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-9144798.4419096634</v>
      </c>
      <c r="L2329" s="444">
        <f t="shared" ca="1" si="129"/>
        <v>-2203896424.5002289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-2203896424.5002289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-9182901.7687509544</v>
      </c>
      <c r="L2330" s="444">
        <f t="shared" ca="1" si="129"/>
        <v>-2213079326.26898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-2213079326.26898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-9221163.8594540842</v>
      </c>
      <c r="L2331" s="444">
        <f t="shared" ca="1" si="129"/>
        <v>-2222300490.1284342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-2222300490.1284342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-9259585.3755351417</v>
      </c>
      <c r="L2332" s="444">
        <f t="shared" ca="1" si="129"/>
        <v>-2231560075.5039692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-2231560075.5039692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-9298166.9812665377</v>
      </c>
      <c r="L2333" s="444">
        <f t="shared" ca="1" si="129"/>
        <v>-2240858242.4852357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-2240858242.4852357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-9336909.3436884824</v>
      </c>
      <c r="L2334" s="444">
        <f t="shared" ca="1" si="129"/>
        <v>-2250195151.8289242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-2250195151.8289242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-9375813.1326205172</v>
      </c>
      <c r="L2335" s="444">
        <f t="shared" ca="1" si="129"/>
        <v>-2259570964.9615445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-2259570964.9615445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-9414879.0206731018</v>
      </c>
      <c r="L2336" s="444">
        <f t="shared" ca="1" si="129"/>
        <v>-2268985843.9822178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-2268985843.9822178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-9454107.6832592413</v>
      </c>
      <c r="L2337" s="444">
        <f t="shared" ca="1" si="129"/>
        <v>-2278439951.6654768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-2278439951.6654768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-9493499.7986061536</v>
      </c>
      <c r="L2338" s="444">
        <f t="shared" ca="1" si="129"/>
        <v>-2287933451.4640827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-2287933451.4640827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-9533056.0477670114</v>
      </c>
      <c r="L2339" s="444">
        <f t="shared" ca="1" si="129"/>
        <v>-2297466507.5118499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-2297466507.5118499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-9572777.1146327071</v>
      </c>
      <c r="L2340" s="444">
        <f t="shared" ca="1" si="129"/>
        <v>-2307039284.6264825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-2307039284.6264825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-9612663.6859436762</v>
      </c>
      <c r="L2341" s="444">
        <f t="shared" ca="1" si="129"/>
        <v>-2316651948.3124261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-2316651948.3124261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-9652716.4513017759</v>
      </c>
      <c r="L2342" s="444">
        <f t="shared" ca="1" si="129"/>
        <v>-2326304664.7637277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-2326304664.7637277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-9692936.1031821985</v>
      </c>
      <c r="L2343" s="444">
        <f t="shared" ca="1" si="129"/>
        <v>-2335997600.86691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-2335997600.86691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-9733323.3369454574</v>
      </c>
      <c r="L2344" s="444">
        <f t="shared" ca="1" si="129"/>
        <v>-2345730924.2038555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-2345730924.2038555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-9773878.8508493975</v>
      </c>
      <c r="L2345" s="444">
        <f t="shared" ca="1" si="129"/>
        <v>-2355504803.0547051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-2355504803.0547051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-9814603.3460612707</v>
      </c>
      <c r="L2346" s="444">
        <f t="shared" ca="1" si="129"/>
        <v>-2365319406.4007664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-2365319406.4007664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-9855497.5266698599</v>
      </c>
      <c r="L2347" s="444">
        <f t="shared" ca="1" si="129"/>
        <v>-2375174903.9274364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-2375174903.9274364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-9896562.0996976513</v>
      </c>
      <c r="L2348" s="444">
        <f t="shared" ca="1" si="129"/>
        <v>-2385071466.0271339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-2385071466.0271339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-9937797.7751130573</v>
      </c>
      <c r="L2349" s="444">
        <f t="shared" ca="1" si="129"/>
        <v>-2395009263.802247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-2395009263.802247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-9979205.2658426967</v>
      </c>
      <c r="L2350" s="444">
        <f t="shared" ca="1" si="129"/>
        <v>-2404988469.06809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-2404988469.06809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-10020785.287783708</v>
      </c>
      <c r="L2351" s="444">
        <f t="shared" ca="1" si="129"/>
        <v>-2415009254.3558736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-2415009254.3558736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-10062538.559816141</v>
      </c>
      <c r="L2352" s="444">
        <f t="shared" ca="1" si="129"/>
        <v>-2425071792.9156899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-2425071792.9156899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-10104465.803815374</v>
      </c>
      <c r="L2353" s="444">
        <f t="shared" ca="1" si="129"/>
        <v>-2435176258.7195053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-2435176258.7195053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-10146567.744664606</v>
      </c>
      <c r="L2354" s="444">
        <f t="shared" ca="1" si="129"/>
        <v>-2445322826.46417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-2445322826.46417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-10188845.110267375</v>
      </c>
      <c r="L2355" s="444">
        <f t="shared" ca="1" si="129"/>
        <v>-2455511671.5744371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-2455511671.5744371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-10231298.631560154</v>
      </c>
      <c r="L2356" s="444">
        <f t="shared" ca="1" si="129"/>
        <v>-2465742970.2059975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-2465742970.2059975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-10273929.04252499</v>
      </c>
      <c r="L2357" s="444">
        <f t="shared" ca="1" si="129"/>
        <v>-2476016899.2485223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-2476016899.2485223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-10316737.080202175</v>
      </c>
      <c r="L2358" s="444">
        <f t="shared" ca="1" si="129"/>
        <v>-2486333636.3287244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-2486333636.3287244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-10359723.484703017</v>
      </c>
      <c r="L2359" s="444">
        <f t="shared" ca="1" si="129"/>
        <v>-2496693359.8134274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-2496693359.8134274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-10402888.999222614</v>
      </c>
      <c r="L2360" s="444">
        <f t="shared" ca="1" si="129"/>
        <v>-2507096248.8126502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-2507096248.8126502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-10446234.370052708</v>
      </c>
      <c r="L2361" s="444">
        <f t="shared" ca="1" si="129"/>
        <v>-2517542483.182703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-2517542483.182703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-10489760.346594596</v>
      </c>
      <c r="L2362" s="444">
        <f t="shared" ca="1" si="129"/>
        <v>-2528032243.5292978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-2528032243.5292978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-10533467.681372074</v>
      </c>
      <c r="L2363" s="444">
        <f t="shared" ca="1" si="129"/>
        <v>-2538565711.21067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-2538565711.21067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-10577357.130044458</v>
      </c>
      <c r="L2364" s="444">
        <f t="shared" ca="1" si="129"/>
        <v>-2549143068.3407145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-2549143068.3407145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-10621429.451419644</v>
      </c>
      <c r="L2365" s="444">
        <f t="shared" ca="1" si="129"/>
        <v>-2559764497.7921343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-2559764497.7921343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-10665685.407467226</v>
      </c>
      <c r="L2366" s="444">
        <f t="shared" ca="1" si="129"/>
        <v>-2570430183.1996017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-2570430183.1996017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-10710125.763331674</v>
      </c>
      <c r="L2367" s="444">
        <f t="shared" ca="1" si="129"/>
        <v>-2581140308.9629335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-2581140308.9629335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-10754751.287345557</v>
      </c>
      <c r="L2368" s="444">
        <f t="shared" ca="1" si="129"/>
        <v>-2591895060.2502789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-2591895060.2502789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-10799562.751042828</v>
      </c>
      <c r="L2369" s="444">
        <f t="shared" ca="1" si="129"/>
        <v>-2602694623.0013218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-2602694623.0013218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-10844560.929172173</v>
      </c>
      <c r="L2370" s="444">
        <f t="shared" ca="1" si="129"/>
        <v>-2613539183.9304938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-2613539183.9304938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-10889746.59971039</v>
      </c>
      <c r="L2371" s="444">
        <f t="shared" ca="1" si="129"/>
        <v>-2624428930.5302043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-2624428930.5302043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-10935120.543875851</v>
      </c>
      <c r="L2372" s="444">
        <f t="shared" ca="1" si="129"/>
        <v>-2635364051.07408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-2635364051.07408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-10980683.546142001</v>
      </c>
      <c r="L2373" s="444">
        <f t="shared" ca="1" si="129"/>
        <v>-2646344734.6202221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-2646344734.6202221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-11026436.394250926</v>
      </c>
      <c r="L2374" s="444">
        <f t="shared" ca="1" si="129"/>
        <v>-2657371171.014473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-2657371171.014473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-11072379.879226971</v>
      </c>
      <c r="L2375" s="444">
        <f t="shared" ca="1" si="129"/>
        <v>-2668443550.8937001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-2668443550.8937001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-11118514.795390418</v>
      </c>
      <c r="L2376" s="444">
        <f t="shared" ca="1" si="129"/>
        <v>-2679562065.6890907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-2679562065.6890907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-11164841.940371212</v>
      </c>
      <c r="L2377" s="444">
        <f t="shared" ca="1" si="129"/>
        <v>-2690726907.6294618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-2690726907.6294618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-11211362.115122758</v>
      </c>
      <c r="L2378" s="444">
        <f t="shared" ca="1" si="129"/>
        <v>-2701938269.7445846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-2701938269.7445846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-11258076.123935768</v>
      </c>
      <c r="L2379" s="444">
        <f t="shared" ca="1" si="129"/>
        <v>-2713196345.8685203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-2713196345.8685203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-11304984.774452168</v>
      </c>
      <c r="L2380" s="444">
        <f t="shared" ca="1" si="129"/>
        <v>-2724501330.6429725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-2724501330.6429725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-11352088.877679052</v>
      </c>
      <c r="L2381" s="444">
        <f t="shared" ca="1" si="129"/>
        <v>-2735853419.5206513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-2735853419.5206513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-11399389.248002714</v>
      </c>
      <c r="L2382" s="444">
        <f t="shared" ca="1" si="129"/>
        <v>-2747252808.7686539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-2747252808.7686539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-11446886.703202724</v>
      </c>
      <c r="L2383" s="444">
        <f t="shared" ca="1" si="129"/>
        <v>-2758699695.4718566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-2758699695.4718566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-11494582.064466069</v>
      </c>
      <c r="L2384" s="444">
        <f t="shared" ca="1" si="129"/>
        <v>-2770194277.5363226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-2770194277.5363226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-11542476.156401344</v>
      </c>
      <c r="L2385" s="444">
        <f t="shared" ca="1" si="129"/>
        <v>-2781736753.6927238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-2781736753.6927238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-11590569.807053015</v>
      </c>
      <c r="L2386" s="444">
        <f t="shared" ca="1" si="129"/>
        <v>-2793327323.4997768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-2793327323.4997768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-11638863.847915737</v>
      </c>
      <c r="L2387" s="444">
        <f t="shared" ca="1" si="129"/>
        <v>-2804966187.3476925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-2804966187.3476925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-11687359.113948718</v>
      </c>
      <c r="L2388" s="444">
        <f t="shared" ca="1" si="129"/>
        <v>-2816653546.4616413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-2816653546.4616413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-11736056.443590172</v>
      </c>
      <c r="L2389" s="444">
        <f t="shared" ca="1" si="129"/>
        <v>-2828389602.9052315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-2828389602.9052315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-11784956.678771798</v>
      </c>
      <c r="L2390" s="444">
        <f t="shared" ca="1" si="129"/>
        <v>-2840174559.5840034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-2840174559.5840034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-11834060.664933348</v>
      </c>
      <c r="L2391" s="444">
        <f t="shared" ca="1" si="129"/>
        <v>-2852008620.2489367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-2852008620.2489367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-11883369.251037236</v>
      </c>
      <c r="L2392" s="444">
        <f t="shared" ca="1" si="129"/>
        <v>-2863891989.4999738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-2863891989.4999738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-11932883.289583225</v>
      </c>
      <c r="L2393" s="444">
        <f t="shared" ca="1" si="129"/>
        <v>-2875824872.789557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-2875824872.789557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-11982603.636623153</v>
      </c>
      <c r="L2394" s="444">
        <f t="shared" ca="1" si="129"/>
        <v>-2887807476.4261804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-2887807476.4261804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-12032531.151775751</v>
      </c>
      <c r="L2395" s="444">
        <f t="shared" ca="1" si="129"/>
        <v>-2899840007.5779562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-2899840007.5779562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-12082666.698241483</v>
      </c>
      <c r="L2396" s="444">
        <f t="shared" ca="1" si="129"/>
        <v>-2911922674.2761979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-2911922674.2761979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-12133011.142817492</v>
      </c>
      <c r="L2397" s="444">
        <f t="shared" ca="1" si="129"/>
        <v>-2924055685.4190154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-2924055685.4190154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-12183565.355912564</v>
      </c>
      <c r="L2398" s="444">
        <f t="shared" ca="1" si="129"/>
        <v>-2936239250.7749281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-2936239250.7749281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-12234330.2115622</v>
      </c>
      <c r="L2399" s="444">
        <f t="shared" ca="1" si="129"/>
        <v>-2948473580.9864902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-2948473580.9864902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-12285306.587443709</v>
      </c>
      <c r="L2400" s="444">
        <f t="shared" ca="1" si="129"/>
        <v>-2960758887.5739341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-2960758887.5739341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-12336495.364891391</v>
      </c>
      <c r="L2401" s="444">
        <f t="shared" ca="1" si="129"/>
        <v>-2973095382.9388256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-2973095382.9388256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-12387897.428911773</v>
      </c>
      <c r="L2402" s="444">
        <f t="shared" ca="1" si="129"/>
        <v>-2985483280.3677373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-2985483280.3677373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-12439513.668198906</v>
      </c>
      <c r="L2403" s="444">
        <f t="shared" ca="1" si="129"/>
        <v>-2997922794.0359364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-2997922794.0359364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-12491344.975149734</v>
      </c>
      <c r="L2404" s="444">
        <f t="shared" ca="1" si="129"/>
        <v>-3010414139.011086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-3010414139.011086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-12543392.245879525</v>
      </c>
      <c r="L2405" s="444">
        <f t="shared" ca="1" si="129"/>
        <v>-3022957531.2569656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-3022957531.2569656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-12595656.380237356</v>
      </c>
      <c r="L2406" s="444">
        <f t="shared" ca="1" si="129"/>
        <v>-3035553187.6372032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-3035553187.6372032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-12648138.281821679</v>
      </c>
      <c r="L2407" s="444">
        <f t="shared" ca="1" si="129"/>
        <v>-3048201325.9190249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-3048201325.9190249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-12700838.857995937</v>
      </c>
      <c r="L2408" s="444">
        <f t="shared" ca="1" si="129"/>
        <v>-3060902164.7770209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-3060902164.7770209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-12753759.019904254</v>
      </c>
      <c r="L2409" s="444">
        <f t="shared" ca="1" si="129"/>
        <v>-3073655923.7969251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-3073655923.7969251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-12806899.682487188</v>
      </c>
      <c r="L2410" s="444">
        <f t="shared" ca="1" si="129"/>
        <v>-3086462823.4794121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-3086462823.4794121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-12860261.76449755</v>
      </c>
      <c r="L2411" s="444">
        <f t="shared" ca="1" si="129"/>
        <v>-3099323085.2439098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-3099323085.2439098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-12913846.188516291</v>
      </c>
      <c r="L2412" s="444">
        <f t="shared" ca="1" si="129"/>
        <v>-3112236931.432426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-3112236931.432426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-12967653.880968442</v>
      </c>
      <c r="L2413" s="444">
        <f t="shared" ca="1" si="129"/>
        <v>-3125204585.3133945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-3125204585.3133945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-13021685.772139143</v>
      </c>
      <c r="L2414" s="444">
        <f t="shared" ca="1" si="129"/>
        <v>-3138226271.0855336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-3138226271.0855336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-13075942.796189724</v>
      </c>
      <c r="L2415" s="444">
        <f t="shared" ca="1" si="129"/>
        <v>-3151302213.8817234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-3151302213.8817234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-13130425.891173847</v>
      </c>
      <c r="L2416" s="444">
        <f t="shared" ca="1" si="129"/>
        <v>-3164432639.7728972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-3164432639.7728972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-13185135.999053739</v>
      </c>
      <c r="L2417" s="444">
        <f t="shared" ca="1" si="129"/>
        <v>-3177617775.7719512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-3177617775.7719512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-13240074.065716464</v>
      </c>
      <c r="L2418" s="444">
        <f t="shared" ca="1" si="129"/>
        <v>-3190857849.8376675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-3190857849.8376675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-13295241.040990282</v>
      </c>
      <c r="L2419" s="444">
        <f t="shared" ca="1" si="129"/>
        <v>-3204153090.8786578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-3204153090.8786578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-13350637.878661074</v>
      </c>
      <c r="L2420" s="444">
        <f t="shared" ca="1" si="129"/>
        <v>-3217503728.757319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-3217503728.757319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-13406265.536488829</v>
      </c>
      <c r="L2421" s="444">
        <f t="shared" ca="1" si="129"/>
        <v>-3230909994.293808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-3230909994.293808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-13462124.976224199</v>
      </c>
      <c r="L2422" s="444">
        <f t="shared" ca="1" si="129"/>
        <v>-3244372119.2700324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-3244372119.2700324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-13518217.163625134</v>
      </c>
      <c r="L2423" s="444">
        <f t="shared" ca="1" si="129"/>
        <v>-3257890336.4336576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-3257890336.4336576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-13574543.068473574</v>
      </c>
      <c r="L2424" s="444">
        <f t="shared" ca="1" si="129"/>
        <v>-3271464879.502131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-3271464879.502131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-13631103.664592212</v>
      </c>
      <c r="L2425" s="444">
        <f t="shared" ca="1" si="129"/>
        <v>-3285095983.1667233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-3285095983.1667233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-13687899.929861346</v>
      </c>
      <c r="L2426" s="444">
        <f t="shared" ca="1" si="129"/>
        <v>-3298783883.0965848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-3298783883.0965848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-13744932.846235769</v>
      </c>
      <c r="L2427" s="444">
        <f t="shared" ca="1" si="129"/>
        <v>-3312528815.9428205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-3312528815.9428205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-13802203.399761751</v>
      </c>
      <c r="L2428" s="444">
        <f t="shared" ca="1" si="129"/>
        <v>-3326331019.3425822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-3326331019.3425822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-13859712.580594093</v>
      </c>
      <c r="L2429" s="444">
        <f t="shared" ca="1" si="129"/>
        <v>-3340190731.9231763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-3340190731.9231763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-13917461.383013234</v>
      </c>
      <c r="L2430" s="444">
        <f t="shared" ca="1" si="129"/>
        <v>-3354108193.3061895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-3354108193.3061895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-13975450.805442456</v>
      </c>
      <c r="L2431" s="444">
        <f t="shared" ca="1" si="129"/>
        <v>-3368083644.1116319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-3368083644.1116319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-14033681.85046513</v>
      </c>
      <c r="L2432" s="444">
        <f t="shared" ca="1" si="129"/>
        <v>-3382117325.9620972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-3382117325.9620972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-14092155.524842069</v>
      </c>
      <c r="L2433" s="444">
        <f t="shared" ca="1" si="129"/>
        <v>-3396209481.4869394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-3396209481.4869394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-14150872.839528915</v>
      </c>
      <c r="L2434" s="444">
        <f t="shared" ca="1" si="129"/>
        <v>-3410360354.3264685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-3410360354.3264685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-14209834.80969362</v>
      </c>
      <c r="L2435" s="444">
        <f t="shared" ca="1" si="129"/>
        <v>-3424570189.1361623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-3424570189.1361623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-14269042.454734009</v>
      </c>
      <c r="L2436" s="444">
        <f t="shared" ca="1" si="129"/>
        <v>-3438839231.5908961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-3438839231.5908961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-14328496.798295399</v>
      </c>
      <c r="L2437" s="444">
        <f t="shared" ca="1" si="129"/>
        <v>-3453167728.3891916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-3453167728.3891916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-14388198.868288299</v>
      </c>
      <c r="L2438" s="444">
        <f t="shared" ca="1" si="129"/>
        <v>-3467555927.2574801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-3467555927.2574801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-14448149.696906166</v>
      </c>
      <c r="L2439" s="444">
        <f t="shared" ca="1" si="129"/>
        <v>-3482004076.9543862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-3482004076.9543862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-14508350.320643274</v>
      </c>
      <c r="L2440" s="444">
        <f t="shared" ca="1" si="129"/>
        <v>-3496512427.2750297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-3496512427.2750297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-14568801.780312624</v>
      </c>
      <c r="L2441" s="444">
        <f t="shared" ca="1" si="129"/>
        <v>-3511081229.0553422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-3511081229.0553422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-14629505.121063925</v>
      </c>
      <c r="L2442" s="444">
        <f t="shared" ca="1" si="129"/>
        <v>-3525710734.1764059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-3525710734.1764059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-14690461.392401693</v>
      </c>
      <c r="L2443" s="444">
        <f t="shared" ca="1" si="129"/>
        <v>-3540401195.5688076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-3540401195.5688076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-14751671.648203366</v>
      </c>
      <c r="L2444" s="444">
        <f t="shared" ca="1" si="129"/>
        <v>-3555152867.217011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-3555152867.217011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-14813136.946737545</v>
      </c>
      <c r="L2445" s="444">
        <f t="shared" ca="1" si="129"/>
        <v>-3569966004.1637487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-3569966004.1637487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-14874858.350682285</v>
      </c>
      <c r="L2446" s="444">
        <f t="shared" ca="1" si="129"/>
        <v>-3584840862.514431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-3584840862.514431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-14936836.927143462</v>
      </c>
      <c r="L2447" s="444">
        <f t="shared" ca="1" si="129"/>
        <v>-3599777699.4415746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-3599777699.4415746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-14999073.747673225</v>
      </c>
      <c r="L2448" s="444">
        <f t="shared" ca="1" si="129"/>
        <v>-3614776773.1892476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-3614776773.1892476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-15061569.888288531</v>
      </c>
      <c r="L2449" s="444">
        <f t="shared" ca="1" si="129"/>
        <v>-3629838343.0775361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-3629838343.0775361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-15124326.429489736</v>
      </c>
      <c r="L2450" s="444">
        <f t="shared" ca="1" si="129"/>
        <v>-3644962669.5070257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-3644962669.5070257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-15187344.456279274</v>
      </c>
      <c r="L2451" s="444">
        <f t="shared" ca="1" si="129"/>
        <v>-3660150013.963305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-3660150013.963305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-15250625.058180435</v>
      </c>
      <c r="L2452" s="444">
        <f t="shared" ca="1" si="129"/>
        <v>-3675400639.0214853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-3675400639.0214853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-15314169.329256188</v>
      </c>
      <c r="L2453" s="444">
        <f t="shared" ca="1" si="129"/>
        <v>-3690714808.3507414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-3690714808.3507414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-15377978.368128089</v>
      </c>
      <c r="L2454" s="444">
        <f t="shared" ca="1" si="129"/>
        <v>-3706092786.7188697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-3706092786.7188697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-15442053.277995288</v>
      </c>
      <c r="L2455" s="444">
        <f t="shared" ca="1" si="129"/>
        <v>-3721534839.9968648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-3721534839.9968648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-15506395.166653603</v>
      </c>
      <c r="L2456" s="444">
        <f t="shared" ca="1" si="129"/>
        <v>-3737041235.1635184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-3737041235.1635184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-15571005.14651466</v>
      </c>
      <c r="L2457" s="444">
        <f t="shared" ca="1" si="129"/>
        <v>-3752612240.3100333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-3752612240.3100333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-15635884.33462514</v>
      </c>
      <c r="L2458" s="444">
        <f t="shared" ca="1" si="129"/>
        <v>-3768248124.6446586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-3768248124.6446586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-15701033.852686077</v>
      </c>
      <c r="L2459" s="444">
        <f t="shared" ca="1" si="129"/>
        <v>-3783949158.4973445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-3783949158.4973445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-15766454.827072268</v>
      </c>
      <c r="L2460" s="444">
        <f t="shared" ca="1" si="129"/>
        <v>-3799715613.3244166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-3799715613.3244166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-15832148.388851736</v>
      </c>
      <c r="L2461" s="444">
        <f t="shared" ca="1" si="129"/>
        <v>-3815547761.7132683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-3815547761.7132683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-15898115.673805283</v>
      </c>
      <c r="L2462" s="444">
        <f t="shared" ca="1" si="129"/>
        <v>-3831445877.3870735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-3831445877.3870735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-15964357.82244614</v>
      </c>
      <c r="L2463" s="444">
        <f t="shared" ca="1" si="129"/>
        <v>-3847410235.2095199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-3847410235.2095199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-16030875.980039667</v>
      </c>
      <c r="L2464" s="444">
        <f t="shared" ca="1" si="129"/>
        <v>-3863441111.1895595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-3863441111.1895595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-16097671.296623165</v>
      </c>
      <c r="L2465" s="444">
        <f t="shared" ca="1" si="129"/>
        <v>-3879538782.4861827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-3879538782.4861827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-16164744.927025761</v>
      </c>
      <c r="L2466" s="444">
        <f t="shared" ca="1" si="129"/>
        <v>-3895703527.4132085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-3895703527.4132085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-16232098.030888366</v>
      </c>
      <c r="L2467" s="444">
        <f t="shared" ca="1" si="129"/>
        <v>-3911935625.444097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-3911935625.444097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-16299731.772683738</v>
      </c>
      <c r="L2468" s="444">
        <f t="shared" ca="1" si="129"/>
        <v>-3928235357.2167807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-3928235357.2167807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-16367647.321736583</v>
      </c>
      <c r="L2469" s="444">
        <f t="shared" ca="1" si="129"/>
        <v>-3944603004.5385175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-3944603004.5385175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-16435845.852243822</v>
      </c>
      <c r="L2470" s="444">
        <f t="shared" ca="1" si="129"/>
        <v>-3961038850.3907614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-3961038850.3907614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-16504328.54329484</v>
      </c>
      <c r="L2471" s="444">
        <f t="shared" ca="1" si="129"/>
        <v>-3977543178.9340563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-3977543178.9340563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-16573096.578891901</v>
      </c>
      <c r="L2472" s="444">
        <f t="shared" ca="1" si="129"/>
        <v>-3994116275.512948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-3994116275.512948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-16642151.147970617</v>
      </c>
      <c r="L2473" s="444">
        <f t="shared" ca="1" si="129"/>
        <v>-4010758426.6609187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-4010758426.6609187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-16711493.444420496</v>
      </c>
      <c r="L2474" s="444">
        <f t="shared" ca="1" si="129"/>
        <v>-4027469920.1053391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-4027469920.1053391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-16781124.667105578</v>
      </c>
      <c r="L2475" s="444">
        <f t="shared" ca="1" si="129"/>
        <v>-4044251044.7724447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-4044251044.7724447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-16851046.019885186</v>
      </c>
      <c r="L2476" s="444">
        <f t="shared" ca="1" si="129"/>
        <v>-4061102090.7923298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-4061102090.7923298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-16921258.711634707</v>
      </c>
      <c r="L2477" s="444">
        <f t="shared" ca="1" si="129"/>
        <v>-4078023349.5039644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-4078023349.5039644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-16991763.956266519</v>
      </c>
      <c r="L2478" s="444">
        <f t="shared" ca="1" si="129"/>
        <v>-4095015113.4602308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-4095015113.4602308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-17062562.972750962</v>
      </c>
      <c r="L2479" s="444">
        <f t="shared" ca="1" si="129"/>
        <v>-4112077676.432982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-4112077676.432982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-17133656.985137425</v>
      </c>
      <c r="L2480" s="444">
        <f t="shared" ca="1" si="129"/>
        <v>-4129211333.4181194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-4129211333.4181194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-17205047.222575497</v>
      </c>
      <c r="L2481" s="444">
        <f t="shared" ca="1" si="129"/>
        <v>-4146416380.6406951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-4146416380.6406951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-17276734.91933623</v>
      </c>
      <c r="L2482" s="444">
        <f t="shared" ca="1" si="129"/>
        <v>-4163693115.5600314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-4163693115.5600314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-17348721.314833466</v>
      </c>
      <c r="L2483" s="444">
        <f t="shared" ca="1" si="129"/>
        <v>-4181041836.8748651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-4181041836.8748651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-17421007.65364527</v>
      </c>
      <c r="L2484" s="444">
        <f t="shared" ca="1" si="129"/>
        <v>-4198462844.5285101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-4198462844.5285101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-17493595.185535461</v>
      </c>
      <c r="L2485" s="444">
        <f t="shared" ca="1" si="129"/>
        <v>-4215956439.7140455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-4215956439.7140455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-17566485.165475186</v>
      </c>
      <c r="L2486" s="444">
        <f t="shared" ca="1" si="129"/>
        <v>-4233522924.8795209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-4233522924.8795209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-17639678.85366467</v>
      </c>
      <c r="L2487" s="444">
        <f t="shared" ca="1" si="129"/>
        <v>-4251162603.7331858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-4251162603.7331858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-17713177.515554942</v>
      </c>
      <c r="L2488" s="444">
        <f t="shared" ca="1" si="129"/>
        <v>-4268875781.2487407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-4268875781.2487407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-17786982.421869751</v>
      </c>
      <c r="L2489" s="444">
        <f t="shared" ca="1" si="129"/>
        <v>-4286662763.6706104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-4286662763.6706104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-17861094.848627545</v>
      </c>
      <c r="L2490" s="444">
        <f t="shared" ca="1" si="129"/>
        <v>-4304523858.5192375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-4304523858.5192375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-17935516.077163488</v>
      </c>
      <c r="L2491" s="444">
        <f t="shared" ca="1" si="129"/>
        <v>-4322459374.5964012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-4322459374.5964012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-18010247.394151673</v>
      </c>
      <c r="L2492" s="444">
        <f t="shared" ca="1" si="129"/>
        <v>-4340469621.9905529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-4340469621.9905529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-18085290.091627304</v>
      </c>
      <c r="L2493" s="444">
        <f t="shared" ca="1" si="129"/>
        <v>-4358554912.08218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-4358554912.08218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-18160645.467009082</v>
      </c>
      <c r="L2494" s="444">
        <f t="shared" ca="1" si="129"/>
        <v>-4376715557.5491896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-4376715557.5491896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-18236314.823121622</v>
      </c>
      <c r="L2495" s="444">
        <f t="shared" ca="1" si="129"/>
        <v>-4394951872.3723116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-4394951872.3723116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-18312299.468217965</v>
      </c>
      <c r="L2496" s="444">
        <f t="shared" ca="1" si="129"/>
        <v>-4413264171.8405294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-4413264171.8405294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-18388600.716002207</v>
      </c>
      <c r="L2497" s="444">
        <f t="shared" ca="1" si="129"/>
        <v>-4431652772.5565319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-4431652772.5565319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-18465219.885652214</v>
      </c>
      <c r="L2498" s="444">
        <f t="shared" ca="1" si="129"/>
        <v>-4450117992.4421844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-4450117992.4421844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-18542158.301842436</v>
      </c>
      <c r="L2499" s="444">
        <f t="shared" ca="1" si="129"/>
        <v>-4468660150.7440271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-4468660150.7440271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-18619417.29476678</v>
      </c>
      <c r="L2500" s="444">
        <f t="shared" ca="1" si="129"/>
        <v>-4487279568.0387936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-4487279568.0387936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-18696998.20016164</v>
      </c>
      <c r="L2501" s="444">
        <f t="shared" ca="1" si="129"/>
        <v>-4505976566.2389555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-4505976566.2389555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-18774902.359328981</v>
      </c>
      <c r="L2502" s="444">
        <f t="shared" ca="1" si="129"/>
        <v>-4524751468.5982847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-4524751468.5982847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-18853131.11915952</v>
      </c>
      <c r="L2503" s="444">
        <f t="shared" ca="1" si="129"/>
        <v>-4543604599.7174444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-4543604599.7174444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-18931685.832156017</v>
      </c>
      <c r="L2504" s="444">
        <f t="shared" ca="1" si="129"/>
        <v>-4562536285.5496006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-4562536285.5496006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-19010567.856456667</v>
      </c>
      <c r="L2505" s="444">
        <f t="shared" ca="1" si="129"/>
        <v>-4581546853.4060574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-4581546853.4060574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-19089778.555858571</v>
      </c>
      <c r="L2506" s="444">
        <f t="shared" ca="1" si="129"/>
        <v>-4600636631.961916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-4600636631.961916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-19169319.299841315</v>
      </c>
      <c r="L2507" s="444">
        <f t="shared" ca="1" si="129"/>
        <v>-4619805951.2617569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-4619805951.2617569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-19249191.463590652</v>
      </c>
      <c r="L2508" s="444">
        <f t="shared" ca="1" si="129"/>
        <v>-4639055142.7253475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-4639055142.7253475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-19329396.42802228</v>
      </c>
      <c r="L2509" s="444">
        <f t="shared" ca="1" si="129"/>
        <v>-4658384539.1533699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-4658384539.1533699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-19409935.579805709</v>
      </c>
      <c r="L2510" s="444">
        <f t="shared" ca="1" si="129"/>
        <v>-4677794474.7331753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-4677794474.7331753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-19490810.311388232</v>
      </c>
      <c r="L2511" s="444">
        <f t="shared" ca="1" si="129"/>
        <v>-4697285285.0445633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-4697285285.0445633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-19572022.021019012</v>
      </c>
      <c r="L2512" s="444">
        <f t="shared" ca="1" si="129"/>
        <v>-4716857307.0655823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-4716857307.0655823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-19653572.112773258</v>
      </c>
      <c r="L2513" s="444">
        <f t="shared" ca="1" si="129"/>
        <v>-4736510879.1783552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-4736510879.1783552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-19735461.996576481</v>
      </c>
      <c r="L2514" s="444">
        <f t="shared" ca="1" si="129"/>
        <v>-4756246341.1749315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-4756246341.1749315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-19817693.088228881</v>
      </c>
      <c r="L2515" s="444">
        <f t="shared" ca="1" si="129"/>
        <v>-4776064034.2631607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-4776064034.2631607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-19900266.809429836</v>
      </c>
      <c r="L2516" s="444">
        <f t="shared" ca="1" si="129"/>
        <v>-4795964301.0725908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-4795964301.0725908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-19983184.587802462</v>
      </c>
      <c r="L2517" s="444">
        <f t="shared" ca="1" si="129"/>
        <v>-4815947485.6603937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-4815947485.6603937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-20066447.856918305</v>
      </c>
      <c r="L2518" s="444">
        <f t="shared" ca="1" si="129"/>
        <v>-4836013933.517312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-4836013933.517312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-20150058.056322135</v>
      </c>
      <c r="L2519" s="444">
        <f t="shared" ca="1" si="129"/>
        <v>-4856163991.5736341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-4856163991.5736341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-20234016.631556809</v>
      </c>
      <c r="L2520" s="444">
        <f t="shared" ca="1" si="129"/>
        <v>-4876398008.2051907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-4876398008.2051907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-20318325.034188293</v>
      </c>
      <c r="L2521" s="444">
        <f t="shared" ca="1" si="129"/>
        <v>-4896716333.2393789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-4896716333.2393789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-20402984.721830744</v>
      </c>
      <c r="L2522" s="444">
        <f t="shared" ca="1" si="129"/>
        <v>-4917119317.9612093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-4917119317.9612093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-20487997.158171706</v>
      </c>
      <c r="L2523" s="444">
        <f t="shared" ca="1" si="129"/>
        <v>-4937607315.119381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-4937607315.119381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-20573363.812997419</v>
      </c>
      <c r="L2524" s="444">
        <f t="shared" ca="1" si="129"/>
        <v>-4958180678.9323788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-4958180678.9323788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-20659086.162218243</v>
      </c>
      <c r="L2525" s="444">
        <f t="shared" ca="1" si="129"/>
        <v>-4978839765.0945969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-4978839765.0945969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-20745165.687894154</v>
      </c>
      <c r="L2526" s="444">
        <f t="shared" ca="1" si="129"/>
        <v>-4999584930.7824907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-4999584930.7824907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-20831603.878260378</v>
      </c>
      <c r="L2527" s="444">
        <f t="shared" ca="1" si="129"/>
        <v>-5020416534.6607513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-5020416534.6607513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-20918402.227753129</v>
      </c>
      <c r="L2528" s="444">
        <f t="shared" ca="1" si="129"/>
        <v>-5041334936.888504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-5041334936.888504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-21005562.237035435</v>
      </c>
      <c r="L2529" s="444">
        <f t="shared" ca="1" si="129"/>
        <v>-5062340499.1255398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-5062340499.1255398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-21093085.413023081</v>
      </c>
      <c r="L2530" s="444">
        <f t="shared" ca="1" si="129"/>
        <v>-5083433584.5385628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-5083433584.5385628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-21180973.268910676</v>
      </c>
      <c r="L2531" s="444">
        <f t="shared" ca="1" si="129"/>
        <v>-5104614557.8074732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-5104614557.8074732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-21269227.324197806</v>
      </c>
      <c r="L2532" s="444">
        <f t="shared" ca="1" si="129"/>
        <v>-5125883785.131671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-5125883785.131671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-21357849.104715295</v>
      </c>
      <c r="L2533" s="444">
        <f t="shared" ca="1" si="129"/>
        <v>-5147241634.2363863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-5147241634.2363863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-21446840.14265161</v>
      </c>
      <c r="L2534" s="444">
        <f t="shared" ca="1" si="129"/>
        <v>-5168688474.3790379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-5168688474.3790379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-21536201.976579323</v>
      </c>
      <c r="L2535" s="444">
        <f t="shared" ca="1" si="129"/>
        <v>-5190224676.3556175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-5190224676.3556175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-21625936.15148174</v>
      </c>
      <c r="L2536" s="444">
        <f t="shared" ca="1" si="129"/>
        <v>-5211850612.5070992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-5211850612.5070992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-21716044.218779579</v>
      </c>
      <c r="L2537" s="444">
        <f t="shared" ca="1" si="129"/>
        <v>-5233566656.7258787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-5233566656.7258787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-21806527.736357827</v>
      </c>
      <c r="L2538" s="444">
        <f t="shared" ca="1" si="129"/>
        <v>-5255373184.4622364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-5255373184.4622364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-21897388.268592652</v>
      </c>
      <c r="L2539" s="444">
        <f t="shared" ca="1" si="129"/>
        <v>-5277270572.7308292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-5277270572.7308292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-21988627.386378456</v>
      </c>
      <c r="L2540" s="444">
        <f t="shared" ca="1" si="129"/>
        <v>-5299259200.1172075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-5299259200.1172075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-22080246.667155031</v>
      </c>
      <c r="L2541" s="444">
        <f t="shared" ca="1" si="129"/>
        <v>-5321339446.7843628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-5321339446.7843628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-22172247.694934845</v>
      </c>
      <c r="L2542" s="444">
        <f t="shared" ca="1" si="129"/>
        <v>-5343511694.4792976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-5343511694.4792976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-22264632.060330406</v>
      </c>
      <c r="L2543" s="444">
        <f t="shared" ca="1" si="129"/>
        <v>-5365776326.539628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-5365776326.539628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-22357401.360581782</v>
      </c>
      <c r="L2544" s="444">
        <f t="shared" ca="1" si="129"/>
        <v>-5388133727.9002094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-5388133727.9002094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-22450557.199584205</v>
      </c>
      <c r="L2545" s="444">
        <f t="shared" ca="1" si="129"/>
        <v>-5410584285.0997934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-5410584285.0997934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-22544101.187915806</v>
      </c>
      <c r="L2546" s="444">
        <f t="shared" ca="1" si="129"/>
        <v>-5433128386.2877092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-5433128386.2877092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-22638034.942865454</v>
      </c>
      <c r="L2547" s="444">
        <f t="shared" ca="1" si="129"/>
        <v>-5455766421.2305746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-5455766421.2305746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-22732360.088460729</v>
      </c>
      <c r="L2548" s="444">
        <f t="shared" ca="1" si="129"/>
        <v>-5478498781.3190355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-5478498781.3190355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-22827078.25549598</v>
      </c>
      <c r="L2549" s="444">
        <f t="shared" ca="1" si="129"/>
        <v>-5501325859.5745316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-5501325859.5745316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-22922191.081560548</v>
      </c>
      <c r="L2550" s="444">
        <f t="shared" ca="1" si="129"/>
        <v>-5524248050.6560917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-5524248050.6560917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-23017700.211067047</v>
      </c>
      <c r="L2551" s="444">
        <f t="shared" ca="1" si="129"/>
        <v>-5547265750.8671589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-5547265750.8671589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-23113607.295279827</v>
      </c>
      <c r="L2552" s="444">
        <f t="shared" ca="1" si="129"/>
        <v>-5570379358.1624384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-5570379358.1624384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-23209913.992343493</v>
      </c>
      <c r="L2553" s="444">
        <f t="shared" ca="1" si="129"/>
        <v>-5593589272.1547823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-5593589272.1547823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-23306621.967311591</v>
      </c>
      <c r="L2554" s="444">
        <f t="shared" ca="1" si="129"/>
        <v>-5616895894.1220942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-5616895894.1220942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-23403732.892175391</v>
      </c>
      <c r="L2555" s="444">
        <f t="shared" ca="1" si="129"/>
        <v>-5640299627.0142698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-5640299627.0142698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-23501248.445892792</v>
      </c>
      <c r="L2556" s="444">
        <f t="shared" ca="1" si="129"/>
        <v>-5663800875.4601622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-5663800875.4601622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-23599170.314417344</v>
      </c>
      <c r="L2557" s="444">
        <f t="shared" ca="1" si="129"/>
        <v>-5687400045.774579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-5687400045.774579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-23697500.190727413</v>
      </c>
      <c r="L2558" s="444">
        <f t="shared" ref="L2558:L2812" ca="1" si="134">I2558-J2558+K2558</f>
        <v>-5711097545.9653063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-5711097545.9653063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-23796239.774855442</v>
      </c>
      <c r="L2559" s="444">
        <f t="shared" ca="1" si="134"/>
        <v>-5734893785.7401619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-5734893785.7401619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-23895390.77391734</v>
      </c>
      <c r="L2560" s="444">
        <f t="shared" ca="1" si="134"/>
        <v>-5758789176.5140791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-5758789176.5140791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-23994954.902141996</v>
      </c>
      <c r="L2561" s="444">
        <f t="shared" ca="1" si="134"/>
        <v>-5782784131.4162207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-5782784131.4162207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-24094933.880900919</v>
      </c>
      <c r="L2562" s="444">
        <f t="shared" ca="1" si="134"/>
        <v>-5806879065.297122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-5806879065.297122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-24195329.438738007</v>
      </c>
      <c r="L2563" s="444">
        <f t="shared" ca="1" si="134"/>
        <v>-5831074394.7358599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-5831074394.7358599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-24296143.311399415</v>
      </c>
      <c r="L2564" s="444">
        <f t="shared" ca="1" si="134"/>
        <v>-5855370538.0472593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-5855370538.0472593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-24397377.241863579</v>
      </c>
      <c r="L2565" s="444">
        <f t="shared" ca="1" si="134"/>
        <v>-5879767915.2891226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-5879767915.2891226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-24499032.980371345</v>
      </c>
      <c r="L2566" s="444">
        <f t="shared" ca="1" si="134"/>
        <v>-5904266948.2694941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-5904266948.2694941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-24601112.284456223</v>
      </c>
      <c r="L2567" s="444">
        <f t="shared" ca="1" si="134"/>
        <v>-5928868060.5539503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-5928868060.5539503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-24703616.918974794</v>
      </c>
      <c r="L2568" s="444">
        <f t="shared" ca="1" si="134"/>
        <v>-5953571677.4729252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-5953571677.4729252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-24806548.656137187</v>
      </c>
      <c r="L2569" s="444">
        <f t="shared" ca="1" si="134"/>
        <v>-5978378226.1290627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-5978378226.1290627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-24909909.275537759</v>
      </c>
      <c r="L2570" s="444">
        <f t="shared" ca="1" si="134"/>
        <v>-6003288135.4046001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-6003288135.4046001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-25013700.564185835</v>
      </c>
      <c r="L2571" s="444">
        <f t="shared" ca="1" si="134"/>
        <v>-6028301835.9687862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-6028301835.9687862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-25117924.316536609</v>
      </c>
      <c r="L2572" s="444">
        <f t="shared" ca="1" si="134"/>
        <v>-6053419760.2853231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-6053419760.2853231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-25222582.33452218</v>
      </c>
      <c r="L2573" s="444">
        <f t="shared" ca="1" si="134"/>
        <v>-6078642342.6198454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-6078642342.6198454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-25327676.427582689</v>
      </c>
      <c r="L2574" s="444">
        <f t="shared" ca="1" si="134"/>
        <v>-6103970019.0474281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-6103970019.0474281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-25433208.412697617</v>
      </c>
      <c r="L2575" s="444">
        <f t="shared" ca="1" si="134"/>
        <v>-6129403227.4601259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-6129403227.4601259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-25539180.114417192</v>
      </c>
      <c r="L2576" s="444">
        <f t="shared" ca="1" si="134"/>
        <v>-6154942407.574543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-6154942407.574543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-25645593.364893928</v>
      </c>
      <c r="L2577" s="444">
        <f t="shared" ca="1" si="134"/>
        <v>-6180588000.9394369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-6180588000.9394369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-25752450.003914319</v>
      </c>
      <c r="L2578" s="444">
        <f t="shared" ca="1" si="134"/>
        <v>-6206340450.9433508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-6206340450.9433508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-25859751.878930628</v>
      </c>
      <c r="L2579" s="444">
        <f t="shared" ca="1" si="134"/>
        <v>-6232200202.8222818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-6232200202.8222818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-25967500.84509284</v>
      </c>
      <c r="L2580" s="444">
        <f t="shared" ca="1" si="134"/>
        <v>-6258167703.6673746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-6258167703.6673746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-26075698.765280727</v>
      </c>
      <c r="L2581" s="444">
        <f t="shared" ca="1" si="134"/>
        <v>-6284243402.4326553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-6284243402.4326553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-26184347.510136064</v>
      </c>
      <c r="L2582" s="444">
        <f t="shared" ca="1" si="134"/>
        <v>-6310427749.942791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-6310427749.942791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-26293448.958094962</v>
      </c>
      <c r="L2583" s="444">
        <f t="shared" ca="1" si="134"/>
        <v>-6336721198.9008856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-6336721198.9008856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-26403004.995420355</v>
      </c>
      <c r="L2584" s="444">
        <f t="shared" ca="1" si="134"/>
        <v>-6363124203.896306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-6363124203.896306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-26513017.516234607</v>
      </c>
      <c r="L2585" s="444">
        <f t="shared" ca="1" si="134"/>
        <v>-6389637221.4125404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-6389637221.4125404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-26623488.42255225</v>
      </c>
      <c r="L2586" s="444">
        <f t="shared" ca="1" si="134"/>
        <v>-6416260709.8350925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-6416260709.8350925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-26734419.624312885</v>
      </c>
      <c r="L2587" s="444">
        <f t="shared" ca="1" si="134"/>
        <v>-6442995129.4594059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-6442995129.4594059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-26845813.03941419</v>
      </c>
      <c r="L2588" s="444">
        <f t="shared" ca="1" si="134"/>
        <v>-6469840942.4988203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-6469840942.4988203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-26957670.593745083</v>
      </c>
      <c r="L2589" s="444">
        <f t="shared" ca="1" si="134"/>
        <v>-6496798613.0925655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-6496798613.0925655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-27069994.221219022</v>
      </c>
      <c r="L2590" s="444">
        <f t="shared" ca="1" si="134"/>
        <v>-6523868607.3137846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-6523868607.3137846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-27182785.863807436</v>
      </c>
      <c r="L2591" s="444">
        <f t="shared" ca="1" si="134"/>
        <v>-6551051393.1775923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-6551051393.1775923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-27296047.471573301</v>
      </c>
      <c r="L2592" s="444">
        <f t="shared" ca="1" si="134"/>
        <v>-6578347440.6491652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-6578347440.6491652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-27409781.002704855</v>
      </c>
      <c r="L2593" s="444">
        <f t="shared" ca="1" si="134"/>
        <v>-6605757221.6518698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-6605757221.6518698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-27523988.423549458</v>
      </c>
      <c r="L2594" s="444">
        <f t="shared" ca="1" si="134"/>
        <v>-6633281210.0754194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-6633281210.0754194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-27638671.708647579</v>
      </c>
      <c r="L2595" s="444">
        <f t="shared" ca="1" si="134"/>
        <v>-6660919881.7840672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-6660919881.7840672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-27753832.840766948</v>
      </c>
      <c r="L2596" s="444">
        <f t="shared" ca="1" si="134"/>
        <v>-6688673714.6248341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-6688673714.6248341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-27869473.810936809</v>
      </c>
      <c r="L2597" s="444">
        <f t="shared" ca="1" si="134"/>
        <v>-6716543188.435771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-6716543188.435771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-27985596.618482374</v>
      </c>
      <c r="L2598" s="444">
        <f t="shared" ca="1" si="134"/>
        <v>-6744528785.0542536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-6744528785.0542536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-28102203.27105939</v>
      </c>
      <c r="L2599" s="444">
        <f t="shared" ca="1" si="134"/>
        <v>-6772630988.3253126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-6772630988.3253126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-28219295.784688801</v>
      </c>
      <c r="L2600" s="444">
        <f t="shared" ca="1" si="134"/>
        <v>-6800850284.1100016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-6800850284.1100016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-28336876.183791671</v>
      </c>
      <c r="L2601" s="444">
        <f t="shared" ca="1" si="134"/>
        <v>-6829187160.2937937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-6829187160.2937937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-28454946.501224142</v>
      </c>
      <c r="L2602" s="444">
        <f t="shared" ca="1" si="134"/>
        <v>-6857642106.7950182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-6857642106.7950182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-28573508.778312575</v>
      </c>
      <c r="L2603" s="444">
        <f t="shared" ca="1" si="134"/>
        <v>-6886215615.5733309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-6886215615.5733309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-28692565.06488888</v>
      </c>
      <c r="L2604" s="444">
        <f t="shared" ca="1" si="134"/>
        <v>-6914908180.6382198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-6914908180.6382198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-28812117.419325911</v>
      </c>
      <c r="L2605" s="444">
        <f t="shared" ca="1" si="134"/>
        <v>-6943720298.0575457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-6943720298.0575457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-28932167.908573106</v>
      </c>
      <c r="L2606" s="444">
        <f t="shared" ca="1" si="134"/>
        <v>-6972652465.9661188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-6972652465.9661188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-29052718.608192161</v>
      </c>
      <c r="L2607" s="444">
        <f t="shared" ca="1" si="134"/>
        <v>-7001705184.5743113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-7001705184.5743113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-29173771.60239296</v>
      </c>
      <c r="L2608" s="444">
        <f t="shared" ca="1" si="134"/>
        <v>-7030878956.1767044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-7030878956.1767044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-29295328.984069604</v>
      </c>
      <c r="L2609" s="444">
        <f t="shared" ca="1" si="134"/>
        <v>-7060174285.1607742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-7060174285.1607742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-29417392.854836557</v>
      </c>
      <c r="L2610" s="444">
        <f t="shared" ca="1" si="134"/>
        <v>-7089591678.0156107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-7089591678.0156107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-29539965.325065039</v>
      </c>
      <c r="L2611" s="444">
        <f t="shared" ca="1" si="134"/>
        <v>-7119131643.3406754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-7119131643.3406754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-29663048.513919476</v>
      </c>
      <c r="L2612" s="444">
        <f t="shared" ca="1" si="134"/>
        <v>-7148794691.8545952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-7148794691.8545952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-29786644.549394149</v>
      </c>
      <c r="L2613" s="444">
        <f t="shared" ca="1" si="134"/>
        <v>-7178581336.4039898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-7178581336.4039898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-29910755.568349957</v>
      </c>
      <c r="L2614" s="444">
        <f t="shared" ca="1" si="134"/>
        <v>-7208492091.9723396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-7208492091.9723396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-30035383.716551412</v>
      </c>
      <c r="L2615" s="444">
        <f t="shared" ca="1" si="134"/>
        <v>-7238527475.6888914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-7238527475.6888914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-30160531.148703709</v>
      </c>
      <c r="L2616" s="444">
        <f t="shared" ca="1" si="134"/>
        <v>-7268688006.837595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-7268688006.837595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-30286200.028489973</v>
      </c>
      <c r="L2617" s="444">
        <f t="shared" ca="1" si="134"/>
        <v>-7298974206.8660851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-7298974206.8660851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-30412392.528608687</v>
      </c>
      <c r="L2618" s="444">
        <f t="shared" ca="1" si="134"/>
        <v>-7329386599.3946934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-7329386599.3946934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-30539110.830811221</v>
      </c>
      <c r="L2619" s="444">
        <f t="shared" ca="1" si="134"/>
        <v>-7359925710.2255049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-7359925710.2255049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-30666357.1259396</v>
      </c>
      <c r="L2620" s="444">
        <f t="shared" ca="1" si="134"/>
        <v>-7390592067.3514442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-7390592067.3514442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-30794133.613964349</v>
      </c>
      <c r="L2621" s="444">
        <f t="shared" ca="1" si="134"/>
        <v>-7421386200.9654083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-7421386200.9654083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-30922442.504022535</v>
      </c>
      <c r="L2622" s="444">
        <f t="shared" ca="1" si="134"/>
        <v>-7452308643.4694309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-7452308643.4694309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-31051286.014455963</v>
      </c>
      <c r="L2623" s="444">
        <f t="shared" ca="1" si="134"/>
        <v>-7483359929.4838867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-7483359929.4838867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-31180666.372849528</v>
      </c>
      <c r="L2624" s="444">
        <f t="shared" ca="1" si="134"/>
        <v>-7514540595.8567362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-7514540595.8567362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-31310585.816069733</v>
      </c>
      <c r="L2625" s="444">
        <f t="shared" ca="1" si="134"/>
        <v>-7545851181.6728058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-7545851181.6728058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-31441046.590303358</v>
      </c>
      <c r="L2626" s="444">
        <f t="shared" ca="1" si="134"/>
        <v>-7577292228.2631092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-7577292228.2631092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-31572050.951096289</v>
      </c>
      <c r="L2627" s="444">
        <f t="shared" ca="1" si="134"/>
        <v>-7608864279.2142057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-7608864279.2142057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-31703601.163392525</v>
      </c>
      <c r="L2628" s="444">
        <f t="shared" ca="1" si="134"/>
        <v>-7640567880.3775978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-7640567880.3775978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-31835699.501573324</v>
      </c>
      <c r="L2629" s="444">
        <f t="shared" ca="1" si="134"/>
        <v>-7672403579.8791714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-7672403579.8791714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-31968348.249496546</v>
      </c>
      <c r="L2630" s="444">
        <f t="shared" ca="1" si="134"/>
        <v>-7704371928.1286678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-7704371928.1286678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-32101549.700536117</v>
      </c>
      <c r="L2631" s="444">
        <f t="shared" ca="1" si="134"/>
        <v>-7736473477.8292036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-7736473477.8292036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-32235306.157621682</v>
      </c>
      <c r="L2632" s="444">
        <f t="shared" ca="1" si="134"/>
        <v>-7768708783.986825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-7768708783.986825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-32369619.933278441</v>
      </c>
      <c r="L2633" s="444">
        <f t="shared" ca="1" si="134"/>
        <v>-7801078403.9201031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-7801078403.9201031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-32504493.349667091</v>
      </c>
      <c r="L2634" s="444">
        <f t="shared" ca="1" si="134"/>
        <v>-7833582897.2697706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-7833582897.2697706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-32639928.738624044</v>
      </c>
      <c r="L2635" s="444">
        <f t="shared" ca="1" si="134"/>
        <v>-7866222826.0083942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-7866222826.0083942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-32775928.441701643</v>
      </c>
      <c r="L2636" s="444">
        <f t="shared" ca="1" si="134"/>
        <v>-7898998754.4500961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-7898998754.4500961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-32912494.81020873</v>
      </c>
      <c r="L2637" s="444">
        <f t="shared" ca="1" si="134"/>
        <v>-7931911249.2603045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-7931911249.2603045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-33049630.205251269</v>
      </c>
      <c r="L2638" s="444">
        <f t="shared" ca="1" si="134"/>
        <v>-7964960879.4655561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-7964960879.4655561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-33187336.997773156</v>
      </c>
      <c r="L2639" s="444">
        <f t="shared" ca="1" si="134"/>
        <v>-7998148216.4633293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-7998148216.4633293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-33325617.568597205</v>
      </c>
      <c r="L2640" s="444">
        <f t="shared" ca="1" si="134"/>
        <v>-8031473834.0319262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-8031473834.0319262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-33464474.308466364</v>
      </c>
      <c r="L2641" s="444">
        <f t="shared" ca="1" si="134"/>
        <v>-8064938308.3403921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-8064938308.3403921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-33603909.618084967</v>
      </c>
      <c r="L2642" s="444">
        <f t="shared" ca="1" si="134"/>
        <v>-8098542217.958477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-8098542217.958477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-33743925.908160321</v>
      </c>
      <c r="L2643" s="444">
        <f t="shared" ca="1" si="134"/>
        <v>-8132286143.8666372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-8132286143.8666372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-33884525.599444322</v>
      </c>
      <c r="L2644" s="444">
        <f t="shared" ca="1" si="134"/>
        <v>-8166170669.4660816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-8166170669.4660816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-34025711.122775346</v>
      </c>
      <c r="L2645" s="444">
        <f t="shared" ca="1" si="134"/>
        <v>-8200196380.5888567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-8200196380.5888567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-34167484.919120237</v>
      </c>
      <c r="L2646" s="444">
        <f t="shared" ca="1" si="134"/>
        <v>-8234363865.5079765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-8234363865.5079765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-34309849.439616561</v>
      </c>
      <c r="L2647" s="444">
        <f t="shared" ca="1" si="134"/>
        <v>-8268673714.9475927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-8268673714.9475927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-34452807.145614967</v>
      </c>
      <c r="L2648" s="444">
        <f t="shared" ca="1" si="134"/>
        <v>-8303126522.0932074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-8303126522.0932074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-34596360.508721694</v>
      </c>
      <c r="L2649" s="444">
        <f t="shared" ca="1" si="134"/>
        <v>-8337722882.6019287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-8337722882.6019287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-34740512.01084137</v>
      </c>
      <c r="L2650" s="444">
        <f t="shared" ca="1" si="134"/>
        <v>-8372463394.6127701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-8372463394.6127701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-34885264.144219875</v>
      </c>
      <c r="L2651" s="444">
        <f t="shared" ca="1" si="134"/>
        <v>-8407348658.7569904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-8407348658.7569904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-35030619.41148746</v>
      </c>
      <c r="L2652" s="444">
        <f t="shared" ca="1" si="134"/>
        <v>-8442379278.168478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-8442379278.168478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-35176580.325701989</v>
      </c>
      <c r="L2653" s="444">
        <f t="shared" ca="1" si="134"/>
        <v>-8477555858.4941797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-8477555858.4941797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-35323149.410392411</v>
      </c>
      <c r="L2654" s="444">
        <f t="shared" ca="1" si="134"/>
        <v>-8512879007.9045725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-8512879007.9045725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-35470329.199602388</v>
      </c>
      <c r="L2655" s="444">
        <f t="shared" ca="1" si="134"/>
        <v>-8548349337.1041746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-8548349337.1041746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-35618122.23793406</v>
      </c>
      <c r="L2656" s="444">
        <f t="shared" ca="1" si="134"/>
        <v>-8583967459.3421087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-8583967459.3421087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-35766531.080592118</v>
      </c>
      <c r="L2657" s="444">
        <f t="shared" ca="1" si="134"/>
        <v>-8619733990.4227009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-8619733990.4227009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-35915558.293427922</v>
      </c>
      <c r="L2658" s="444">
        <f t="shared" ca="1" si="134"/>
        <v>-8655649548.7161293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-8655649548.7161293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-36065206.452983871</v>
      </c>
      <c r="L2659" s="444">
        <f t="shared" ca="1" si="134"/>
        <v>-8691714755.1691132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-8691714755.1691132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-36215478.146537974</v>
      </c>
      <c r="L2660" s="444">
        <f t="shared" ca="1" si="134"/>
        <v>-8727930233.3156509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-8727930233.3156509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-36366375.972148545</v>
      </c>
      <c r="L2661" s="444">
        <f t="shared" ca="1" si="134"/>
        <v>-8764296609.2877998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-8764296609.2877998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-36517902.538699165</v>
      </c>
      <c r="L2662" s="444">
        <f t="shared" ca="1" si="134"/>
        <v>-8800814511.8264999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-8800814511.8264999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-36670060.465943746</v>
      </c>
      <c r="L2663" s="444">
        <f t="shared" ca="1" si="134"/>
        <v>-8837484572.2924442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-8837484572.2924442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-36822852.384551853</v>
      </c>
      <c r="L2664" s="444">
        <f t="shared" ca="1" si="134"/>
        <v>-8874307424.6769962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-8874307424.6769962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-36976280.936154149</v>
      </c>
      <c r="L2665" s="444">
        <f t="shared" ca="1" si="134"/>
        <v>-8911283705.6131496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-8911283705.6131496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-37130348.773388125</v>
      </c>
      <c r="L2666" s="444">
        <f t="shared" ca="1" si="134"/>
        <v>-8948414054.3865376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-8948414054.3865376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-37285058.559943907</v>
      </c>
      <c r="L2667" s="444">
        <f t="shared" ca="1" si="134"/>
        <v>-8985699112.9464817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-8985699112.9464817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-37440412.970610343</v>
      </c>
      <c r="L2668" s="444">
        <f t="shared" ca="1" si="134"/>
        <v>-9023139525.9170914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-9023139525.9170914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-37596414.691321217</v>
      </c>
      <c r="L2669" s="444">
        <f t="shared" ca="1" si="134"/>
        <v>-9060735940.6084118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-9060735940.6084118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-37753066.419201717</v>
      </c>
      <c r="L2670" s="444">
        <f t="shared" ca="1" si="134"/>
        <v>-9098489007.0276127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-9098489007.0276127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-37910370.862615049</v>
      </c>
      <c r="L2671" s="444">
        <f t="shared" ca="1" si="134"/>
        <v>-9136399377.8902283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-9136399377.8902283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-38068330.741209283</v>
      </c>
      <c r="L2672" s="444">
        <f t="shared" ca="1" si="134"/>
        <v>-9174467708.6314373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-9174467708.6314373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-38226948.785964325</v>
      </c>
      <c r="L2673" s="444">
        <f t="shared" ca="1" si="134"/>
        <v>-9212694657.4174023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-9212694657.4174023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-38386227.739239179</v>
      </c>
      <c r="L2674" s="444">
        <f t="shared" ca="1" si="134"/>
        <v>-9251080885.156641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-9251080885.156641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-38546170.354819335</v>
      </c>
      <c r="L2675" s="444">
        <f t="shared" ca="1" si="134"/>
        <v>-9289627055.5114613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-9289627055.5114613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-38706779.397964418</v>
      </c>
      <c r="L2676" s="444">
        <f t="shared" ca="1" si="134"/>
        <v>-9328333834.9094257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-9328333834.9094257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-38868057.645455942</v>
      </c>
      <c r="L2677" s="444">
        <f t="shared" ca="1" si="134"/>
        <v>-9367201892.554882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-9367201892.554882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-39030007.885645345</v>
      </c>
      <c r="L2678" s="444">
        <f t="shared" ca="1" si="134"/>
        <v>-9406231900.440527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-9406231900.440527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-39192632.918502197</v>
      </c>
      <c r="L2679" s="444">
        <f t="shared" ca="1" si="134"/>
        <v>-9445424533.3590298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-9445424533.3590298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-39355935.555662625</v>
      </c>
      <c r="L2680" s="444">
        <f t="shared" ca="1" si="134"/>
        <v>-9484780468.9146919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-9484780468.9146919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-39519918.620477885</v>
      </c>
      <c r="L2681" s="444">
        <f t="shared" ca="1" si="134"/>
        <v>-9524300387.5351696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-9524300387.5351696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-39684584.94806321</v>
      </c>
      <c r="L2682" s="444">
        <f t="shared" ca="1" si="134"/>
        <v>-9563984972.4832325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-9563984972.4832325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-39849937.3853468</v>
      </c>
      <c r="L2683" s="444">
        <f t="shared" ca="1" si="134"/>
        <v>-9603834909.8685799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-9603834909.8685799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-40015978.791119084</v>
      </c>
      <c r="L2684" s="444">
        <f t="shared" ca="1" si="134"/>
        <v>-9643850888.6596985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-9643850888.6596985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-40182712.036082074</v>
      </c>
      <c r="L2685" s="444">
        <f t="shared" ca="1" si="134"/>
        <v>-9684033600.6957798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-9684033600.6957798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-40350140.002899081</v>
      </c>
      <c r="L2686" s="444">
        <f t="shared" ca="1" si="134"/>
        <v>-9724383740.698679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-9724383740.698679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-40518265.586244494</v>
      </c>
      <c r="L2687" s="444">
        <f t="shared" ca="1" si="134"/>
        <v>-9764902006.2849236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-9764902006.2849236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-40687091.692853846</v>
      </c>
      <c r="L2688" s="444">
        <f t="shared" ca="1" si="134"/>
        <v>-9805589097.9777775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-9805589097.9777775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-40856621.241574071</v>
      </c>
      <c r="L2689" s="444">
        <f t="shared" ca="1" si="134"/>
        <v>-9846445719.2193508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-9846445719.2193508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-41026857.163413964</v>
      </c>
      <c r="L2690" s="444">
        <f t="shared" ca="1" si="134"/>
        <v>-9887472576.3827648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-9887472576.3827648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-41197802.401594855</v>
      </c>
      <c r="L2691" s="444">
        <f t="shared" ca="1" si="134"/>
        <v>-9928670378.784359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-9928670378.784359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-41369459.911601499</v>
      </c>
      <c r="L2692" s="444">
        <f t="shared" ca="1" si="134"/>
        <v>-9970039838.695961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-9970039838.695961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-41541832.661233172</v>
      </c>
      <c r="L2693" s="444">
        <f t="shared" ca="1" si="134"/>
        <v>-10011581671.357195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-10011581671.357195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-41714923.630654976</v>
      </c>
      <c r="L2694" s="444">
        <f t="shared" ca="1" si="134"/>
        <v>-10053296594.98785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-10053296594.98785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-41888735.812449373</v>
      </c>
      <c r="L2695" s="444">
        <f t="shared" ca="1" si="134"/>
        <v>-10095185330.800299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-10095185330.800299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-42063272.21166791</v>
      </c>
      <c r="L2696" s="444">
        <f t="shared" ca="1" si="134"/>
        <v>-10137248603.011967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-10137248603.011967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-42238535.845883191</v>
      </c>
      <c r="L2697" s="444">
        <f t="shared" ca="1" si="134"/>
        <v>-10179487138.857849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-10179487138.857849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-42414529.745241039</v>
      </c>
      <c r="L2698" s="444">
        <f t="shared" ca="1" si="134"/>
        <v>-10221901668.60309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-10221901668.60309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-42591256.952512875</v>
      </c>
      <c r="L2699" s="444">
        <f t="shared" ca="1" si="134"/>
        <v>-10264492925.555603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-10264492925.555603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-42768720.523148343</v>
      </c>
      <c r="L2700" s="444">
        <f t="shared" ca="1" si="134"/>
        <v>-10307261646.078751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-10307261646.078751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-42946923.52532813</v>
      </c>
      <c r="L2701" s="444">
        <f t="shared" ca="1" si="134"/>
        <v>-10350208569.604078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-10350208569.604078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-43125869.040016994</v>
      </c>
      <c r="L2702" s="444">
        <f t="shared" ca="1" si="134"/>
        <v>-10393334438.644094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-10393334438.644094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-43305560.16101706</v>
      </c>
      <c r="L2703" s="444">
        <f t="shared" ca="1" si="134"/>
        <v>-10436639998.805111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-10436639998.805111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-43485999.995021299</v>
      </c>
      <c r="L2704" s="444">
        <f t="shared" ca="1" si="134"/>
        <v>-10480125998.800133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-10480125998.800133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-43667191.66166722</v>
      </c>
      <c r="L2705" s="444">
        <f t="shared" ca="1" si="134"/>
        <v>-10523793190.4618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-10523793190.4618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-43849138.293590829</v>
      </c>
      <c r="L2706" s="444">
        <f t="shared" ca="1" si="134"/>
        <v>-10567642328.75539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-10567642328.75539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-44031843.036480792</v>
      </c>
      <c r="L2707" s="444">
        <f t="shared" ca="1" si="134"/>
        <v>-10611674171.79187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-10611674171.79187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-44215309.049132794</v>
      </c>
      <c r="L2708" s="444">
        <f t="shared" ca="1" si="134"/>
        <v>-10655889480.841003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-10655889480.841003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-44399539.503504179</v>
      </c>
      <c r="L2709" s="444">
        <f t="shared" ca="1" si="134"/>
        <v>-10700289020.344507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-10700289020.344507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-44584537.58476878</v>
      </c>
      <c r="L2710" s="444">
        <f t="shared" ca="1" si="134"/>
        <v>-10744873557.929276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-10744873557.929276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-44770306.491371982</v>
      </c>
      <c r="L2711" s="444">
        <f t="shared" ca="1" si="134"/>
        <v>-10789643864.420647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-10789643864.420647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-44956849.435086027</v>
      </c>
      <c r="L2712" s="444">
        <f t="shared" ca="1" si="134"/>
        <v>-10834600713.855732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-10834600713.855732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-45144169.641065553</v>
      </c>
      <c r="L2713" s="444">
        <f t="shared" ca="1" si="134"/>
        <v>-10879744883.496798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-10879744883.496798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-45332270.347903326</v>
      </c>
      <c r="L2714" s="444">
        <f t="shared" ca="1" si="134"/>
        <v>-10925077153.844702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-10925077153.844702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-45521154.807686254</v>
      </c>
      <c r="L2715" s="444">
        <f t="shared" ca="1" si="134"/>
        <v>-10970598308.652388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-10970598308.652388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-45710826.286051616</v>
      </c>
      <c r="L2716" s="444">
        <f t="shared" ca="1" si="134"/>
        <v>-11016309134.938438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-11016309134.938438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-45901288.062243491</v>
      </c>
      <c r="L2717" s="444">
        <f t="shared" ca="1" si="134"/>
        <v>-11062210423.000683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-11062210423.000683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-46092543.429169513</v>
      </c>
      <c r="L2718" s="444">
        <f t="shared" ca="1" si="134"/>
        <v>-11108302966.429852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-11108302966.429852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-46284595.693457715</v>
      </c>
      <c r="L2719" s="444">
        <f t="shared" ca="1" si="134"/>
        <v>-11154587562.12331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-11154587562.12331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-46477448.175513789</v>
      </c>
      <c r="L2720" s="444">
        <f t="shared" ca="1" si="134"/>
        <v>-11201065010.298824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-11201065010.298824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-46671104.209578432</v>
      </c>
      <c r="L2721" s="444">
        <f t="shared" ca="1" si="134"/>
        <v>-11247736114.508402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-11247736114.508402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-46865567.143785007</v>
      </c>
      <c r="L2722" s="444">
        <f t="shared" ca="1" si="134"/>
        <v>-11294601681.652187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-11294601681.652187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-47060840.340217449</v>
      </c>
      <c r="L2723" s="444">
        <f t="shared" ca="1" si="134"/>
        <v>-11341662521.992405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-11341662521.992405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-47256927.174968354</v>
      </c>
      <c r="L2724" s="444">
        <f t="shared" ca="1" si="134"/>
        <v>-11388919449.167374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-11388919449.167374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-47453831.038197391</v>
      </c>
      <c r="L2725" s="444">
        <f t="shared" ca="1" si="134"/>
        <v>-11436373280.20557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-11436373280.20557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-47651555.334189877</v>
      </c>
      <c r="L2726" s="444">
        <f t="shared" ca="1" si="134"/>
        <v>-11484024835.539761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-11484024835.539761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-47850103.481415667</v>
      </c>
      <c r="L2727" s="444">
        <f t="shared" ca="1" si="134"/>
        <v>-11531874939.021175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-11531874939.021175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-48049478.912588231</v>
      </c>
      <c r="L2728" s="444">
        <f t="shared" ca="1" si="134"/>
        <v>-11579924417.933764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-11579924417.933764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-48249685.074724011</v>
      </c>
      <c r="L2729" s="444">
        <f t="shared" ca="1" si="134"/>
        <v>-11628174103.008488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-11628174103.008488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-48450725.429202035</v>
      </c>
      <c r="L2730" s="444">
        <f t="shared" ca="1" si="134"/>
        <v>-11676624828.437689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-11676624828.437689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-48652603.451823704</v>
      </c>
      <c r="L2731" s="444">
        <f t="shared" ca="1" si="134"/>
        <v>-11725277431.889513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-11725277431.889513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-48855322.632872969</v>
      </c>
      <c r="L2732" s="444">
        <f t="shared" ca="1" si="134"/>
        <v>-11774132754.522387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-11774132754.522387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-49058886.477176607</v>
      </c>
      <c r="L2733" s="444">
        <f t="shared" ca="1" si="134"/>
        <v>-11823191640.999563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-11823191640.999563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-49263298.504164845</v>
      </c>
      <c r="L2734" s="444">
        <f t="shared" ca="1" si="134"/>
        <v>-11872454939.503729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-11872454939.503729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-49468562.247932203</v>
      </c>
      <c r="L2735" s="444">
        <f t="shared" ca="1" si="134"/>
        <v>-11921923501.751661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-11921923501.751661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-49674681.257298589</v>
      </c>
      <c r="L2736" s="444">
        <f t="shared" ca="1" si="134"/>
        <v>-11971598183.008961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-11971598183.008961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-49881659.095870666</v>
      </c>
      <c r="L2737" s="444">
        <f t="shared" ca="1" si="134"/>
        <v>-12021479842.104832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-12021479842.104832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-50089499.342103466</v>
      </c>
      <c r="L2738" s="444">
        <f t="shared" ca="1" si="134"/>
        <v>-12071569341.446936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-12071569341.446936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-50298205.589362234</v>
      </c>
      <c r="L2739" s="444">
        <f t="shared" ca="1" si="134"/>
        <v>-12121867547.036299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-12121867547.036299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-50507781.44598458</v>
      </c>
      <c r="L2740" s="444">
        <f t="shared" ca="1" si="134"/>
        <v>-12172375328.482283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-12172375328.482283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-50718230.535342842</v>
      </c>
      <c r="L2741" s="444">
        <f t="shared" ca="1" si="134"/>
        <v>-12223093559.017626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-12223093559.017626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-50929556.49590677</v>
      </c>
      <c r="L2742" s="444">
        <f t="shared" ca="1" si="134"/>
        <v>-12274023115.513533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-12274023115.513533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-51141762.981306389</v>
      </c>
      <c r="L2743" s="444">
        <f t="shared" ca="1" si="134"/>
        <v>-12325164878.494839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-12325164878.494839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-51354853.66039516</v>
      </c>
      <c r="L2744" s="444">
        <f t="shared" ca="1" si="134"/>
        <v>-12376519732.155233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-12376519732.155233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-51568832.217313468</v>
      </c>
      <c r="L2745" s="444">
        <f t="shared" ca="1" si="134"/>
        <v>-12428088564.372547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-12428088564.372547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-51783702.351552278</v>
      </c>
      <c r="L2746" s="444">
        <f t="shared" ca="1" si="134"/>
        <v>-12479872266.7241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-12479872266.7241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-51999467.778017081</v>
      </c>
      <c r="L2747" s="444">
        <f t="shared" ca="1" si="134"/>
        <v>-12531871734.502117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-12531871734.502117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-52216132.227092154</v>
      </c>
      <c r="L2748" s="444">
        <f t="shared" ca="1" si="134"/>
        <v>-12584087866.72921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-12584087866.72921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-52433699.444705039</v>
      </c>
      <c r="L2749" s="444">
        <f t="shared" ca="1" si="134"/>
        <v>-12636521566.173916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-12636521566.173916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-52652173.192391314</v>
      </c>
      <c r="L2750" s="444">
        <f t="shared" ca="1" si="134"/>
        <v>-12689173739.366306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-12689173739.366306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-52871557.247359611</v>
      </c>
      <c r="L2751" s="444">
        <f t="shared" ca="1" si="134"/>
        <v>-12742045296.613667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-12742045296.613667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-53091855.402556941</v>
      </c>
      <c r="L2752" s="444">
        <f t="shared" ca="1" si="134"/>
        <v>-12795137152.016224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-12795137152.016224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-53313071.466734268</v>
      </c>
      <c r="L2753" s="444">
        <f t="shared" ca="1" si="134"/>
        <v>-12848450223.482958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-12848450223.482958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-53535209.264512323</v>
      </c>
      <c r="L2754" s="444">
        <f t="shared" ca="1" si="134"/>
        <v>-12901985432.747471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-12901985432.747471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-53758272.636447795</v>
      </c>
      <c r="L2755" s="444">
        <f t="shared" ca="1" si="134"/>
        <v>-12955743705.383919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-12955743705.383919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-53982265.439099662</v>
      </c>
      <c r="L2756" s="444">
        <f t="shared" ca="1" si="134"/>
        <v>-13009725970.823019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-13009725970.823019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-54207191.545095913</v>
      </c>
      <c r="L2757" s="444">
        <f t="shared" ca="1" si="134"/>
        <v>-13063933162.368114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-13063933162.368114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-54433054.843200475</v>
      </c>
      <c r="L2758" s="444">
        <f t="shared" ca="1" si="134"/>
        <v>-13118366217.211315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-13118366217.211315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-54659859.238380477</v>
      </c>
      <c r="L2759" s="444">
        <f t="shared" ca="1" si="134"/>
        <v>-13173026076.449696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-13173026076.449696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-54887608.65187373</v>
      </c>
      <c r="L2760" s="444">
        <f t="shared" ca="1" si="134"/>
        <v>-13227913685.10157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-13227913685.10157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-55116307.021256544</v>
      </c>
      <c r="L2761" s="444">
        <f t="shared" ca="1" si="134"/>
        <v>-13283029992.122828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-13283029992.122828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-55345958.300511777</v>
      </c>
      <c r="L2762" s="444">
        <f t="shared" ca="1" si="134"/>
        <v>-13338375950.42334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-13338375950.42334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-55576566.460097246</v>
      </c>
      <c r="L2763" s="444">
        <f t="shared" ca="1" si="134"/>
        <v>-13393952516.883436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-13393952516.883436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-55808135.487014316</v>
      </c>
      <c r="L2764" s="444">
        <f t="shared" ca="1" si="134"/>
        <v>-13449760652.370451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-13449760652.370451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-56040669.384876877</v>
      </c>
      <c r="L2765" s="444">
        <f t="shared" ca="1" si="134"/>
        <v>-13505801321.755327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-13505801321.755327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-56274172.173980527</v>
      </c>
      <c r="L2766" s="444">
        <f t="shared" ca="1" si="134"/>
        <v>-13562075493.929308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-13562075493.929308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-56508647.891372114</v>
      </c>
      <c r="L2767" s="444">
        <f t="shared" ca="1" si="134"/>
        <v>-13618584141.820681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-13618584141.820681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-56744100.590919495</v>
      </c>
      <c r="L2768" s="444">
        <f t="shared" ca="1" si="134"/>
        <v>-13675328242.4116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-13675328242.4116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-56980534.343381666</v>
      </c>
      <c r="L2769" s="444">
        <f t="shared" ca="1" si="134"/>
        <v>-13732308776.754982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-13732308776.754982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-57217953.236479089</v>
      </c>
      <c r="L2770" s="444">
        <f t="shared" ca="1" si="134"/>
        <v>-13789526729.991461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-13789526729.991461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-57456361.374964416</v>
      </c>
      <c r="L2771" s="444">
        <f t="shared" ca="1" si="134"/>
        <v>-13846983091.366425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-13846983091.366425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-57695762.880693436</v>
      </c>
      <c r="L2772" s="444">
        <f t="shared" ca="1" si="134"/>
        <v>-13904678854.247118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-13904678854.247118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-57936161.892696321</v>
      </c>
      <c r="L2773" s="444">
        <f t="shared" ca="1" si="134"/>
        <v>-13962615016.139814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-13962615016.139814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-58177562.567249224</v>
      </c>
      <c r="L2774" s="444">
        <f t="shared" ca="1" si="134"/>
        <v>-14020792578.707064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-14020792578.707064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-58419969.077946097</v>
      </c>
      <c r="L2775" s="444">
        <f t="shared" ca="1" si="134"/>
        <v>-14079212547.785009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-14079212547.785009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-58663385.615770869</v>
      </c>
      <c r="L2776" s="444">
        <f t="shared" ca="1" si="134"/>
        <v>-14137875933.40078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-14137875933.40078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-58907816.389169924</v>
      </c>
      <c r="L2777" s="444">
        <f t="shared" ca="1" si="134"/>
        <v>-14196783749.789949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-14196783749.789949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-59153265.624124795</v>
      </c>
      <c r="L2778" s="444">
        <f t="shared" ca="1" si="134"/>
        <v>-14255937015.414074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-14255937015.414074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-59399737.564225316</v>
      </c>
      <c r="L2779" s="444">
        <f t="shared" ca="1" si="134"/>
        <v>-14315336752.9783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-14315336752.9783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-59647236.470742911</v>
      </c>
      <c r="L2780" s="444">
        <f t="shared" ca="1" si="134"/>
        <v>-14374983989.449043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-14374983989.449043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-59895766.622704349</v>
      </c>
      <c r="L2781" s="444">
        <f t="shared" ca="1" si="134"/>
        <v>-14434879756.071747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-14434879756.071747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-60145332.31696561</v>
      </c>
      <c r="L2782" s="444">
        <f t="shared" ca="1" si="134"/>
        <v>-14495025088.388712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-14495025088.388712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-60395937.868286297</v>
      </c>
      <c r="L2783" s="444">
        <f t="shared" ca="1" si="134"/>
        <v>-14555421026.256998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-14555421026.256998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-60647587.609404147</v>
      </c>
      <c r="L2784" s="444">
        <f t="shared" ca="1" si="134"/>
        <v>-14616068613.866402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-14616068613.866402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-60900285.891110003</v>
      </c>
      <c r="L2785" s="444">
        <f t="shared" ca="1" si="134"/>
        <v>-14676968899.757511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-14676968899.757511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-61154037.082322963</v>
      </c>
      <c r="L2786" s="444">
        <f t="shared" ca="1" si="134"/>
        <v>-14738122936.839834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-14738122936.839834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-61408845.570165977</v>
      </c>
      <c r="L2787" s="444">
        <f t="shared" ca="1" si="134"/>
        <v>-14799531782.41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-14799531782.41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-61664715.760041654</v>
      </c>
      <c r="L2788" s="444">
        <f t="shared" ca="1" si="134"/>
        <v>-14861196498.170042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-14861196498.170042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-61921652.075708508</v>
      </c>
      <c r="L2789" s="444">
        <f t="shared" ca="1" si="134"/>
        <v>-14923118150.24575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-14923118150.24575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-62179658.959357284</v>
      </c>
      <c r="L2790" s="444">
        <f t="shared" ca="1" si="134"/>
        <v>-14985297809.205109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-14985297809.205109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-62438740.871687949</v>
      </c>
      <c r="L2791" s="444">
        <f t="shared" ca="1" si="134"/>
        <v>-15047736550.076797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-15047736550.076797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-62698902.291986667</v>
      </c>
      <c r="L2792" s="444">
        <f t="shared" ca="1" si="134"/>
        <v>-15110435452.368784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-15110435452.368784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-62960147.718203269</v>
      </c>
      <c r="L2793" s="444">
        <f t="shared" ca="1" si="134"/>
        <v>-15173395600.086987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-15173395600.086987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-63222481.667029113</v>
      </c>
      <c r="L2794" s="444">
        <f t="shared" ca="1" si="134"/>
        <v>-15236618081.754015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-15236618081.754015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-63485908.673975073</v>
      </c>
      <c r="L2795" s="444">
        <f t="shared" ca="1" si="134"/>
        <v>-15300103990.42799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-15300103990.42799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-63750433.293449946</v>
      </c>
      <c r="L2796" s="444">
        <f t="shared" ca="1" si="134"/>
        <v>-15363854423.721439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-15363854423.721439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-64016060.098839328</v>
      </c>
      <c r="L2797" s="444">
        <f t="shared" ca="1" si="134"/>
        <v>-15427870483.820278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-15427870483.820278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-64282793.682584487</v>
      </c>
      <c r="L2798" s="444">
        <f t="shared" ca="1" si="134"/>
        <v>-15492153277.502863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-15492153277.502863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-64550638.656261928</v>
      </c>
      <c r="L2799" s="444">
        <f t="shared" ca="1" si="134"/>
        <v>-15556703916.159124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-15556703916.159124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-64819599.650663018</v>
      </c>
      <c r="L2800" s="444">
        <f t="shared" ca="1" si="134"/>
        <v>-15621523515.809788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-15621523515.809788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-65089681.315874107</v>
      </c>
      <c r="L2801" s="444">
        <f t="shared" ca="1" si="134"/>
        <v>-15686613197.125662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-15686613197.125662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-65360888.321356922</v>
      </c>
      <c r="L2802" s="444">
        <f t="shared" ca="1" si="134"/>
        <v>-15751974085.44702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-15751974085.44702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-65633225.35602925</v>
      </c>
      <c r="L2803" s="444">
        <f t="shared" ca="1" si="134"/>
        <v>-15817607310.803049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-15817607310.803049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-65906697.128346033</v>
      </c>
      <c r="L2804" s="444">
        <f t="shared" ca="1" si="134"/>
        <v>-15883514007.931395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-15883514007.931395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-66181308.366380811</v>
      </c>
      <c r="L2805" s="444">
        <f t="shared" ca="1" si="134"/>
        <v>-15949695316.297775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-15949695316.297775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-66457063.817907386</v>
      </c>
      <c r="L2806" s="444">
        <f t="shared" ca="1" si="134"/>
        <v>-16016152380.115683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-16016152380.115683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-66733968.250482008</v>
      </c>
      <c r="L2807" s="444">
        <f t="shared" ca="1" si="134"/>
        <v>-16082886348.366165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-16082886348.366165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-67012026.451525696</v>
      </c>
      <c r="L2808" s="444">
        <f t="shared" ca="1" si="134"/>
        <v>-16149898374.817692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-16149898374.817692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-67291243.228407055</v>
      </c>
      <c r="L2809" s="444">
        <f t="shared" ca="1" si="134"/>
        <v>-16217189618.046099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-16217189618.046099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-67571623.408525407</v>
      </c>
      <c r="L2810" s="444">
        <f t="shared" ca="1" si="134"/>
        <v>-16284761241.454624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-16284761241.454624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-67853171.839394271</v>
      </c>
      <c r="L2811" s="444">
        <f t="shared" ca="1" si="134"/>
        <v>-16352614413.294018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-16352614413.294018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-68135893.388725072</v>
      </c>
      <c r="L2812" s="444">
        <f t="shared" ca="1" si="134"/>
        <v>-16420750306.682743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-16420750306.682743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-68419792.944511428</v>
      </c>
      <c r="L2813" s="444">
        <f t="shared" ref="L2813:L3067" ca="1" si="139">I2813-J2813+K2813</f>
        <v>-16489170099.627254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-16489170099.627254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-68704875.415113568</v>
      </c>
      <c r="L2814" s="444">
        <f t="shared" ca="1" si="139"/>
        <v>-16557874975.042368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-16557874975.042368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-68991145.729343206</v>
      </c>
      <c r="L2815" s="444">
        <f t="shared" ca="1" si="139"/>
        <v>-16626866120.771711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-16626866120.771711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-69278608.83654879</v>
      </c>
      <c r="L2816" s="444">
        <f t="shared" ca="1" si="139"/>
        <v>-16696144729.608259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-16696144729.608259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-69567269.706701085</v>
      </c>
      <c r="L2817" s="444">
        <f t="shared" ca="1" si="139"/>
        <v>-16765711999.31496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-16765711999.31496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-69857133.330478996</v>
      </c>
      <c r="L2818" s="444">
        <f t="shared" ca="1" si="139"/>
        <v>-16835569132.645439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-16835569132.645439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-70148204.719356</v>
      </c>
      <c r="L2819" s="444">
        <f t="shared" ca="1" si="139"/>
        <v>-16905717337.364796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-16905717337.364796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-70440488.905686662</v>
      </c>
      <c r="L2820" s="444">
        <f t="shared" ca="1" si="139"/>
        <v>-16976157826.270483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-16976157826.270483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-70733990.942793682</v>
      </c>
      <c r="L2821" s="444">
        <f t="shared" ca="1" si="139"/>
        <v>-17046891817.213276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-17046891817.213276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-71028715.905055314</v>
      </c>
      <c r="L2822" s="444">
        <f t="shared" ca="1" si="139"/>
        <v>-17117920533.118332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-17117920533.118332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-71324668.887993053</v>
      </c>
      <c r="L2823" s="444">
        <f t="shared" ca="1" si="139"/>
        <v>-17189245202.006325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-17189245202.006325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-71621855.008359686</v>
      </c>
      <c r="L2824" s="444">
        <f t="shared" ca="1" si="139"/>
        <v>-17260867057.014683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-17260867057.014683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-71920279.404227838</v>
      </c>
      <c r="L2825" s="444">
        <f t="shared" ca="1" si="139"/>
        <v>-17332787336.418911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-17332787336.418911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-72219947.235078797</v>
      </c>
      <c r="L2826" s="444">
        <f t="shared" ca="1" si="139"/>
        <v>-17405007283.653988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-17405007283.653988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-72520863.68189162</v>
      </c>
      <c r="L2827" s="444">
        <f t="shared" ca="1" si="139"/>
        <v>-17477528147.33588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-17477528147.33588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-72823033.947232828</v>
      </c>
      <c r="L2828" s="444">
        <f t="shared" ca="1" si="139"/>
        <v>-17550351181.283112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-17550351181.283112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-73126463.255346298</v>
      </c>
      <c r="L2829" s="444">
        <f t="shared" ca="1" si="139"/>
        <v>-17623477644.53846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-17623477644.53846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-73431156.852243587</v>
      </c>
      <c r="L2830" s="444">
        <f t="shared" ca="1" si="139"/>
        <v>-17696908801.390705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-17696908801.390705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-73737120.0057946</v>
      </c>
      <c r="L2831" s="444">
        <f t="shared" ca="1" si="139"/>
        <v>-17770645921.3965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-17770645921.3965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-74044358.005818754</v>
      </c>
      <c r="L2832" s="444">
        <f t="shared" ca="1" si="139"/>
        <v>-17844690279.402317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-17844690279.402317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-74352876.164176315</v>
      </c>
      <c r="L2833" s="444">
        <f t="shared" ca="1" si="139"/>
        <v>-17919043155.566494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-17919043155.566494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-74662679.814860389</v>
      </c>
      <c r="L2834" s="444">
        <f t="shared" ca="1" si="139"/>
        <v>-17993705835.381355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-17993705835.381355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-74973774.314088985</v>
      </c>
      <c r="L2835" s="444">
        <f t="shared" ca="1" si="139"/>
        <v>-18068679609.695446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-18068679609.695446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-75286165.040397689</v>
      </c>
      <c r="L2836" s="444">
        <f t="shared" ca="1" si="139"/>
        <v>-18143965774.735844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-18143965774.735844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-75599857.394732684</v>
      </c>
      <c r="L2837" s="444">
        <f t="shared" ca="1" si="139"/>
        <v>-18219565632.130577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-18219565632.130577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-75914856.800544068</v>
      </c>
      <c r="L2838" s="444">
        <f t="shared" ca="1" si="139"/>
        <v>-18295480488.931122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-18295480488.931122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-76231168.703879669</v>
      </c>
      <c r="L2839" s="444">
        <f t="shared" ca="1" si="139"/>
        <v>-18371711657.635002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-18371711657.635002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-76548798.573479176</v>
      </c>
      <c r="L2840" s="444">
        <f t="shared" ca="1" si="139"/>
        <v>-18448260456.208481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-18448260456.208481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-76867751.900868669</v>
      </c>
      <c r="L2841" s="444">
        <f t="shared" ca="1" si="139"/>
        <v>-18525128208.109348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-18525128208.109348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-77188034.200455621</v>
      </c>
      <c r="L2842" s="444">
        <f t="shared" ca="1" si="139"/>
        <v>-18602316242.309803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-18602316242.309803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-77509651.009624183</v>
      </c>
      <c r="L2843" s="444">
        <f t="shared" ca="1" si="139"/>
        <v>-18679825893.319427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-18679825893.319427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-77832607.888830945</v>
      </c>
      <c r="L2844" s="444">
        <f t="shared" ca="1" si="139"/>
        <v>-18757658501.20826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-18757658501.20826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-78156910.421701074</v>
      </c>
      <c r="L2845" s="444">
        <f t="shared" ca="1" si="139"/>
        <v>-18835815411.629959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-18835815411.629959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-78482564.215124831</v>
      </c>
      <c r="L2846" s="444">
        <f t="shared" ca="1" si="139"/>
        <v>-18914297975.845085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-18914297975.845085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-78809574.899354517</v>
      </c>
      <c r="L2847" s="444">
        <f t="shared" ca="1" si="139"/>
        <v>-18993107550.744438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-18993107550.744438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-79137948.128101826</v>
      </c>
      <c r="L2848" s="444">
        <f t="shared" ca="1" si="139"/>
        <v>-19072245498.87254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-19072245498.87254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-79467689.578635573</v>
      </c>
      <c r="L2849" s="444">
        <f t="shared" ca="1" si="139"/>
        <v>-19151713188.451176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-19151713188.451176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-79798804.951879904</v>
      </c>
      <c r="L2850" s="444">
        <f t="shared" ca="1" si="139"/>
        <v>-19231511993.403057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-19231511993.403057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-80131299.972512737</v>
      </c>
      <c r="L2851" s="444">
        <f t="shared" ca="1" si="139"/>
        <v>-19311643293.375568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-19311643293.375568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-80465180.389064863</v>
      </c>
      <c r="L2852" s="444">
        <f t="shared" ca="1" si="139"/>
        <v>-19392108473.764633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-19392108473.764633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-80800451.974019304</v>
      </c>
      <c r="L2853" s="444">
        <f t="shared" ca="1" si="139"/>
        <v>-19472908925.738651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-19472908925.738651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-81137120.523911044</v>
      </c>
      <c r="L2854" s="444">
        <f t="shared" ca="1" si="139"/>
        <v>-19554046046.262562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-19554046046.262562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-81475191.859427333</v>
      </c>
      <c r="L2855" s="444">
        <f t="shared" ca="1" si="139"/>
        <v>-19635521238.12199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-19635521238.12199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-81814671.825508296</v>
      </c>
      <c r="L2856" s="444">
        <f t="shared" ca="1" si="139"/>
        <v>-19717335909.947498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-19717335909.947498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-82155566.291447908</v>
      </c>
      <c r="L2857" s="444">
        <f t="shared" ca="1" si="139"/>
        <v>-19799491476.238945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-19799491476.238945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-82497881.150995597</v>
      </c>
      <c r="L2858" s="444">
        <f t="shared" ca="1" si="139"/>
        <v>-19881989357.389942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-19881989357.389942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-82841622.322458088</v>
      </c>
      <c r="L2859" s="444">
        <f t="shared" ca="1" si="139"/>
        <v>-19964830979.712399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-19964830979.712399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-83186795.748801664</v>
      </c>
      <c r="L2860" s="444">
        <f t="shared" ca="1" si="139"/>
        <v>-20048017775.461201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-20048017775.461201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-83533407.397754997</v>
      </c>
      <c r="L2861" s="444">
        <f t="shared" ca="1" si="139"/>
        <v>-20131551182.858955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-20131551182.858955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-83881463.261912316</v>
      </c>
      <c r="L2862" s="444">
        <f t="shared" ca="1" si="139"/>
        <v>-20215432646.120869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-20215432646.120869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-84230969.358836949</v>
      </c>
      <c r="L2863" s="444">
        <f t="shared" ca="1" si="139"/>
        <v>-20299663615.479706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-20299663615.479706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-84581931.731165439</v>
      </c>
      <c r="L2864" s="444">
        <f t="shared" ca="1" si="139"/>
        <v>-20384245547.210873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-20384245547.210873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-84934356.446711972</v>
      </c>
      <c r="L2865" s="444">
        <f t="shared" ca="1" si="139"/>
        <v>-20469179903.657585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-20469179903.657585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-85288249.598573267</v>
      </c>
      <c r="L2866" s="444">
        <f t="shared" ca="1" si="139"/>
        <v>-20554468153.256157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-20554468153.256157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-85643617.305233985</v>
      </c>
      <c r="L2867" s="444">
        <f t="shared" ca="1" si="139"/>
        <v>-20640111770.56139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-20640111770.56139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-86000465.710672453</v>
      </c>
      <c r="L2868" s="444">
        <f t="shared" ca="1" si="139"/>
        <v>-20726112236.272064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-20726112236.272064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-86358800.98446694</v>
      </c>
      <c r="L2869" s="444">
        <f t="shared" ca="1" si="139"/>
        <v>-20812471037.256531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-20812471037.256531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-86718629.321902215</v>
      </c>
      <c r="L2870" s="444">
        <f t="shared" ca="1" si="139"/>
        <v>-20899189666.578434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-20899189666.578434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-87079956.944076806</v>
      </c>
      <c r="L2871" s="444">
        <f t="shared" ca="1" si="139"/>
        <v>-20986269623.522511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-20986269623.522511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-87442790.098010466</v>
      </c>
      <c r="L2872" s="444">
        <f t="shared" ca="1" si="139"/>
        <v>-21073712413.620522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-21073712413.620522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-87807135.056752175</v>
      </c>
      <c r="L2873" s="444">
        <f t="shared" ca="1" si="139"/>
        <v>-21161519548.677273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-21161519548.677273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-88172998.119488642</v>
      </c>
      <c r="L2874" s="444">
        <f t="shared" ca="1" si="139"/>
        <v>-21249692546.796761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-21249692546.796761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-88540385.611653164</v>
      </c>
      <c r="L2875" s="444">
        <f t="shared" ca="1" si="139"/>
        <v>-21338232932.408413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-21338232932.408413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-88909303.885035053</v>
      </c>
      <c r="L2876" s="444">
        <f t="shared" ca="1" si="139"/>
        <v>-21427142236.293449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-21427142236.293449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-89279759.317889377</v>
      </c>
      <c r="L2877" s="444">
        <f t="shared" ca="1" si="139"/>
        <v>-21516421995.61134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-21516421995.61134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-89651758.315047249</v>
      </c>
      <c r="L2878" s="444">
        <f t="shared" ca="1" si="139"/>
        <v>-21606073753.926388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-21606073753.926388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-90025307.308026612</v>
      </c>
      <c r="L2879" s="444">
        <f t="shared" ca="1" si="139"/>
        <v>-21696099061.234413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-21696099061.234413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-90400412.755143389</v>
      </c>
      <c r="L2880" s="444">
        <f t="shared" ca="1" si="139"/>
        <v>-21786499473.989555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-21786499473.989555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-90777081.141623139</v>
      </c>
      <c r="L2881" s="444">
        <f t="shared" ca="1" si="139"/>
        <v>-21877276555.13118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-21877276555.13118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-91155318.979713246</v>
      </c>
      <c r="L2882" s="444">
        <f t="shared" ca="1" si="139"/>
        <v>-21968431874.110893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-21968431874.110893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-91535132.808795393</v>
      </c>
      <c r="L2883" s="444">
        <f t="shared" ca="1" si="139"/>
        <v>-22059967006.919689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-22059967006.919689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-91916529.195498705</v>
      </c>
      <c r="L2884" s="444">
        <f t="shared" ca="1" si="139"/>
        <v>-22151883536.115189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-22151883536.115189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-92299514.733813286</v>
      </c>
      <c r="L2885" s="444">
        <f t="shared" ca="1" si="139"/>
        <v>-22244183050.849003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-22244183050.849003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-92684096.045204177</v>
      </c>
      <c r="L2886" s="444">
        <f t="shared" ca="1" si="139"/>
        <v>-22336867146.894207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-22336867146.894207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-93070279.778725863</v>
      </c>
      <c r="L2887" s="444">
        <f t="shared" ca="1" si="139"/>
        <v>-22429937426.672932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-22429937426.672932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-93458072.611137211</v>
      </c>
      <c r="L2888" s="444">
        <f t="shared" ca="1" si="139"/>
        <v>-22523395499.284069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-22523395499.284069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-93847481.247016951</v>
      </c>
      <c r="L2889" s="444">
        <f t="shared" ca="1" si="139"/>
        <v>-22617242980.531086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-22617242980.531086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-94238512.418879524</v>
      </c>
      <c r="L2890" s="444">
        <f t="shared" ca="1" si="139"/>
        <v>-22711481492.949966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-22711481492.949966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-94631172.887291521</v>
      </c>
      <c r="L2891" s="444">
        <f t="shared" ca="1" si="139"/>
        <v>-22806112665.837257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-22806112665.837257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-95025469.44098857</v>
      </c>
      <c r="L2892" s="444">
        <f t="shared" ca="1" si="139"/>
        <v>-22901138135.278248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-22901138135.278248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-95421408.896992698</v>
      </c>
      <c r="L2893" s="444">
        <f t="shared" ca="1" si="139"/>
        <v>-22996559544.17524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-22996559544.17524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-95818998.100730166</v>
      </c>
      <c r="L2894" s="444">
        <f t="shared" ca="1" si="139"/>
        <v>-23092378542.27597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-23092378542.27597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-96218243.926149875</v>
      </c>
      <c r="L2895" s="444">
        <f t="shared" ca="1" si="139"/>
        <v>-23188596786.202122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-23188596786.202122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-96619153.275842175</v>
      </c>
      <c r="L2896" s="444">
        <f t="shared" ca="1" si="139"/>
        <v>-23285215939.477962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-23285215939.477962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-97021733.081158176</v>
      </c>
      <c r="L2897" s="444">
        <f t="shared" ca="1" si="139"/>
        <v>-23382237672.55912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-23382237672.55912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-97425990.302329659</v>
      </c>
      <c r="L2898" s="444">
        <f t="shared" ca="1" si="139"/>
        <v>-23479663662.86145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-23479663662.86145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-97831931.928589374</v>
      </c>
      <c r="L2899" s="444">
        <f t="shared" ca="1" si="139"/>
        <v>-23577495594.790039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-23577495594.790039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-98239564.978291824</v>
      </c>
      <c r="L2900" s="444">
        <f t="shared" ca="1" si="139"/>
        <v>-23675735159.76833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-23675735159.76833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-98648896.499034703</v>
      </c>
      <c r="L2901" s="444">
        <f t="shared" ca="1" si="139"/>
        <v>-23774384056.267365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-23774384056.267365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-99059933.567780688</v>
      </c>
      <c r="L2902" s="444">
        <f t="shared" ca="1" si="139"/>
        <v>-23873443989.835144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-23873443989.835144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-99472683.290979773</v>
      </c>
      <c r="L2903" s="444">
        <f t="shared" ca="1" si="139"/>
        <v>-23972916673.126125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-23972916673.126125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-99887152.804692194</v>
      </c>
      <c r="L2904" s="444">
        <f t="shared" ca="1" si="139"/>
        <v>-24072803825.930817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-24072803825.930817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-100303349.27471173</v>
      </c>
      <c r="L2905" s="444">
        <f t="shared" ca="1" si="139"/>
        <v>-24173107175.205528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-24173107175.205528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-100721279.8966897</v>
      </c>
      <c r="L2906" s="444">
        <f t="shared" ca="1" si="139"/>
        <v>-24273828455.102219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-24273828455.102219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-101140951.89625925</v>
      </c>
      <c r="L2907" s="444">
        <f t="shared" ca="1" si="139"/>
        <v>-24374969406.998478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-24374969406.998478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-101562372.52916032</v>
      </c>
      <c r="L2908" s="444">
        <f t="shared" ca="1" si="139"/>
        <v>-24476531779.527637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-24476531779.527637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-101985549.08136515</v>
      </c>
      <c r="L2909" s="444">
        <f t="shared" ca="1" si="139"/>
        <v>-24578517328.609001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-24578517328.609001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-102410488.86920416</v>
      </c>
      <c r="L2910" s="444">
        <f t="shared" ca="1" si="139"/>
        <v>-24680927817.478207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-24680927817.478207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-102837199.23949252</v>
      </c>
      <c r="L2911" s="444">
        <f t="shared" ca="1" si="139"/>
        <v>-24783765016.717701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-24783765016.717701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-103265687.56965709</v>
      </c>
      <c r="L2912" s="444">
        <f t="shared" ca="1" si="139"/>
        <v>-24887030704.287357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-24887030704.287357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-103695961.26786399</v>
      </c>
      <c r="L2913" s="444">
        <f t="shared" ca="1" si="139"/>
        <v>-24990726665.555222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-24990726665.555222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-104128027.77314675</v>
      </c>
      <c r="L2914" s="444">
        <f t="shared" ca="1" si="139"/>
        <v>-25094854693.328369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-25094854693.328369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-104561894.55553487</v>
      </c>
      <c r="L2915" s="444">
        <f t="shared" ca="1" si="139"/>
        <v>-25199416587.883904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-25199416587.883904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-104997569.11618292</v>
      </c>
      <c r="L2916" s="444">
        <f t="shared" ca="1" si="139"/>
        <v>-25304414157.000088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-25304414157.000088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-105435058.98750037</v>
      </c>
      <c r="L2917" s="444">
        <f t="shared" ca="1" si="139"/>
        <v>-25409849215.987587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-25409849215.987587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-105874371.73328161</v>
      </c>
      <c r="L2918" s="444">
        <f t="shared" ca="1" si="139"/>
        <v>-25515723587.720867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-25515723587.720867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-106315514.94883695</v>
      </c>
      <c r="L2919" s="444">
        <f t="shared" ca="1" si="139"/>
        <v>-25622039102.669704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-25622039102.669704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-106758496.26112376</v>
      </c>
      <c r="L2920" s="444">
        <f t="shared" ca="1" si="139"/>
        <v>-25728797598.930828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-25728797598.930828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-107203323.32887845</v>
      </c>
      <c r="L2921" s="444">
        <f t="shared" ca="1" si="139"/>
        <v>-25836000922.259708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-25836000922.259708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-107650003.84274878</v>
      </c>
      <c r="L2922" s="444">
        <f t="shared" ca="1" si="139"/>
        <v>-25943650926.102459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-25943650926.102459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-108098545.52542691</v>
      </c>
      <c r="L2923" s="444">
        <f t="shared" ca="1" si="139"/>
        <v>-26051749471.627888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-26051749471.627888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-108548956.13178286</v>
      </c>
      <c r="L2924" s="444">
        <f t="shared" ca="1" si="139"/>
        <v>-26160298427.75967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-26160298427.75967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-109001243.44899863</v>
      </c>
      <c r="L2925" s="444">
        <f t="shared" ca="1" si="139"/>
        <v>-26269299671.208668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-26269299671.208668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-109455415.29670279</v>
      </c>
      <c r="L2926" s="444">
        <f t="shared" ca="1" si="139"/>
        <v>-26378755086.505371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-26378755086.505371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-109911479.5271057</v>
      </c>
      <c r="L2927" s="444">
        <f t="shared" ca="1" si="139"/>
        <v>-26488666566.032478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-26488666566.032478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-110369444.02513532</v>
      </c>
      <c r="L2928" s="444">
        <f t="shared" ca="1" si="139"/>
        <v>-26599036010.057613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-26599036010.057613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-110829316.70857339</v>
      </c>
      <c r="L2929" s="444">
        <f t="shared" ca="1" si="139"/>
        <v>-26709865326.766186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-26709865326.766186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-111291105.52819245</v>
      </c>
      <c r="L2930" s="444">
        <f t="shared" ca="1" si="139"/>
        <v>-26821156432.294376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-26821156432.294376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-111754818.46789321</v>
      </c>
      <c r="L2931" s="444">
        <f t="shared" ca="1" si="139"/>
        <v>-26932911250.762268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-26932911250.762268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-112220463.54484276</v>
      </c>
      <c r="L2932" s="444">
        <f t="shared" ca="1" si="139"/>
        <v>-27045131714.30711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-27045131714.30711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-112688048.80961296</v>
      </c>
      <c r="L2933" s="444">
        <f t="shared" ca="1" si="139"/>
        <v>-27157819763.116722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-27157819763.116722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-113157582.34631968</v>
      </c>
      <c r="L2934" s="444">
        <f t="shared" ca="1" si="139"/>
        <v>-27270977345.463043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-27270977345.463043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-113629072.27276267</v>
      </c>
      <c r="L2935" s="444">
        <f t="shared" ca="1" si="139"/>
        <v>-27384606417.735806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-27384606417.735806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-114102526.74056585</v>
      </c>
      <c r="L2936" s="444">
        <f t="shared" ca="1" si="139"/>
        <v>-27498708944.476372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-27498708944.476372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-114577953.93531822</v>
      </c>
      <c r="L2937" s="444">
        <f t="shared" ca="1" si="139"/>
        <v>-27613286898.41169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-27613286898.41169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-115055362.07671539</v>
      </c>
      <c r="L2938" s="444">
        <f t="shared" ca="1" si="139"/>
        <v>-27728342260.488403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-27728342260.488403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-115534759.41870168</v>
      </c>
      <c r="L2939" s="444">
        <f t="shared" ca="1" si="139"/>
        <v>-27843877019.907104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-27843877019.907104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-116016154.24961291</v>
      </c>
      <c r="L2940" s="444">
        <f t="shared" ca="1" si="139"/>
        <v>-27959893174.156719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-27959893174.156719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-116499554.89231966</v>
      </c>
      <c r="L2941" s="444">
        <f t="shared" ca="1" si="139"/>
        <v>-28076392729.049038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-28076392729.049038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-116984969.70437099</v>
      </c>
      <c r="L2942" s="444">
        <f t="shared" ca="1" si="139"/>
        <v>-28193377698.75341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-28193377698.75341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-117472407.0781392</v>
      </c>
      <c r="L2943" s="444">
        <f t="shared" ca="1" si="139"/>
        <v>-28310850105.831551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-28310850105.831551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-117961875.4409648</v>
      </c>
      <c r="L2944" s="444">
        <f t="shared" ca="1" si="139"/>
        <v>-28428811981.272514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-28428811981.272514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-118453383.25530215</v>
      </c>
      <c r="L2945" s="444">
        <f t="shared" ca="1" si="139"/>
        <v>-28547265364.527817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-28547265364.527817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-118946939.01886588</v>
      </c>
      <c r="L2946" s="444">
        <f t="shared" ca="1" si="139"/>
        <v>-28666212303.546684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-28666212303.546684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-119442551.26477785</v>
      </c>
      <c r="L2947" s="444">
        <f t="shared" ca="1" si="139"/>
        <v>-28785654854.811462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-28785654854.811462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-119940228.56171443</v>
      </c>
      <c r="L2948" s="444">
        <f t="shared" ca="1" si="139"/>
        <v>-28905595083.373177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-28905595083.373177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-120439979.51405489</v>
      </c>
      <c r="L2949" s="444">
        <f t="shared" ca="1" si="139"/>
        <v>-29026035062.88723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-29026035062.88723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-120941812.76203012</v>
      </c>
      <c r="L2950" s="444">
        <f t="shared" ca="1" si="139"/>
        <v>-29146976875.649261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-29146976875.649261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-121445736.98187193</v>
      </c>
      <c r="L2951" s="444">
        <f t="shared" ca="1" si="139"/>
        <v>-29268422612.631134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-29268422612.631134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-121951760.88596304</v>
      </c>
      <c r="L2952" s="444">
        <f t="shared" ca="1" si="139"/>
        <v>-29390374373.517097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-29390374373.517097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-122459893.22298792</v>
      </c>
      <c r="L2953" s="444">
        <f t="shared" ca="1" si="139"/>
        <v>-29512834266.740086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-29512834266.740086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-122970142.77808368</v>
      </c>
      <c r="L2954" s="444">
        <f t="shared" ca="1" si="139"/>
        <v>-29635804409.518169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-29635804409.518169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-123482518.37299235</v>
      </c>
      <c r="L2955" s="444">
        <f t="shared" ca="1" si="139"/>
        <v>-29759286927.891163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-29759286927.891163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-123997028.86621316</v>
      </c>
      <c r="L2956" s="444">
        <f t="shared" ca="1" si="139"/>
        <v>-29883283956.757378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-29883283956.757378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-124513683.15315574</v>
      </c>
      <c r="L2957" s="444">
        <f t="shared" ca="1" si="139"/>
        <v>-30007797639.910534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-30007797639.910534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-125032490.16629387</v>
      </c>
      <c r="L2958" s="444">
        <f t="shared" ca="1" si="139"/>
        <v>-30132830130.076828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-30132830130.076828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-125553458.87532012</v>
      </c>
      <c r="L2959" s="444">
        <f t="shared" ca="1" si="139"/>
        <v>-30258383588.952148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-30258383588.952148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-126076598.28730062</v>
      </c>
      <c r="L2960" s="444">
        <f t="shared" ca="1" si="139"/>
        <v>-30384460187.239449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-30384460187.239449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-126601917.44683105</v>
      </c>
      <c r="L2961" s="444">
        <f t="shared" ca="1" si="139"/>
        <v>-30511062104.686279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-30511062104.686279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-127129425.43619283</v>
      </c>
      <c r="L2962" s="444">
        <f t="shared" ca="1" si="139"/>
        <v>-30638191530.122471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-30638191530.122471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-127659131.37551028</v>
      </c>
      <c r="L2963" s="444">
        <f t="shared" ca="1" si="139"/>
        <v>-30765850661.497982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-30765850661.497982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-128191044.42290825</v>
      </c>
      <c r="L2964" s="444">
        <f t="shared" ca="1" si="139"/>
        <v>-30894041705.920891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-30894041705.920891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-128725173.77467038</v>
      </c>
      <c r="L2965" s="444">
        <f t="shared" ca="1" si="139"/>
        <v>-31022766879.69556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-31022766879.69556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-129261528.66539817</v>
      </c>
      <c r="L2966" s="444">
        <f t="shared" ca="1" si="139"/>
        <v>-31152028408.360958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-31152028408.360958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-129800118.36817066</v>
      </c>
      <c r="L2967" s="444">
        <f t="shared" ca="1" si="139"/>
        <v>-31281828526.72913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-31281828526.72913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-130340952.19470471</v>
      </c>
      <c r="L2968" s="444">
        <f t="shared" ca="1" si="139"/>
        <v>-31412169478.923836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-31412169478.923836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-130884039.49551596</v>
      </c>
      <c r="L2969" s="444">
        <f t="shared" ca="1" si="139"/>
        <v>-31543053518.419353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-31543053518.419353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-131429389.66008064</v>
      </c>
      <c r="L2970" s="444">
        <f t="shared" ca="1" si="139"/>
        <v>-31674482908.079433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-31674482908.079433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-131977012.11699764</v>
      </c>
      <c r="L2971" s="444">
        <f t="shared" ca="1" si="139"/>
        <v>-31806459920.19643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-31806459920.19643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-132526916.33415179</v>
      </c>
      <c r="L2972" s="444">
        <f t="shared" ca="1" si="139"/>
        <v>-31938986836.530582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-31938986836.530582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-133079111.81887741</v>
      </c>
      <c r="L2973" s="444">
        <f t="shared" ca="1" si="139"/>
        <v>-32072065948.349461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-32072065948.349461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-133633608.11812276</v>
      </c>
      <c r="L2974" s="444">
        <f t="shared" ca="1" si="139"/>
        <v>-32205699556.467583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-32205699556.467583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-134190414.81861492</v>
      </c>
      <c r="L2975" s="444">
        <f t="shared" ca="1" si="139"/>
        <v>-32339889971.286198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-32339889971.286198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-134749541.5470258</v>
      </c>
      <c r="L2976" s="444">
        <f t="shared" ca="1" si="139"/>
        <v>-32474639512.833225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-32474639512.833225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-135310997.97013846</v>
      </c>
      <c r="L2977" s="444">
        <f t="shared" ca="1" si="139"/>
        <v>-32609950510.803364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-32609950510.803364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-135874793.79501402</v>
      </c>
      <c r="L2978" s="444">
        <f t="shared" ca="1" si="139"/>
        <v>-32745825304.598377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-32745825304.598377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-136440938.76915988</v>
      </c>
      <c r="L2979" s="444">
        <f t="shared" ca="1" si="139"/>
        <v>-32882266243.367538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-32882266243.367538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-137009442.6806981</v>
      </c>
      <c r="L2980" s="444">
        <f t="shared" ca="1" si="139"/>
        <v>-33019275686.048237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-33019275686.048237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-137580315.35853431</v>
      </c>
      <c r="L2981" s="444">
        <f t="shared" ca="1" si="139"/>
        <v>-33156856001.406773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-33156856001.406773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-138153566.67252821</v>
      </c>
      <c r="L2982" s="444">
        <f t="shared" ca="1" si="139"/>
        <v>-33295009568.0793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-33295009568.0793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-138729206.53366375</v>
      </c>
      <c r="L2983" s="444">
        <f t="shared" ca="1" si="139"/>
        <v>-33433738774.612965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-33433738774.612965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-139307244.89422068</v>
      </c>
      <c r="L2984" s="444">
        <f t="shared" ca="1" si="139"/>
        <v>-33573046019.507187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-33573046019.507187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-139887691.74794659</v>
      </c>
      <c r="L2985" s="444">
        <f t="shared" ca="1" si="139"/>
        <v>-33712933711.255135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-33712933711.255135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-140470557.13022971</v>
      </c>
      <c r="L2986" s="444">
        <f t="shared" ca="1" si="139"/>
        <v>-33853404268.385365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-33853404268.385365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-141055851.11827236</v>
      </c>
      <c r="L2987" s="444">
        <f t="shared" ca="1" si="139"/>
        <v>-33994460119.503635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-33994460119.503635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-141643583.83126515</v>
      </c>
      <c r="L2988" s="444">
        <f t="shared" ca="1" si="139"/>
        <v>-34136103703.3349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-34136103703.3349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-142233765.43056211</v>
      </c>
      <c r="L2989" s="444">
        <f t="shared" ca="1" si="139"/>
        <v>-34278337468.765461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-34278337468.765461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-142826406.11985609</v>
      </c>
      <c r="L2990" s="444">
        <f t="shared" ca="1" si="139"/>
        <v>-34421163874.885315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-34421163874.885315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-143421516.14535546</v>
      </c>
      <c r="L2991" s="444">
        <f t="shared" ca="1" si="139"/>
        <v>-34564585391.03067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-34564585391.03067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-144019105.79596111</v>
      </c>
      <c r="L2992" s="444">
        <f t="shared" ca="1" si="139"/>
        <v>-34708604496.82663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-34708604496.82663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-144619185.40344429</v>
      </c>
      <c r="L2993" s="444">
        <f t="shared" ca="1" si="139"/>
        <v>-34853223682.230072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-34853223682.230072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-145221765.34262529</v>
      </c>
      <c r="L2994" s="444">
        <f t="shared" ca="1" si="139"/>
        <v>-34998445447.572701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-34998445447.572701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-145826856.03155291</v>
      </c>
      <c r="L2995" s="444">
        <f t="shared" ca="1" si="139"/>
        <v>-35144272303.604256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-35144272303.604256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-146434467.9316844</v>
      </c>
      <c r="L2996" s="444">
        <f t="shared" ca="1" si="139"/>
        <v>-35290706771.535942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-35290706771.535942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-147044611.54806644</v>
      </c>
      <c r="L2997" s="444">
        <f t="shared" ca="1" si="139"/>
        <v>-35437751383.084007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-35437751383.084007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-147657297.4295167</v>
      </c>
      <c r="L2998" s="444">
        <f t="shared" ca="1" si="139"/>
        <v>-35585408680.513527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-35585408680.513527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-148272536.16880637</v>
      </c>
      <c r="L2999" s="444">
        <f t="shared" ca="1" si="139"/>
        <v>-35733681216.682335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-35733681216.682335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-148890338.40284306</v>
      </c>
      <c r="L3000" s="444">
        <f t="shared" ca="1" si="139"/>
        <v>-35882571555.085175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-35882571555.085175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-149510714.81285489</v>
      </c>
      <c r="L3001" s="444">
        <f t="shared" ca="1" si="139"/>
        <v>-36032082269.898033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-36032082269.898033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-150133676.12457514</v>
      </c>
      <c r="L3002" s="444">
        <f t="shared" ca="1" si="139"/>
        <v>-36182215946.022606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-36182215946.022606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-150759233.10842752</v>
      </c>
      <c r="L3003" s="444">
        <f t="shared" ca="1" si="139"/>
        <v>-36332975179.131035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-36332975179.131035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-151387396.57971263</v>
      </c>
      <c r="L3004" s="444">
        <f t="shared" ca="1" si="139"/>
        <v>-36484362575.710747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-36484362575.710747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-152018177.39879477</v>
      </c>
      <c r="L3005" s="444">
        <f t="shared" ca="1" si="139"/>
        <v>-36636380753.109543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-36636380753.109543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-152651586.47128975</v>
      </c>
      <c r="L3006" s="444">
        <f t="shared" ca="1" si="139"/>
        <v>-36789032339.580833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-36789032339.580833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-153287634.74825346</v>
      </c>
      <c r="L3007" s="444">
        <f t="shared" ca="1" si="139"/>
        <v>-36942319974.329086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-36942319974.329086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-153926333.2263712</v>
      </c>
      <c r="L3008" s="444">
        <f t="shared" ca="1" si="139"/>
        <v>-37096246307.555458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-37096246307.555458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-154567692.94814774</v>
      </c>
      <c r="L3009" s="444">
        <f t="shared" ca="1" si="139"/>
        <v>-37250814000.503609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-37250814000.503609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-155211725.00209838</v>
      </c>
      <c r="L3010" s="444">
        <f t="shared" ca="1" si="139"/>
        <v>-37406025725.505707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-37406025725.505707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-155858440.52294046</v>
      </c>
      <c r="L3011" s="444">
        <f t="shared" ca="1" si="139"/>
        <v>-37561884166.028648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-37561884166.028648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-156507850.69178602</v>
      </c>
      <c r="L3012" s="444">
        <f t="shared" ca="1" si="139"/>
        <v>-37718392016.720436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-37718392016.720436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-157159966.73633516</v>
      </c>
      <c r="L3013" s="444">
        <f t="shared" ca="1" si="139"/>
        <v>-37875551983.456772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-37875551983.456772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-157814799.93106988</v>
      </c>
      <c r="L3014" s="444">
        <f t="shared" ca="1" si="139"/>
        <v>-38033366783.38784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-38033366783.38784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-158472361.59744933</v>
      </c>
      <c r="L3015" s="444">
        <f t="shared" ca="1" si="139"/>
        <v>-38191839144.985291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-38191839144.985291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-159132663.10410538</v>
      </c>
      <c r="L3016" s="444">
        <f t="shared" ca="1" si="139"/>
        <v>-38350971808.089394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-38350971808.089394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-159795715.86703914</v>
      </c>
      <c r="L3017" s="444">
        <f t="shared" ca="1" si="139"/>
        <v>-38510767523.956436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-38510767523.956436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-160461531.34981847</v>
      </c>
      <c r="L3018" s="444">
        <f t="shared" ca="1" si="139"/>
        <v>-38671229055.306252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-38671229055.306252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-161130121.06377605</v>
      </c>
      <c r="L3019" s="444">
        <f t="shared" ca="1" si="139"/>
        <v>-38832359176.370026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-38832359176.370026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-161801496.56820843</v>
      </c>
      <c r="L3020" s="444">
        <f t="shared" ca="1" si="139"/>
        <v>-38994160672.938232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-38994160672.938232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-162475669.47057596</v>
      </c>
      <c r="L3021" s="444">
        <f t="shared" ca="1" si="139"/>
        <v>-39156636342.408806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-39156636342.408806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-163152651.42670336</v>
      </c>
      <c r="L3022" s="444">
        <f t="shared" ca="1" si="139"/>
        <v>-39319788993.83551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-39319788993.83551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-163832454.14098129</v>
      </c>
      <c r="L3023" s="444">
        <f t="shared" ca="1" si="139"/>
        <v>-39483621447.976494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-39483621447.976494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-164515089.36656871</v>
      </c>
      <c r="L3024" s="444">
        <f t="shared" ca="1" si="139"/>
        <v>-39648136537.343063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-39648136537.343063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-165200568.90559611</v>
      </c>
      <c r="L3025" s="444">
        <f t="shared" ca="1" si="139"/>
        <v>-39813337106.248657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-39813337106.248657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-165888904.6093694</v>
      </c>
      <c r="L3026" s="444">
        <f t="shared" ca="1" si="139"/>
        <v>-39979226010.858025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-39979226010.858025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-166580108.37857509</v>
      </c>
      <c r="L3027" s="444">
        <f t="shared" ca="1" si="139"/>
        <v>-40145806119.236603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-40145806119.236603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-167274192.16348585</v>
      </c>
      <c r="L3028" s="444">
        <f t="shared" ca="1" si="139"/>
        <v>-40313080311.400085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-40313080311.400085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-167971167.96416703</v>
      </c>
      <c r="L3029" s="444">
        <f t="shared" ca="1" si="139"/>
        <v>-40481051479.36425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-40481051479.36425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-168671047.83068436</v>
      </c>
      <c r="L3030" s="444">
        <f t="shared" ca="1" si="139"/>
        <v>-40649722527.194931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-40649722527.194931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-169373843.86331221</v>
      </c>
      <c r="L3031" s="444">
        <f t="shared" ca="1" si="139"/>
        <v>-40819096371.058243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-40819096371.058243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-170079568.21274269</v>
      </c>
      <c r="L3032" s="444">
        <f t="shared" ca="1" si="139"/>
        <v>-40989175939.270988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-40989175939.270988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-170788233.08029577</v>
      </c>
      <c r="L3033" s="444">
        <f t="shared" ca="1" si="139"/>
        <v>-41159964172.351288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-41159964172.351288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-171499850.71813035</v>
      </c>
      <c r="L3034" s="444">
        <f t="shared" ca="1" si="139"/>
        <v>-41331464023.06942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-41331464023.06942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-172214433.42945591</v>
      </c>
      <c r="L3035" s="444">
        <f t="shared" ca="1" si="139"/>
        <v>-41503678456.498878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-41503678456.498878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-172931993.56874532</v>
      </c>
      <c r="L3036" s="444">
        <f t="shared" ca="1" si="139"/>
        <v>-41676610450.067627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-41676610450.067627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-173652543.54194844</v>
      </c>
      <c r="L3037" s="444">
        <f t="shared" ca="1" si="139"/>
        <v>-41850262993.609573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-41850262993.609573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-174376095.80670655</v>
      </c>
      <c r="L3038" s="444">
        <f t="shared" ca="1" si="139"/>
        <v>-42024639089.416283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-42024639089.416283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-175102662.87256783</v>
      </c>
      <c r="L3039" s="444">
        <f t="shared" ca="1" si="139"/>
        <v>-42199741752.288849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-42199741752.288849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-175832257.30120355</v>
      </c>
      <c r="L3040" s="444">
        <f t="shared" ca="1" si="139"/>
        <v>-42375574009.59005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-42375574009.59005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-176564891.70662519</v>
      </c>
      <c r="L3041" s="444">
        <f t="shared" ca="1" si="139"/>
        <v>-42552138901.296677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-42552138901.296677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-177300578.7554028</v>
      </c>
      <c r="L3042" s="444">
        <f t="shared" ca="1" si="139"/>
        <v>-42729439480.052078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-42729439480.052078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-178039331.16688365</v>
      </c>
      <c r="L3043" s="444">
        <f t="shared" ca="1" si="139"/>
        <v>-42907478811.218964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-42907478811.218964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-178781161.71341234</v>
      </c>
      <c r="L3044" s="444">
        <f t="shared" ca="1" si="139"/>
        <v>-43086259972.932373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-43086259972.932373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-179526083.22055155</v>
      </c>
      <c r="L3045" s="444">
        <f t="shared" ca="1" si="139"/>
        <v>-43265786056.152924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-43265786056.152924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-180274108.56730384</v>
      </c>
      <c r="L3046" s="444">
        <f t="shared" ca="1" si="139"/>
        <v>-43446060164.72023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-43446060164.72023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-181025250.68633428</v>
      </c>
      <c r="L3047" s="444">
        <f t="shared" ca="1" si="139"/>
        <v>-43627085415.406563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-43627085415.406563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-181779522.56419402</v>
      </c>
      <c r="L3048" s="444">
        <f t="shared" ca="1" si="139"/>
        <v>-43808864937.970757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-43808864937.970757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-182536937.24154481</v>
      </c>
      <c r="L3049" s="444">
        <f t="shared" ca="1" si="139"/>
        <v>-43991401875.212303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-43991401875.212303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-183297507.81338459</v>
      </c>
      <c r="L3050" s="444">
        <f t="shared" ca="1" si="139"/>
        <v>-44174699383.025688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-44174699383.025688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-184061247.42927369</v>
      </c>
      <c r="L3051" s="444">
        <f t="shared" ca="1" si="139"/>
        <v>-44358760630.454964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-44358760630.454964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-184828169.29356235</v>
      </c>
      <c r="L3052" s="444">
        <f t="shared" ca="1" si="139"/>
        <v>-44543588799.748528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-44543588799.748528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-185598286.66561887</v>
      </c>
      <c r="L3053" s="444">
        <f t="shared" ca="1" si="139"/>
        <v>-44729187086.414146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-44729187086.414146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-186371612.86005893</v>
      </c>
      <c r="L3054" s="444">
        <f t="shared" ca="1" si="139"/>
        <v>-44915558699.274208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-44915558699.274208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-187148161.24697587</v>
      </c>
      <c r="L3055" s="444">
        <f t="shared" ca="1" si="139"/>
        <v>-45102706860.521187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-45102706860.521187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-187927945.25217161</v>
      </c>
      <c r="L3056" s="444">
        <f t="shared" ca="1" si="139"/>
        <v>-45290634805.773361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-45290634805.773361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-188710978.357389</v>
      </c>
      <c r="L3057" s="444">
        <f t="shared" ca="1" si="139"/>
        <v>-45479345784.130753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-45479345784.130753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-189497274.10054481</v>
      </c>
      <c r="L3058" s="444">
        <f t="shared" ca="1" si="139"/>
        <v>-45668843058.2313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-45668843058.2313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-190286846.07596374</v>
      </c>
      <c r="L3059" s="444">
        <f t="shared" ca="1" si="139"/>
        <v>-45859129904.307266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-45859129904.307266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-191079707.93461362</v>
      </c>
      <c r="L3060" s="444">
        <f t="shared" ca="1" si="139"/>
        <v>-46050209612.241882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-46050209612.241882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-191875873.38434118</v>
      </c>
      <c r="L3061" s="444">
        <f t="shared" ca="1" si="139"/>
        <v>-46242085485.626221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-46242085485.626221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-192675356.19010925</v>
      </c>
      <c r="L3062" s="444">
        <f t="shared" ca="1" si="139"/>
        <v>-46434760841.81633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-46434760841.81633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-193478170.17423472</v>
      </c>
      <c r="L3063" s="444">
        <f t="shared" ca="1" si="139"/>
        <v>-46628239011.990562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-46628239011.990562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-194284329.21662733</v>
      </c>
      <c r="L3064" s="444">
        <f t="shared" ca="1" si="139"/>
        <v>-46822523341.207191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-46822523341.207191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-195093847.25502998</v>
      </c>
      <c r="L3065" s="444">
        <f t="shared" ca="1" si="139"/>
        <v>-47017617188.462219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-47017617188.462219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-195906738.28525925</v>
      </c>
      <c r="L3066" s="444">
        <f t="shared" ca="1" si="139"/>
        <v>-47213523926.747482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-47213523926.747482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-196723016.36144784</v>
      </c>
      <c r="L3067" s="444">
        <f t="shared" ca="1" si="139"/>
        <v>-47410246943.108932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-47410246943.108932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-197542695.59628722</v>
      </c>
      <c r="L3068" s="444">
        <f t="shared" ref="L3068:L3322" ca="1" si="144">I3068-J3068+K3068</f>
        <v>-47607789638.705223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-47607789638.705223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-198365790.16127175</v>
      </c>
      <c r="L3069" s="444">
        <f t="shared" ca="1" si="144"/>
        <v>-47806155428.866493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-47806155428.866493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-199192314.28694373</v>
      </c>
      <c r="L3070" s="444">
        <f t="shared" ca="1" si="144"/>
        <v>-48005347743.153435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-48005347743.153435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-200022282.26313931</v>
      </c>
      <c r="L3071" s="444">
        <f t="shared" ca="1" si="144"/>
        <v>-48205370025.416573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-48205370025.416573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-200855708.43923572</v>
      </c>
      <c r="L3072" s="444">
        <f t="shared" ca="1" si="144"/>
        <v>-48406225733.855812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-48406225733.855812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-201692607.22439921</v>
      </c>
      <c r="L3073" s="444">
        <f t="shared" ca="1" si="144"/>
        <v>-48607918341.080208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-48607918341.080208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-202532993.08783421</v>
      </c>
      <c r="L3074" s="444">
        <f t="shared" ca="1" si="144"/>
        <v>-48810451334.168045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-48810451334.168045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-203376880.55903351</v>
      </c>
      <c r="L3075" s="444">
        <f t="shared" ca="1" si="144"/>
        <v>-49013828214.727081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-49013828214.727081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-204224284.22802949</v>
      </c>
      <c r="L3076" s="444">
        <f t="shared" ca="1" si="144"/>
        <v>-49218052498.955109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-49218052498.955109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-205075218.7456463</v>
      </c>
      <c r="L3077" s="444">
        <f t="shared" ca="1" si="144"/>
        <v>-49423127717.700752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-49423127717.700752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-205929698.82375312</v>
      </c>
      <c r="L3078" s="444">
        <f t="shared" ca="1" si="144"/>
        <v>-49629057416.524506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-49629057416.524506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-206787739.23551878</v>
      </c>
      <c r="L3079" s="444">
        <f t="shared" ca="1" si="144"/>
        <v>-49835845155.760025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-49835845155.760025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-207649354.81566676</v>
      </c>
      <c r="L3080" s="444">
        <f t="shared" ca="1" si="144"/>
        <v>-50043494510.575691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-50043494510.575691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-208514560.46073204</v>
      </c>
      <c r="L3081" s="444">
        <f t="shared" ca="1" si="144"/>
        <v>-50252009071.036423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-50252009071.036423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-209383371.12931842</v>
      </c>
      <c r="L3082" s="444">
        <f t="shared" ca="1" si="144"/>
        <v>-50461392442.165741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-50461392442.165741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-210255801.84235725</v>
      </c>
      <c r="L3083" s="444">
        <f t="shared" ca="1" si="144"/>
        <v>-50671648244.008095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-50671648244.008095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-211131867.68336707</v>
      </c>
      <c r="L3084" s="444">
        <f t="shared" ca="1" si="144"/>
        <v>-50882780111.69146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-50882780111.69146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-212011583.7987144</v>
      </c>
      <c r="L3085" s="444">
        <f t="shared" ca="1" si="144"/>
        <v>-51094791695.490173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-51094791695.490173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-212894965.39787573</v>
      </c>
      <c r="L3086" s="444">
        <f t="shared" ca="1" si="144"/>
        <v>-51307686660.888046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-51307686660.888046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-213782027.7537002</v>
      </c>
      <c r="L3087" s="444">
        <f t="shared" ca="1" si="144"/>
        <v>-51521468688.641747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-51521468688.641747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-214672786.20267394</v>
      </c>
      <c r="L3088" s="444">
        <f t="shared" ca="1" si="144"/>
        <v>-51736141474.844421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-51736141474.844421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-215567256.14518508</v>
      </c>
      <c r="L3089" s="444">
        <f t="shared" ca="1" si="144"/>
        <v>-51951708730.989609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-51951708730.989609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-216465453.04579005</v>
      </c>
      <c r="L3090" s="444">
        <f t="shared" ca="1" si="144"/>
        <v>-52168174184.0354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-52168174184.0354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-217367392.43348083</v>
      </c>
      <c r="L3091" s="444">
        <f t="shared" ca="1" si="144"/>
        <v>-52385541576.46888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-52385541576.46888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-218273089.90195367</v>
      </c>
      <c r="L3092" s="444">
        <f t="shared" ca="1" si="144"/>
        <v>-52603814666.370834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-52603814666.370834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-219182561.10987848</v>
      </c>
      <c r="L3093" s="444">
        <f t="shared" ca="1" si="144"/>
        <v>-52822997227.480713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-52822997227.480713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-220095821.78116962</v>
      </c>
      <c r="L3094" s="444">
        <f t="shared" ca="1" si="144"/>
        <v>-53043093049.261879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-53043093049.261879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-221012887.70525783</v>
      </c>
      <c r="L3095" s="444">
        <f t="shared" ca="1" si="144"/>
        <v>-53264105936.96714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-53264105936.96714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-221933774.73736307</v>
      </c>
      <c r="L3096" s="444">
        <f t="shared" ca="1" si="144"/>
        <v>-53486039711.704506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-53486039711.704506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-222858498.79876876</v>
      </c>
      <c r="L3097" s="444">
        <f t="shared" ca="1" si="144"/>
        <v>-53708898210.503273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-53708898210.503273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-223787075.87709698</v>
      </c>
      <c r="L3098" s="444">
        <f t="shared" ca="1" si="144"/>
        <v>-53932685286.380371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-53932685286.380371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-224719522.02658486</v>
      </c>
      <c r="L3099" s="444">
        <f t="shared" ca="1" si="144"/>
        <v>-54157404808.40696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-54157404808.40696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-225655853.36836234</v>
      </c>
      <c r="L3100" s="444">
        <f t="shared" ca="1" si="144"/>
        <v>-54383060661.775322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-54383060661.775322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-226596086.09073055</v>
      </c>
      <c r="L3101" s="444">
        <f t="shared" ca="1" si="144"/>
        <v>-54609656747.866051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-54609656747.866051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-227540236.44944188</v>
      </c>
      <c r="L3102" s="444">
        <f t="shared" ca="1" si="144"/>
        <v>-54837196984.315491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-54837196984.315491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-228488320.7679812</v>
      </c>
      <c r="L3103" s="444">
        <f t="shared" ca="1" si="144"/>
        <v>-55065685305.083473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-55065685305.083473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-229440355.43784779</v>
      </c>
      <c r="L3104" s="444">
        <f t="shared" ca="1" si="144"/>
        <v>-55295125660.521324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-55295125660.521324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-230396356.91883886</v>
      </c>
      <c r="L3105" s="444">
        <f t="shared" ca="1" si="144"/>
        <v>-55525522017.440163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-55525522017.440163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-231356341.73933402</v>
      </c>
      <c r="L3106" s="444">
        <f t="shared" ca="1" si="144"/>
        <v>-55756878359.179497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-55756878359.179497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-232320326.4965812</v>
      </c>
      <c r="L3107" s="444">
        <f t="shared" ca="1" si="144"/>
        <v>-55989198685.676079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-55989198685.676079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-233288327.85698366</v>
      </c>
      <c r="L3108" s="444">
        <f t="shared" ca="1" si="144"/>
        <v>-56222487013.533066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-56222487013.533066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-234260362.55638778</v>
      </c>
      <c r="L3109" s="444">
        <f t="shared" ca="1" si="144"/>
        <v>-56456747376.089455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-56456747376.089455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-235236447.40037268</v>
      </c>
      <c r="L3110" s="444">
        <f t="shared" ca="1" si="144"/>
        <v>-56691983823.48983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-56691983823.48983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-236216599.26454091</v>
      </c>
      <c r="L3111" s="444">
        <f t="shared" ca="1" si="144"/>
        <v>-56928200422.754372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-56928200422.754372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-237200835.09480992</v>
      </c>
      <c r="L3112" s="444">
        <f t="shared" ca="1" si="144"/>
        <v>-57165401257.849182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-57165401257.849182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-238189171.90770492</v>
      </c>
      <c r="L3113" s="444">
        <f t="shared" ca="1" si="144"/>
        <v>-57403590429.756889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-57403590429.756889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-239181626.79065374</v>
      </c>
      <c r="L3114" s="444">
        <f t="shared" ca="1" si="144"/>
        <v>-57642772056.547546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-57642772056.547546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-240178216.90228146</v>
      </c>
      <c r="L3115" s="444">
        <f t="shared" ca="1" si="144"/>
        <v>-57882950273.449829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-57882950273.449829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-241178959.47270763</v>
      </c>
      <c r="L3116" s="444">
        <f t="shared" ca="1" si="144"/>
        <v>-58124129232.922539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-58124129232.922539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-242183871.80384395</v>
      </c>
      <c r="L3117" s="444">
        <f t="shared" ca="1" si="144"/>
        <v>-58366313104.726379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-58366313104.726379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-243192971.26969329</v>
      </c>
      <c r="L3118" s="444">
        <f t="shared" ca="1" si="144"/>
        <v>-58609506075.996071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-58609506075.996071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-244206275.31665027</v>
      </c>
      <c r="L3119" s="444">
        <f t="shared" ca="1" si="144"/>
        <v>-58853712351.312721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-58853712351.312721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-245223801.46380299</v>
      </c>
      <c r="L3120" s="444">
        <f t="shared" ca="1" si="144"/>
        <v>-59098936152.776527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-59098936152.776527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-246245567.30323553</v>
      </c>
      <c r="L3121" s="444">
        <f t="shared" ca="1" si="144"/>
        <v>-59345181720.079765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-59345181720.079765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-247271590.50033236</v>
      </c>
      <c r="L3122" s="444">
        <f t="shared" ca="1" si="144"/>
        <v>-59592453310.580101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-59592453310.580101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-248301888.79408374</v>
      </c>
      <c r="L3123" s="444">
        <f t="shared" ca="1" si="144"/>
        <v>-59840755199.374184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-59840755199.374184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-249336479.99739239</v>
      </c>
      <c r="L3124" s="444">
        <f t="shared" ca="1" si="144"/>
        <v>-60090091679.371574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-60090091679.371574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-250375381.9973816</v>
      </c>
      <c r="L3125" s="444">
        <f t="shared" ca="1" si="144"/>
        <v>-60340467061.368958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-60340467061.368958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-251418612.75570402</v>
      </c>
      <c r="L3126" s="444">
        <f t="shared" ca="1" si="144"/>
        <v>-60591885674.124664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-60591885674.124664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-252466190.30885276</v>
      </c>
      <c r="L3127" s="444">
        <f t="shared" ca="1" si="144"/>
        <v>-60844351864.433517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-60844351864.433517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-253518132.768473</v>
      </c>
      <c r="L3128" s="444">
        <f t="shared" ca="1" si="144"/>
        <v>-61097869997.201988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-61097869997.201988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-254574458.32167494</v>
      </c>
      <c r="L3129" s="444">
        <f t="shared" ca="1" si="144"/>
        <v>-61352444455.523666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-61352444455.523666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-255635185.23134857</v>
      </c>
      <c r="L3130" s="444">
        <f t="shared" ca="1" si="144"/>
        <v>-61608079640.755013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-61608079640.755013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-256700331.83647922</v>
      </c>
      <c r="L3131" s="444">
        <f t="shared" ca="1" si="144"/>
        <v>-61864779972.591492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-61864779972.591492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-257769916.55246457</v>
      </c>
      <c r="L3132" s="444">
        <f t="shared" ca="1" si="144"/>
        <v>-62122549889.143959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-62122549889.143959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-258843957.87143317</v>
      </c>
      <c r="L3133" s="444">
        <f t="shared" ca="1" si="144"/>
        <v>-62381393847.015388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-62381393847.015388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-259922474.36256415</v>
      </c>
      <c r="L3134" s="444">
        <f t="shared" ca="1" si="144"/>
        <v>-62641316321.377953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-62641316321.377953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-261005484.67240813</v>
      </c>
      <c r="L3135" s="444">
        <f t="shared" ca="1" si="144"/>
        <v>-62902321806.050362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-62902321806.050362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-262093007.52520984</v>
      </c>
      <c r="L3136" s="444">
        <f t="shared" ca="1" si="144"/>
        <v>-63164414813.575569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-63164414813.575569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-263185061.72323152</v>
      </c>
      <c r="L3137" s="444">
        <f t="shared" ca="1" si="144"/>
        <v>-63427599875.298798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-63427599875.298798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-264281666.14707831</v>
      </c>
      <c r="L3138" s="444">
        <f t="shared" ca="1" si="144"/>
        <v>-63691881541.445877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-63691881541.445877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-265382839.75602448</v>
      </c>
      <c r="L3139" s="444">
        <f t="shared" ca="1" si="144"/>
        <v>-63957264381.201904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-63957264381.201904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-266488601.58834127</v>
      </c>
      <c r="L3140" s="444">
        <f t="shared" ca="1" si="144"/>
        <v>-64223752982.790245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-64223752982.790245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-267598970.76162601</v>
      </c>
      <c r="L3141" s="444">
        <f t="shared" ca="1" si="144"/>
        <v>-64491351953.551872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-64491351953.551872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-268713966.47313285</v>
      </c>
      <c r="L3142" s="444">
        <f t="shared" ca="1" si="144"/>
        <v>-64760065920.025002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-64760065920.025002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-269833608.00010419</v>
      </c>
      <c r="L3143" s="444">
        <f t="shared" ca="1" si="144"/>
        <v>-65029899528.025108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-65029899528.025108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-270957914.70010459</v>
      </c>
      <c r="L3144" s="444">
        <f t="shared" ca="1" si="144"/>
        <v>-65300857442.725212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-65300857442.725212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-272086906.01135504</v>
      </c>
      <c r="L3145" s="444">
        <f t="shared" ca="1" si="144"/>
        <v>-65572944348.736565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-65572944348.736565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-273220601.45306903</v>
      </c>
      <c r="L3146" s="444">
        <f t="shared" ca="1" si="144"/>
        <v>-65846164950.189636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-65846164950.189636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-274359020.62579012</v>
      </c>
      <c r="L3147" s="444">
        <f t="shared" ca="1" si="144"/>
        <v>-66120523970.81543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-66120523970.81543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-275502183.21173096</v>
      </c>
      <c r="L3148" s="444">
        <f t="shared" ca="1" si="144"/>
        <v>-66396026154.027161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-66396026154.027161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-276650108.97511315</v>
      </c>
      <c r="L3149" s="444">
        <f t="shared" ca="1" si="144"/>
        <v>-66672676263.002274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-66672676263.002274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-277802817.76250947</v>
      </c>
      <c r="L3150" s="444">
        <f t="shared" ca="1" si="144"/>
        <v>-66950479080.764786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-66950479080.764786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-278960329.50318658</v>
      </c>
      <c r="L3151" s="444">
        <f t="shared" ca="1" si="144"/>
        <v>-67229439410.267975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-67229439410.267975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-280122664.20944989</v>
      </c>
      <c r="L3152" s="444">
        <f t="shared" ca="1" si="144"/>
        <v>-67509562074.477425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-67509562074.477425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-281289841.97698927</v>
      </c>
      <c r="L3153" s="444">
        <f t="shared" ca="1" si="144"/>
        <v>-67790851916.454414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-67790851916.454414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-282461882.98522675</v>
      </c>
      <c r="L3154" s="444">
        <f t="shared" ca="1" si="144"/>
        <v>-68073313799.439644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-68073313799.439644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-283638807.49766517</v>
      </c>
      <c r="L3155" s="444">
        <f t="shared" ca="1" si="144"/>
        <v>-68356952606.937309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-68356952606.937309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-284820635.86223876</v>
      </c>
      <c r="L3156" s="444">
        <f t="shared" ca="1" si="144"/>
        <v>-68641773242.799545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-68641773242.799545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-286007388.51166475</v>
      </c>
      <c r="L3157" s="444">
        <f t="shared" ca="1" si="144"/>
        <v>-68927780631.311203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-68927780631.311203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-287199085.96379668</v>
      </c>
      <c r="L3158" s="444">
        <f t="shared" ca="1" si="144"/>
        <v>-69214979717.274994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-69214979717.274994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-288395748.82197917</v>
      </c>
      <c r="L3159" s="444">
        <f t="shared" ca="1" si="144"/>
        <v>-69503375466.09697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-69503375466.09697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-289597397.77540404</v>
      </c>
      <c r="L3160" s="444">
        <f t="shared" ca="1" si="144"/>
        <v>-69792972863.872375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-69792972863.872375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-290804053.59946823</v>
      </c>
      <c r="L3161" s="444">
        <f t="shared" ca="1" si="144"/>
        <v>-70083776917.471848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-70083776917.471848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-292015737.1561327</v>
      </c>
      <c r="L3162" s="444">
        <f t="shared" ca="1" si="144"/>
        <v>-70375792654.627975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-70375792654.627975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-293232469.39428324</v>
      </c>
      <c r="L3163" s="444">
        <f t="shared" ca="1" si="144"/>
        <v>-70669025124.022263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-70669025124.022263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-294454271.35009277</v>
      </c>
      <c r="L3164" s="444">
        <f t="shared" ca="1" si="144"/>
        <v>-70963479395.37236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-70963479395.37236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-295681164.14738482</v>
      </c>
      <c r="L3165" s="444">
        <f t="shared" ca="1" si="144"/>
        <v>-71259160559.519745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-71259160559.519745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-296913168.99799895</v>
      </c>
      <c r="L3166" s="444">
        <f t="shared" ca="1" si="144"/>
        <v>-71556073728.517746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-71556073728.517746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-298150307.20215726</v>
      </c>
      <c r="L3167" s="444">
        <f t="shared" ca="1" si="144"/>
        <v>-71854224035.71991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-71854224035.71991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-299392600.14883298</v>
      </c>
      <c r="L3168" s="444">
        <f t="shared" ca="1" si="144"/>
        <v>-72153616635.868744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-72153616635.868744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-300640069.31611979</v>
      </c>
      <c r="L3169" s="444">
        <f t="shared" ca="1" si="144"/>
        <v>-72454256705.18486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-72454256705.18486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-301892736.27160358</v>
      </c>
      <c r="L3170" s="444">
        <f t="shared" ca="1" si="144"/>
        <v>-72756149441.456467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-72756149441.456467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-303150622.67273527</v>
      </c>
      <c r="L3171" s="444">
        <f t="shared" ca="1" si="144"/>
        <v>-73059300064.129196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-73059300064.129196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-304413750.267205</v>
      </c>
      <c r="L3172" s="444">
        <f t="shared" ca="1" si="144"/>
        <v>-73363713814.396408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-73363713814.396408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-305682140.89331836</v>
      </c>
      <c r="L3173" s="444">
        <f t="shared" ca="1" si="144"/>
        <v>-73669395955.289734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-73669395955.289734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-306955816.48037386</v>
      </c>
      <c r="L3174" s="444">
        <f t="shared" ca="1" si="144"/>
        <v>-73976351771.770111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-73976351771.770111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-308234799.04904211</v>
      </c>
      <c r="L3175" s="444">
        <f t="shared" ca="1" si="144"/>
        <v>-74284586570.819153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-74284586570.819153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-309519110.71174645</v>
      </c>
      <c r="L3176" s="444">
        <f t="shared" ca="1" si="144"/>
        <v>-74594105681.530899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-74594105681.530899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-310808773.6730454</v>
      </c>
      <c r="L3177" s="444">
        <f t="shared" ca="1" si="144"/>
        <v>-74904914455.203949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-74904914455.203949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-312103810.23001647</v>
      </c>
      <c r="L3178" s="444">
        <f t="shared" ca="1" si="144"/>
        <v>-75217018265.43396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-75217018265.43396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-313404242.77264148</v>
      </c>
      <c r="L3179" s="444">
        <f t="shared" ca="1" si="144"/>
        <v>-75530422508.206604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-75530422508.206604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-314710093.78419417</v>
      </c>
      <c r="L3180" s="444">
        <f t="shared" ca="1" si="144"/>
        <v>-75845132601.990799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-75845132601.990799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-316021385.84162831</v>
      </c>
      <c r="L3181" s="444">
        <f t="shared" ca="1" si="144"/>
        <v>-76161153987.832428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-76161153987.832428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-317338141.61596847</v>
      </c>
      <c r="L3182" s="444">
        <f t="shared" ca="1" si="144"/>
        <v>-76478492129.448395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-76478492129.448395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-318660383.87270164</v>
      </c>
      <c r="L3183" s="444">
        <f t="shared" ca="1" si="144"/>
        <v>-76797152513.321091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-76797152513.321091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-319988135.47217119</v>
      </c>
      <c r="L3184" s="444">
        <f t="shared" ca="1" si="144"/>
        <v>-77117140648.793259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-77117140648.793259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-321321419.36997193</v>
      </c>
      <c r="L3185" s="444">
        <f t="shared" ca="1" si="144"/>
        <v>-77438462068.163223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-77438462068.163223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-322660258.61734676</v>
      </c>
      <c r="L3186" s="444">
        <f t="shared" ca="1" si="144"/>
        <v>-77761122326.780563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-77761122326.780563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-324004676.36158568</v>
      </c>
      <c r="L3187" s="444">
        <f t="shared" ca="1" si="144"/>
        <v>-78085127003.142151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-78085127003.142151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-325354695.84642565</v>
      </c>
      <c r="L3188" s="444">
        <f t="shared" ca="1" si="144"/>
        <v>-78410481698.988571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-78410481698.988571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-326710340.4124524</v>
      </c>
      <c r="L3189" s="444">
        <f t="shared" ca="1" si="144"/>
        <v>-78737192039.401016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-78737192039.401016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-328071633.49750423</v>
      </c>
      <c r="L3190" s="444">
        <f t="shared" ca="1" si="144"/>
        <v>-79065263672.898514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-79065263672.898514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-329438598.63707715</v>
      </c>
      <c r="L3191" s="444">
        <f t="shared" ca="1" si="144"/>
        <v>-79394702271.535583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-79394702271.535583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-330811259.46473157</v>
      </c>
      <c r="L3192" s="444">
        <f t="shared" ca="1" si="144"/>
        <v>-79725513531.00032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-79725513531.00032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-332189639.71250135</v>
      </c>
      <c r="L3193" s="444">
        <f t="shared" ca="1" si="144"/>
        <v>-80057703170.712814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-80057703170.712814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-333573763.21130341</v>
      </c>
      <c r="L3194" s="444">
        <f t="shared" ca="1" si="144"/>
        <v>-80391276933.924118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-80391276933.924118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-334963653.89135051</v>
      </c>
      <c r="L3195" s="444">
        <f t="shared" ca="1" si="144"/>
        <v>-80726240587.815475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-80726240587.815475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-336359335.78256446</v>
      </c>
      <c r="L3196" s="444">
        <f t="shared" ca="1" si="144"/>
        <v>-81062599923.598038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-81062599923.598038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-337760833.01499182</v>
      </c>
      <c r="L3197" s="444">
        <f t="shared" ca="1" si="144"/>
        <v>-81400360756.613037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-81400360756.613037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-339168169.81922096</v>
      </c>
      <c r="L3198" s="444">
        <f t="shared" ca="1" si="144"/>
        <v>-81739528926.432251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-81739528926.432251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-340581370.52680105</v>
      </c>
      <c r="L3199" s="444">
        <f t="shared" ca="1" si="144"/>
        <v>-82080110296.959045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-82080110296.959045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-342000459.57066268</v>
      </c>
      <c r="L3200" s="444">
        <f t="shared" ca="1" si="144"/>
        <v>-82422110756.529709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-82422110756.529709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-343425461.48554045</v>
      </c>
      <c r="L3201" s="444">
        <f t="shared" ca="1" si="144"/>
        <v>-82765536218.015244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-82765536218.015244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-344856400.90839684</v>
      </c>
      <c r="L3202" s="444">
        <f t="shared" ca="1" si="144"/>
        <v>-83110392618.923645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-83110392618.923645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-346293302.57884854</v>
      </c>
      <c r="L3203" s="444">
        <f t="shared" ca="1" si="144"/>
        <v>-83456685921.502487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-83456685921.502487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-347736191.33959371</v>
      </c>
      <c r="L3204" s="444">
        <f t="shared" ca="1" si="144"/>
        <v>-83804422112.842087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-83804422112.842087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-349185092.13684201</v>
      </c>
      <c r="L3205" s="444">
        <f t="shared" ca="1" si="144"/>
        <v>-84153607204.978928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-84153607204.978928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-350640030.02074552</v>
      </c>
      <c r="L3206" s="444">
        <f t="shared" ca="1" si="144"/>
        <v>-84504247234.99968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-84504247234.99968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-352101030.145832</v>
      </c>
      <c r="L3207" s="444">
        <f t="shared" ca="1" si="144"/>
        <v>-84856348265.145508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-84856348265.145508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-353568117.77143961</v>
      </c>
      <c r="L3208" s="444">
        <f t="shared" ca="1" si="144"/>
        <v>-85209916382.916946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-85209916382.916946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-355041318.26215392</v>
      </c>
      <c r="L3209" s="444">
        <f t="shared" ca="1" si="144"/>
        <v>-85564957701.179108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-85564957701.179108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-356520657.08824629</v>
      </c>
      <c r="L3210" s="444">
        <f t="shared" ca="1" si="144"/>
        <v>-85921478358.267349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-85921478358.267349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-358006159.82611394</v>
      </c>
      <c r="L3211" s="444">
        <f t="shared" ca="1" si="144"/>
        <v>-86279484518.09346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-86279484518.09346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-359497852.15872276</v>
      </c>
      <c r="L3212" s="444">
        <f t="shared" ca="1" si="144"/>
        <v>-86638982370.252182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-86638982370.252182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-360995759.87605077</v>
      </c>
      <c r="L3213" s="444">
        <f t="shared" ca="1" si="144"/>
        <v>-86999978130.128235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-86999978130.128235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-362499908.8755343</v>
      </c>
      <c r="L3214" s="444">
        <f t="shared" ca="1" si="144"/>
        <v>-87362478039.003769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-87362478039.003769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-364010325.1625157</v>
      </c>
      <c r="L3215" s="444">
        <f t="shared" ca="1" si="144"/>
        <v>-87726488364.16629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-87726488364.16629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-365527034.85069287</v>
      </c>
      <c r="L3216" s="444">
        <f t="shared" ca="1" si="144"/>
        <v>-88092015399.016983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-88092015399.016983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-367050064.16257077</v>
      </c>
      <c r="L3217" s="444">
        <f t="shared" ca="1" si="144"/>
        <v>-88459065463.17955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-88459065463.17955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-368579439.42991477</v>
      </c>
      <c r="L3218" s="444">
        <f t="shared" ca="1" si="144"/>
        <v>-88827644902.609467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-88827644902.609467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-370115187.09420609</v>
      </c>
      <c r="L3219" s="444">
        <f t="shared" ca="1" si="144"/>
        <v>-89197760089.703674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-89197760089.703674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-371657333.70709866</v>
      </c>
      <c r="L3220" s="444">
        <f t="shared" ca="1" si="144"/>
        <v>-89569417423.410767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-89569417423.410767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-373205905.93087816</v>
      </c>
      <c r="L3221" s="444">
        <f t="shared" ca="1" si="144"/>
        <v>-89942623329.341644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-89942623329.341644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-374760930.5389235</v>
      </c>
      <c r="L3222" s="444">
        <f t="shared" ca="1" si="144"/>
        <v>-90317384259.880569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-90317384259.880569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-376322434.41616905</v>
      </c>
      <c r="L3223" s="444">
        <f t="shared" ca="1" si="144"/>
        <v>-90693706694.296738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-90693706694.296738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-377890444.55956972</v>
      </c>
      <c r="L3224" s="444">
        <f t="shared" ca="1" si="144"/>
        <v>-91071597138.856308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-91071597138.856308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-379464988.07856792</v>
      </c>
      <c r="L3225" s="444">
        <f t="shared" ca="1" si="144"/>
        <v>-91451062126.934875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-91451062126.934875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-381046092.19556201</v>
      </c>
      <c r="L3226" s="444">
        <f t="shared" ca="1" si="144"/>
        <v>-91832108219.130432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-91832108219.130432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-382633784.24637681</v>
      </c>
      <c r="L3227" s="444">
        <f t="shared" ca="1" si="144"/>
        <v>-92214742003.376816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-92214742003.376816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-384228091.68073672</v>
      </c>
      <c r="L3228" s="444">
        <f t="shared" ca="1" si="144"/>
        <v>-92598970095.057556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-92598970095.057556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-385829042.06273979</v>
      </c>
      <c r="L3229" s="444">
        <f t="shared" ca="1" si="144"/>
        <v>-92984799137.1203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-92984799137.1203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-387436663.0713346</v>
      </c>
      <c r="L3230" s="444">
        <f t="shared" ca="1" si="144"/>
        <v>-93372235800.191635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-93372235800.191635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-389050982.50079846</v>
      </c>
      <c r="L3231" s="444">
        <f t="shared" ca="1" si="144"/>
        <v>-93761286782.692429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-93761286782.692429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-390672028.26121843</v>
      </c>
      <c r="L3232" s="444">
        <f t="shared" ca="1" si="144"/>
        <v>-94151958810.953644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-94151958810.953644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-392299828.37897348</v>
      </c>
      <c r="L3233" s="444">
        <f t="shared" ca="1" si="144"/>
        <v>-94544258639.332611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-94544258639.332611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-393934410.9972192</v>
      </c>
      <c r="L3234" s="444">
        <f t="shared" ca="1" si="144"/>
        <v>-94938193050.329834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-94938193050.329834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-395575804.3763743</v>
      </c>
      <c r="L3235" s="444">
        <f t="shared" ca="1" si="144"/>
        <v>-95333768854.706207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-95333768854.706207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-397224036.89460921</v>
      </c>
      <c r="L3236" s="444">
        <f t="shared" ca="1" si="144"/>
        <v>-95730992891.600815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-95730992891.600815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-398879137.04833674</v>
      </c>
      <c r="L3237" s="444">
        <f t="shared" ca="1" si="144"/>
        <v>-96129872028.649155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-96129872028.649155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-400541133.45270479</v>
      </c>
      <c r="L3238" s="444">
        <f t="shared" ca="1" si="144"/>
        <v>-96530413162.101852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-96530413162.101852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-402210054.84209102</v>
      </c>
      <c r="L3239" s="444">
        <f t="shared" ca="1" si="144"/>
        <v>-96932623216.943939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-96932623216.943939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-403885930.07059973</v>
      </c>
      <c r="L3240" s="444">
        <f t="shared" ca="1" si="144"/>
        <v>-97336509147.014542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-97336509147.014542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-405568788.11256057</v>
      </c>
      <c r="L3241" s="444">
        <f t="shared" ca="1" si="144"/>
        <v>-97742077935.127106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-97742077935.127106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-407258658.06302959</v>
      </c>
      <c r="L3242" s="444">
        <f t="shared" ca="1" si="144"/>
        <v>-98149336593.19014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-98149336593.19014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-408955569.13829225</v>
      </c>
      <c r="L3243" s="444">
        <f t="shared" ca="1" si="144"/>
        <v>-98558292162.32843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-98558292162.32843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-410659550.67636847</v>
      </c>
      <c r="L3244" s="444">
        <f t="shared" ca="1" si="144"/>
        <v>-98968951713.004791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-98968951713.004791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-412370632.13751996</v>
      </c>
      <c r="L3245" s="444">
        <f t="shared" ca="1" si="144"/>
        <v>-99381322345.142319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-99381322345.142319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-414088843.10475963</v>
      </c>
      <c r="L3246" s="444">
        <f t="shared" ca="1" si="144"/>
        <v>-99795411188.247086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-99795411188.247086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-415814213.28436285</v>
      </c>
      <c r="L3247" s="444">
        <f t="shared" ca="1" si="144"/>
        <v>-100211225401.53145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-100211225401.53145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-417546772.50638103</v>
      </c>
      <c r="L3248" s="444">
        <f t="shared" ca="1" si="144"/>
        <v>-100628772174.03783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-100628772174.03783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-419286550.72515762</v>
      </c>
      <c r="L3249" s="444">
        <f t="shared" ca="1" si="144"/>
        <v>-101048058724.76299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-101048058724.76299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-421033578.01984578</v>
      </c>
      <c r="L3250" s="444">
        <f t="shared" ca="1" si="144"/>
        <v>-101469092302.78284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-101469092302.78284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-422787884.5949285</v>
      </c>
      <c r="L3251" s="444">
        <f t="shared" ca="1" si="144"/>
        <v>-101891880187.37776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-101891880187.37776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-424549500.78074068</v>
      </c>
      <c r="L3252" s="444">
        <f t="shared" ca="1" si="144"/>
        <v>-102316429688.15851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-102316429688.15851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-426318457.03399378</v>
      </c>
      <c r="L3253" s="444">
        <f t="shared" ca="1" si="144"/>
        <v>-102742748145.1925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-102742748145.1925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-428094783.9383021</v>
      </c>
      <c r="L3254" s="444">
        <f t="shared" ca="1" si="144"/>
        <v>-103170842929.13081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-103170842929.13081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-429878512.20471174</v>
      </c>
      <c r="L3255" s="444">
        <f t="shared" ca="1" si="144"/>
        <v>-103600721441.33553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-103600721441.33553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-431669672.67223138</v>
      </c>
      <c r="L3256" s="444">
        <f t="shared" ca="1" si="144"/>
        <v>-104032391114.00775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-104032391114.00775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-433468296.30836564</v>
      </c>
      <c r="L3257" s="444">
        <f t="shared" ca="1" si="144"/>
        <v>-104465859410.31612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-104465859410.31612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-435274414.20965046</v>
      </c>
      <c r="L3258" s="444">
        <f t="shared" ca="1" si="144"/>
        <v>-104901133824.52577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-104901133824.52577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-437088057.60219073</v>
      </c>
      <c r="L3259" s="444">
        <f t="shared" ca="1" si="144"/>
        <v>-105338221882.12796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-105338221882.12796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-438909257.8421998</v>
      </c>
      <c r="L3260" s="444">
        <f t="shared" ca="1" si="144"/>
        <v>-105777131139.97015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-105777131139.97015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-440738046.41654229</v>
      </c>
      <c r="L3261" s="444">
        <f t="shared" ca="1" si="144"/>
        <v>-106217869186.3867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-106217869186.3867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-442574454.9432779</v>
      </c>
      <c r="L3262" s="444">
        <f t="shared" ca="1" si="144"/>
        <v>-106660443641.32999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-106660443641.32999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-444418515.17220825</v>
      </c>
      <c r="L3263" s="444">
        <f t="shared" ca="1" si="144"/>
        <v>-107104862156.5022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-107104862156.5022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-446270258.98542589</v>
      </c>
      <c r="L3264" s="444">
        <f t="shared" ca="1" si="144"/>
        <v>-107551132415.48763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-107551132415.48763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-448129718.39786518</v>
      </c>
      <c r="L3265" s="444">
        <f t="shared" ca="1" si="144"/>
        <v>-107999262133.88548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-107999262133.88548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-449996925.55785614</v>
      </c>
      <c r="L3266" s="444">
        <f t="shared" ca="1" si="144"/>
        <v>-108449259059.44334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-108449259059.44334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-451871912.74768066</v>
      </c>
      <c r="L3267" s="444">
        <f t="shared" ca="1" si="144"/>
        <v>-108901130972.19102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-108901130972.19102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-453754712.38412929</v>
      </c>
      <c r="L3268" s="444">
        <f t="shared" ca="1" si="144"/>
        <v>-109354885684.57515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-109354885684.57515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-455645357.01906312</v>
      </c>
      <c r="L3269" s="444">
        <f t="shared" ca="1" si="144"/>
        <v>-109810531041.59421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-109810531041.59421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-457543879.33997583</v>
      </c>
      <c r="L3270" s="444">
        <f t="shared" ca="1" si="144"/>
        <v>-110268074920.93419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-110268074920.93419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-459450312.17055911</v>
      </c>
      <c r="L3271" s="444">
        <f t="shared" ca="1" si="144"/>
        <v>-110727525233.10475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-110727525233.10475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-461364688.47126973</v>
      </c>
      <c r="L3272" s="444">
        <f t="shared" ca="1" si="144"/>
        <v>-111188889921.57602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-111188889921.57602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-463287041.33990002</v>
      </c>
      <c r="L3273" s="444">
        <f t="shared" ca="1" si="144"/>
        <v>-111652176962.91592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-111652176962.91592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-465217404.01214969</v>
      </c>
      <c r="L3274" s="444">
        <f t="shared" ca="1" si="144"/>
        <v>-112117394366.92807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-112117394366.92807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-467155809.86220032</v>
      </c>
      <c r="L3275" s="444">
        <f t="shared" ca="1" si="144"/>
        <v>-112584550176.79027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-112584550176.79027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-469102292.40329278</v>
      </c>
      <c r="L3276" s="444">
        <f t="shared" ca="1" si="144"/>
        <v>-113053652469.19356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-113053652469.19356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-471056885.28830647</v>
      </c>
      <c r="L3277" s="444">
        <f t="shared" ca="1" si="144"/>
        <v>-113524709354.48186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-113524709354.48186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-473019622.31034106</v>
      </c>
      <c r="L3278" s="444">
        <f t="shared" ca="1" si="144"/>
        <v>-113997728976.79221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-113997728976.79221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-474990537.40330082</v>
      </c>
      <c r="L3279" s="444">
        <f t="shared" ca="1" si="144"/>
        <v>-114472719514.19551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-114472719514.19551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-476969664.64248121</v>
      </c>
      <c r="L3280" s="444">
        <f t="shared" ca="1" si="144"/>
        <v>-114949689178.838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-114949689178.838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-478957038.24515826</v>
      </c>
      <c r="L3281" s="444">
        <f t="shared" ca="1" si="144"/>
        <v>-115428646217.08316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-115428646217.08316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-480952692.57117981</v>
      </c>
      <c r="L3282" s="444">
        <f t="shared" ca="1" si="144"/>
        <v>-115909598909.65434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-115909598909.65434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-482956662.12355983</v>
      </c>
      <c r="L3283" s="444">
        <f t="shared" ca="1" si="144"/>
        <v>-116392555571.77791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-116392555571.77791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-484968981.54907459</v>
      </c>
      <c r="L3284" s="444">
        <f t="shared" ca="1" si="144"/>
        <v>-116877524553.32698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-116877524553.32698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-486989685.63886243</v>
      </c>
      <c r="L3285" s="444">
        <f t="shared" ca="1" si="144"/>
        <v>-117364514238.96584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-117364514238.96584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-489018809.32902431</v>
      </c>
      <c r="L3286" s="444">
        <f t="shared" ca="1" si="144"/>
        <v>-117853533048.29486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-117853533048.29486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-491056387.70122856</v>
      </c>
      <c r="L3287" s="444">
        <f t="shared" ca="1" si="144"/>
        <v>-118344589435.99609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-118344589435.99609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-493102455.98331714</v>
      </c>
      <c r="L3288" s="444">
        <f t="shared" ca="1" si="144"/>
        <v>-118837691891.97942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-118837691891.97942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-495157049.5499143</v>
      </c>
      <c r="L3289" s="444">
        <f t="shared" ca="1" si="144"/>
        <v>-119332848941.52933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-119332848941.52933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-497220203.92303884</v>
      </c>
      <c r="L3290" s="444">
        <f t="shared" ca="1" si="144"/>
        <v>-119830069145.45236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-119830069145.45236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-499291954.77271819</v>
      </c>
      <c r="L3291" s="444">
        <f t="shared" ca="1" si="144"/>
        <v>-120329361100.22508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-120329361100.22508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-501372337.91760451</v>
      </c>
      <c r="L3292" s="444">
        <f t="shared" ca="1" si="144"/>
        <v>-120830733438.14268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-120830733438.14268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-503461389.32559448</v>
      </c>
      <c r="L3293" s="444">
        <f t="shared" ca="1" si="144"/>
        <v>-121334194827.46828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-121334194827.46828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-505559145.11445117</v>
      </c>
      <c r="L3294" s="444">
        <f t="shared" ca="1" si="144"/>
        <v>-121839753972.58273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-121839753972.58273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-507665641.55242807</v>
      </c>
      <c r="L3295" s="444">
        <f t="shared" ca="1" si="144"/>
        <v>-122347419614.13516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-122347419614.13516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-509780915.05889648</v>
      </c>
      <c r="L3296" s="444">
        <f t="shared" ca="1" si="144"/>
        <v>-122857200529.19406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-122857200529.19406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-511905002.20497525</v>
      </c>
      <c r="L3297" s="444">
        <f t="shared" ca="1" si="144"/>
        <v>-123369105531.39903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-123369105531.39903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-514037939.71416271</v>
      </c>
      <c r="L3298" s="444">
        <f t="shared" ca="1" si="144"/>
        <v>-123883143471.11319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-123883143471.11319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-516179764.46297163</v>
      </c>
      <c r="L3299" s="444">
        <f t="shared" ca="1" si="144"/>
        <v>-124399323235.57616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-124399323235.57616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-518330513.48156732</v>
      </c>
      <c r="L3300" s="444">
        <f t="shared" ca="1" si="144"/>
        <v>-124917653749.05772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-124917653749.05772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-520490223.95440716</v>
      </c>
      <c r="L3301" s="444">
        <f t="shared" ca="1" si="144"/>
        <v>-125438143973.01213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-125438143973.01213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-522658933.22088379</v>
      </c>
      <c r="L3302" s="444">
        <f t="shared" ca="1" si="144"/>
        <v>-125960802906.23302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-125960802906.23302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-524836678.77597088</v>
      </c>
      <c r="L3303" s="444">
        <f t="shared" ca="1" si="144"/>
        <v>-126485639585.00899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-126485639585.00899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-527023498.27087075</v>
      </c>
      <c r="L3304" s="444">
        <f t="shared" ca="1" si="144"/>
        <v>-127012663083.27986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-127012663083.27986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-529219429.51366609</v>
      </c>
      <c r="L3305" s="444">
        <f t="shared" ca="1" si="144"/>
        <v>-127541882512.79353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-127541882512.79353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-531424510.46997303</v>
      </c>
      <c r="L3306" s="444">
        <f t="shared" ca="1" si="144"/>
        <v>-128073307023.2635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-128073307023.2635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-533638779.26359791</v>
      </c>
      <c r="L3307" s="444">
        <f t="shared" ca="1" si="144"/>
        <v>-128606945802.5271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-128606945802.5271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-535862274.17719626</v>
      </c>
      <c r="L3308" s="444">
        <f t="shared" ca="1" si="144"/>
        <v>-129142808076.7043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-129142808076.7043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-538095033.65293467</v>
      </c>
      <c r="L3309" s="444">
        <f t="shared" ca="1" si="144"/>
        <v>-129680903110.35724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-129680903110.35724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-540337096.29315507</v>
      </c>
      <c r="L3310" s="444">
        <f t="shared" ca="1" si="144"/>
        <v>-130221240206.65039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-130221240206.65039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-542588500.86104333</v>
      </c>
      <c r="L3311" s="444">
        <f t="shared" ca="1" si="144"/>
        <v>-130763828707.51143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-130763828707.51143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-544849286.28129756</v>
      </c>
      <c r="L3312" s="444">
        <f t="shared" ca="1" si="144"/>
        <v>-131308677993.79272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-131308677993.79272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-547119491.64080298</v>
      </c>
      <c r="L3313" s="444">
        <f t="shared" ca="1" si="144"/>
        <v>-131855797485.43353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-131855797485.43353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-549399156.18930638</v>
      </c>
      <c r="L3314" s="444">
        <f t="shared" ca="1" si="144"/>
        <v>-132405196641.62283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-132405196641.62283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-551688319.34009516</v>
      </c>
      <c r="L3315" s="444">
        <f t="shared" ca="1" si="144"/>
        <v>-132956884960.96292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-132956884960.96292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-553987020.67067885</v>
      </c>
      <c r="L3316" s="444">
        <f t="shared" ca="1" si="144"/>
        <v>-133510871981.63361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-133510871981.63361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-556295299.92347336</v>
      </c>
      <c r="L3317" s="444">
        <f t="shared" ca="1" si="144"/>
        <v>-134067167281.55708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-134067167281.55708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-558613197.00648785</v>
      </c>
      <c r="L3318" s="444">
        <f t="shared" ca="1" si="144"/>
        <v>-134625780478.56357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-134625780478.56357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-560940751.99401486</v>
      </c>
      <c r="L3319" s="444">
        <f t="shared" ca="1" si="144"/>
        <v>-135186721230.55759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-135186721230.55759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-563278005.12732327</v>
      </c>
      <c r="L3320" s="444">
        <f t="shared" ca="1" si="144"/>
        <v>-135749999235.68491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-135749999235.68491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-565624996.81535375</v>
      </c>
      <c r="L3321" s="444">
        <f t="shared" ca="1" si="144"/>
        <v>-136315624232.50026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-136315624232.50026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-567981767.63541782</v>
      </c>
      <c r="L3322" s="444">
        <f t="shared" ca="1" si="144"/>
        <v>-136883606000.13568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-136883606000.13568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-570348358.33389866</v>
      </c>
      <c r="L3323" s="444">
        <f t="shared" ref="L3323:L3577" ca="1" si="149">I3323-J3323+K3323</f>
        <v>-137453954358.46957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-137453954358.46957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-572724809.82695651</v>
      </c>
      <c r="L3324" s="444">
        <f t="shared" ca="1" si="149"/>
        <v>-138026679168.29654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-138026679168.29654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-575111163.20123553</v>
      </c>
      <c r="L3325" s="444">
        <f t="shared" ca="1" si="149"/>
        <v>-138601790331.49777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-138601790331.49777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-577507459.7145741</v>
      </c>
      <c r="L3326" s="444">
        <f t="shared" ca="1" si="149"/>
        <v>-139179297791.21234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-139179297791.21234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-579913740.79671812</v>
      </c>
      <c r="L3327" s="444">
        <f t="shared" ca="1" si="149"/>
        <v>-139759211532.00906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-139759211532.00906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-582330048.05003774</v>
      </c>
      <c r="L3328" s="444">
        <f t="shared" ca="1" si="149"/>
        <v>-140341541580.05911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-140341541580.05911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-584756423.25024629</v>
      </c>
      <c r="L3329" s="444">
        <f t="shared" ca="1" si="149"/>
        <v>-140926298003.30936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-140926298003.30936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-587192908.34712231</v>
      </c>
      <c r="L3330" s="444">
        <f t="shared" ca="1" si="149"/>
        <v>-141513490911.65649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-141513490911.65649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-589639545.46523535</v>
      </c>
      <c r="L3331" s="444">
        <f t="shared" ca="1" si="149"/>
        <v>-142103130457.12173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-142103130457.12173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-592096376.90467393</v>
      </c>
      <c r="L3332" s="444">
        <f t="shared" ca="1" si="149"/>
        <v>-142695226834.0264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-142695226834.0264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-594563445.14177668</v>
      </c>
      <c r="L3333" s="444">
        <f t="shared" ca="1" si="149"/>
        <v>-143289790279.16818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-143289790279.16818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-597040792.82986736</v>
      </c>
      <c r="L3334" s="444">
        <f t="shared" ca="1" si="149"/>
        <v>-143886831071.99805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-143886831071.99805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-599528462.79999185</v>
      </c>
      <c r="L3335" s="444">
        <f t="shared" ca="1" si="149"/>
        <v>-144486359534.79803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-144486359534.79803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-602026498.0616585</v>
      </c>
      <c r="L3336" s="444">
        <f t="shared" ca="1" si="149"/>
        <v>-145088386032.85968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-145088386032.85968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-604534941.80358195</v>
      </c>
      <c r="L3337" s="444">
        <f t="shared" ca="1" si="149"/>
        <v>-145692920974.66327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-145692920974.66327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-607053837.39443028</v>
      </c>
      <c r="L3338" s="444">
        <f t="shared" ca="1" si="149"/>
        <v>-146299974812.05771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-146299974812.05771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-609583228.38357377</v>
      </c>
      <c r="L3339" s="444">
        <f t="shared" ca="1" si="149"/>
        <v>-146909558040.44128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-146909558040.44128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-612123158.50183868</v>
      </c>
      <c r="L3340" s="444">
        <f t="shared" ca="1" si="149"/>
        <v>-147521681198.94312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-147521681198.94312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-614673671.66226292</v>
      </c>
      <c r="L3341" s="444">
        <f t="shared" ca="1" si="149"/>
        <v>-148136354870.60538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-148136354870.60538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-617234811.96085572</v>
      </c>
      <c r="L3342" s="444">
        <f t="shared" ca="1" si="149"/>
        <v>-148753589682.56622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-148753589682.56622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-619806623.67735922</v>
      </c>
      <c r="L3343" s="444">
        <f t="shared" ca="1" si="149"/>
        <v>-149373396306.24359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-149373396306.24359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-622389151.27601492</v>
      </c>
      <c r="L3344" s="444">
        <f t="shared" ca="1" si="149"/>
        <v>-149995785457.51959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-149995785457.51959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-624982439.40633166</v>
      </c>
      <c r="L3345" s="444">
        <f t="shared" ca="1" si="149"/>
        <v>-150620767896.92593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-150620767896.92593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-627586532.90385807</v>
      </c>
      <c r="L3346" s="444">
        <f t="shared" ca="1" si="149"/>
        <v>-151248354429.8298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-151248354429.8298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-630201476.79095745</v>
      </c>
      <c r="L3347" s="444">
        <f t="shared" ca="1" si="149"/>
        <v>-151878555906.62076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-151878555906.62076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-632827316.27758646</v>
      </c>
      <c r="L3348" s="444">
        <f t="shared" ca="1" si="149"/>
        <v>-152511383222.89835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-152511383222.89835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-635464096.76207638</v>
      </c>
      <c r="L3349" s="444">
        <f t="shared" ca="1" si="149"/>
        <v>-153146847319.66043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-153146847319.66043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-638111863.83191848</v>
      </c>
      <c r="L3350" s="444">
        <f t="shared" ca="1" si="149"/>
        <v>-153784959183.49234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-153784959183.49234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-640770663.2645514</v>
      </c>
      <c r="L3351" s="444">
        <f t="shared" ca="1" si="149"/>
        <v>-154425729846.7569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-154425729846.7569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-643440541.02815378</v>
      </c>
      <c r="L3352" s="444">
        <f t="shared" ca="1" si="149"/>
        <v>-155069170387.78506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-155069170387.78506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-646121543.2824378</v>
      </c>
      <c r="L3353" s="444">
        <f t="shared" ca="1" si="149"/>
        <v>-155715291931.0675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-155715291931.0675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-648813716.37944794</v>
      </c>
      <c r="L3354" s="444">
        <f t="shared" ca="1" si="149"/>
        <v>-156364105647.44696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-156364105647.44696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-651517106.86436236</v>
      </c>
      <c r="L3355" s="444">
        <f t="shared" ca="1" si="149"/>
        <v>-157015622754.31131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-157015622754.31131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-654231761.47629714</v>
      </c>
      <c r="L3356" s="444">
        <f t="shared" ca="1" si="149"/>
        <v>-157669854515.7876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-157669854515.7876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-656957727.14911497</v>
      </c>
      <c r="L3357" s="444">
        <f t="shared" ca="1" si="149"/>
        <v>-158326812242.93671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-158326812242.93671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-659695051.01223624</v>
      </c>
      <c r="L3358" s="444">
        <f t="shared" ca="1" si="149"/>
        <v>-158986507293.94894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-158986507293.94894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-662443780.39145398</v>
      </c>
      <c r="L3359" s="444">
        <f t="shared" ca="1" si="149"/>
        <v>-159648951074.34039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-159648951074.34039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-665203962.80975163</v>
      </c>
      <c r="L3360" s="444">
        <f t="shared" ca="1" si="149"/>
        <v>-160314155037.15015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-160314155037.15015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-667975645.98812556</v>
      </c>
      <c r="L3361" s="444">
        <f t="shared" ca="1" si="149"/>
        <v>-160982130683.13828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-160982130683.13828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-670758877.84640944</v>
      </c>
      <c r="L3362" s="444">
        <f t="shared" ca="1" si="149"/>
        <v>-161652889560.98468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-161652889560.98468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-673553706.50410283</v>
      </c>
      <c r="L3363" s="444">
        <f t="shared" ca="1" si="149"/>
        <v>-162326443267.48877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-162326443267.48877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-676360180.28120315</v>
      </c>
      <c r="L3364" s="444">
        <f t="shared" ca="1" si="149"/>
        <v>-163002803447.76996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-163002803447.76996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-679178347.69904149</v>
      </c>
      <c r="L3365" s="444">
        <f t="shared" ca="1" si="149"/>
        <v>-163681981795.46899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-163681981795.46899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-682008257.48112082</v>
      </c>
      <c r="L3366" s="444">
        <f t="shared" ca="1" si="149"/>
        <v>-164363990052.9501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-164363990052.9501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-684849958.55395877</v>
      </c>
      <c r="L3367" s="444">
        <f t="shared" ca="1" si="149"/>
        <v>-165048840011.50406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-165048840011.50406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-687703500.04793358</v>
      </c>
      <c r="L3368" s="444">
        <f t="shared" ca="1" si="149"/>
        <v>-165736543511.552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-165736543511.552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-690568931.29813337</v>
      </c>
      <c r="L3369" s="444">
        <f t="shared" ca="1" si="149"/>
        <v>-166427112442.85013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-166427112442.85013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-693446301.84520888</v>
      </c>
      <c r="L3370" s="444">
        <f t="shared" ca="1" si="149"/>
        <v>-167120558744.69534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-167120558744.69534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-696335661.43623054</v>
      </c>
      <c r="L3371" s="444">
        <f t="shared" ca="1" si="149"/>
        <v>-167816894406.13156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-167816894406.13156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-699237060.02554822</v>
      </c>
      <c r="L3372" s="444">
        <f t="shared" ca="1" si="149"/>
        <v>-168516131466.1571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-168516131466.1571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-702150547.77565455</v>
      </c>
      <c r="L3373" s="444">
        <f t="shared" ca="1" si="149"/>
        <v>-169218282013.93277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-169218282013.93277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-705076175.05805326</v>
      </c>
      <c r="L3374" s="444">
        <f t="shared" ca="1" si="149"/>
        <v>-169923358188.99081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-169923358188.99081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-708013992.45412838</v>
      </c>
      <c r="L3375" s="444">
        <f t="shared" ca="1" si="149"/>
        <v>-170631372181.44495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-170631372181.44495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-710964050.75602055</v>
      </c>
      <c r="L3376" s="444">
        <f t="shared" ca="1" si="149"/>
        <v>-171342336232.20096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-171342336232.20096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-713926400.96750402</v>
      </c>
      <c r="L3377" s="444">
        <f t="shared" ca="1" si="149"/>
        <v>-172056262633.16846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-172056262633.16846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-716901094.30486858</v>
      </c>
      <c r="L3378" s="444">
        <f t="shared" ca="1" si="149"/>
        <v>-172773163727.47333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-172773163727.47333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-719888182.19780552</v>
      </c>
      <c r="L3379" s="444">
        <f t="shared" ca="1" si="149"/>
        <v>-173493051909.67114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-173493051909.67114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-722887716.29029644</v>
      </c>
      <c r="L3380" s="444">
        <f t="shared" ca="1" si="149"/>
        <v>-174215939625.96143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-174215939625.96143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-725899748.44150591</v>
      </c>
      <c r="L3381" s="444">
        <f t="shared" ca="1" si="149"/>
        <v>-174941839374.40292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-174941839374.40292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-728924330.72667885</v>
      </c>
      <c r="L3382" s="444">
        <f t="shared" ca="1" si="149"/>
        <v>-175670763705.12961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-175670763705.12961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-731961515.43804002</v>
      </c>
      <c r="L3383" s="444">
        <f t="shared" ca="1" si="149"/>
        <v>-176402725220.56766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-176402725220.56766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-735011355.0856986</v>
      </c>
      <c r="L3384" s="444">
        <f t="shared" ca="1" si="149"/>
        <v>-177137736575.65335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-177137736575.65335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-738073902.39855564</v>
      </c>
      <c r="L3385" s="444">
        <f t="shared" ca="1" si="149"/>
        <v>-177875810478.05191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-177875810478.05191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-741149210.32521629</v>
      </c>
      <c r="L3386" s="444">
        <f t="shared" ca="1" si="149"/>
        <v>-178616959688.37714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-178616959688.37714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-744237332.03490472</v>
      </c>
      <c r="L3387" s="444">
        <f t="shared" ca="1" si="149"/>
        <v>-179361197020.41205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-179361197020.41205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-747338320.91838348</v>
      </c>
      <c r="L3388" s="444">
        <f t="shared" ca="1" si="149"/>
        <v>-180108535341.33044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-180108535341.33044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-750452230.58887684</v>
      </c>
      <c r="L3389" s="444">
        <f t="shared" ca="1" si="149"/>
        <v>-180858987571.91931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-180858987571.91931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-753579114.88299716</v>
      </c>
      <c r="L3390" s="444">
        <f t="shared" ca="1" si="149"/>
        <v>-181612566686.80231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-181612566686.80231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-756719027.86167622</v>
      </c>
      <c r="L3391" s="444">
        <f t="shared" ca="1" si="149"/>
        <v>-182369285714.66397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-182369285714.66397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-759872023.81109989</v>
      </c>
      <c r="L3392" s="444">
        <f t="shared" ca="1" si="149"/>
        <v>-183129157738.47507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-183129157738.47507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-763038157.24364614</v>
      </c>
      <c r="L3393" s="444">
        <f t="shared" ca="1" si="149"/>
        <v>-183892195895.71872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-183892195895.71872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-766217482.89882803</v>
      </c>
      <c r="L3394" s="444">
        <f t="shared" ca="1" si="149"/>
        <v>-184658413378.61755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-184658413378.61755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-769410055.74423981</v>
      </c>
      <c r="L3395" s="444">
        <f t="shared" ca="1" si="149"/>
        <v>-185427823434.36179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-185427823434.36179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-772615930.97650743</v>
      </c>
      <c r="L3396" s="444">
        <f t="shared" ca="1" si="149"/>
        <v>-186200439365.33829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-186200439365.33829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-775835164.0222429</v>
      </c>
      <c r="L3397" s="444">
        <f t="shared" ca="1" si="149"/>
        <v>-186976274529.36053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-186976274529.36053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-779067810.53900218</v>
      </c>
      <c r="L3398" s="444">
        <f t="shared" ca="1" si="149"/>
        <v>-187755342339.89954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-187755342339.89954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-782313926.41624808</v>
      </c>
      <c r="L3399" s="444">
        <f t="shared" ca="1" si="149"/>
        <v>-188537656266.3158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-188537656266.3158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-785573567.77631581</v>
      </c>
      <c r="L3400" s="444">
        <f t="shared" ca="1" si="149"/>
        <v>-189323229834.0921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-189323229834.0921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-788846790.97538376</v>
      </c>
      <c r="L3401" s="444">
        <f t="shared" ca="1" si="149"/>
        <v>-190112076625.06747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-190112076625.06747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-792133652.60444784</v>
      </c>
      <c r="L3402" s="444">
        <f t="shared" ca="1" si="149"/>
        <v>-190904210277.67194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-190904210277.67194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-795434209.4902997</v>
      </c>
      <c r="L3403" s="444">
        <f t="shared" ca="1" si="149"/>
        <v>-191699644487.16223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-191699644487.16223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-798748518.69650924</v>
      </c>
      <c r="L3404" s="444">
        <f t="shared" ca="1" si="149"/>
        <v>-192498393005.85873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-192498393005.85873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-802076637.52441144</v>
      </c>
      <c r="L3405" s="444">
        <f t="shared" ca="1" si="149"/>
        <v>-193300469643.38315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-193300469643.38315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-805418623.5140965</v>
      </c>
      <c r="L3406" s="444">
        <f t="shared" ca="1" si="149"/>
        <v>-194105888266.89725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-194105888266.89725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-808774534.44540524</v>
      </c>
      <c r="L3407" s="444">
        <f t="shared" ca="1" si="149"/>
        <v>-194914662801.34265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-194914662801.34265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-812144428.33892775</v>
      </c>
      <c r="L3408" s="444">
        <f t="shared" ca="1" si="149"/>
        <v>-195726807229.68158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-195726807229.68158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-815528363.45700657</v>
      </c>
      <c r="L3409" s="444">
        <f t="shared" ca="1" si="149"/>
        <v>-196542335593.13858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-196542335593.13858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-818926398.30474412</v>
      </c>
      <c r="L3410" s="444">
        <f t="shared" ca="1" si="149"/>
        <v>-197361261991.44333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-197361261991.44333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-822338591.63101387</v>
      </c>
      <c r="L3411" s="444">
        <f t="shared" ca="1" si="149"/>
        <v>-198183600583.07434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-198183600583.07434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-825765002.42947638</v>
      </c>
      <c r="L3412" s="444">
        <f t="shared" ca="1" si="149"/>
        <v>-199009365585.50381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-199009365585.50381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-829205689.93959928</v>
      </c>
      <c r="L3413" s="444">
        <f t="shared" ca="1" si="149"/>
        <v>-199838571275.44342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-199838571275.44342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-832660713.64768088</v>
      </c>
      <c r="L3414" s="444">
        <f t="shared" ca="1" si="149"/>
        <v>-200671231989.09109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-200671231989.09109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-836130133.28787959</v>
      </c>
      <c r="L3415" s="444">
        <f t="shared" ca="1" si="149"/>
        <v>-201507362122.37897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-201507362122.37897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-839614008.84324574</v>
      </c>
      <c r="L3416" s="444">
        <f t="shared" ca="1" si="149"/>
        <v>-202346976131.2222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-202346976131.2222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-843112400.54675913</v>
      </c>
      <c r="L3417" s="444">
        <f t="shared" ca="1" si="149"/>
        <v>-203190088531.76895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-203190088531.76895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-846625368.88237059</v>
      </c>
      <c r="L3418" s="444">
        <f t="shared" ca="1" si="149"/>
        <v>-204036713900.65134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-204036713900.65134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-850152974.58604717</v>
      </c>
      <c r="L3419" s="444">
        <f t="shared" ca="1" si="149"/>
        <v>-204886866875.2374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-204886866875.2374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-853695278.64682245</v>
      </c>
      <c r="L3420" s="444">
        <f t="shared" ca="1" si="149"/>
        <v>-205740562153.88422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-205740562153.88422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-857252342.30785084</v>
      </c>
      <c r="L3421" s="444">
        <f t="shared" ca="1" si="149"/>
        <v>-206597814496.19208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-206597814496.19208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-860824227.06746697</v>
      </c>
      <c r="L3422" s="444">
        <f t="shared" ca="1" si="149"/>
        <v>-207458638723.25955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-207458638723.25955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-864410994.68024814</v>
      </c>
      <c r="L3423" s="444">
        <f t="shared" ca="1" si="149"/>
        <v>-208323049717.93979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-208323049717.93979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-868012707.15808249</v>
      </c>
      <c r="L3424" s="444">
        <f t="shared" ca="1" si="149"/>
        <v>-209191062425.09787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-209191062425.09787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-871629426.77124107</v>
      </c>
      <c r="L3425" s="444">
        <f t="shared" ca="1" si="149"/>
        <v>-210062691851.86911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-210062691851.86911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-875261216.04945457</v>
      </c>
      <c r="L3426" s="444">
        <f t="shared" ca="1" si="149"/>
        <v>-210937953067.91858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-210937953067.91858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-878908137.78299403</v>
      </c>
      <c r="L3427" s="444">
        <f t="shared" ca="1" si="149"/>
        <v>-211816861205.70157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-211816861205.70157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-882570255.0237565</v>
      </c>
      <c r="L3428" s="444">
        <f t="shared" ca="1" si="149"/>
        <v>-212699431460.72531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-212699431460.72531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-886247631.08635545</v>
      </c>
      <c r="L3429" s="444">
        <f t="shared" ca="1" si="149"/>
        <v>-213585679091.81168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-213585679091.81168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-889940329.54921532</v>
      </c>
      <c r="L3430" s="444">
        <f t="shared" ca="1" si="149"/>
        <v>-214475619421.3609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-214475619421.3609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-893648414.25567031</v>
      </c>
      <c r="L3431" s="444">
        <f t="shared" ca="1" si="149"/>
        <v>-215369267835.61658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-215369267835.61658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-897371949.31506908</v>
      </c>
      <c r="L3432" s="444">
        <f t="shared" ca="1" si="149"/>
        <v>-216266639784.93164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-216266639784.93164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-901110999.10388184</v>
      </c>
      <c r="L3433" s="444">
        <f t="shared" ca="1" si="149"/>
        <v>-217167750784.03552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-217167750784.03552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-904865628.26681471</v>
      </c>
      <c r="L3434" s="444">
        <f t="shared" ca="1" si="149"/>
        <v>-218072616412.30234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-218072616412.30234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-908635901.71792638</v>
      </c>
      <c r="L3435" s="444">
        <f t="shared" ca="1" si="149"/>
        <v>-218981252314.02026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-218981252314.02026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-912421884.64175105</v>
      </c>
      <c r="L3436" s="444">
        <f t="shared" ca="1" si="149"/>
        <v>-219893674198.66202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-219893674198.66202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-916223642.49442506</v>
      </c>
      <c r="L3437" s="444">
        <f t="shared" ca="1" si="149"/>
        <v>-220809897841.15643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-220809897841.15643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-920041241.00481844</v>
      </c>
      <c r="L3438" s="444">
        <f t="shared" ca="1" si="149"/>
        <v>-221729939082.16125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-221729939082.16125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-923874746.17567194</v>
      </c>
      <c r="L3439" s="444">
        <f t="shared" ca="1" si="149"/>
        <v>-222653813828.33691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-222653813828.33691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-927724224.28473711</v>
      </c>
      <c r="L3440" s="444">
        <f t="shared" ca="1" si="149"/>
        <v>-223581538052.62164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-223581538052.62164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-931589741.8859235</v>
      </c>
      <c r="L3441" s="444">
        <f t="shared" ca="1" si="149"/>
        <v>-224513127794.50757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-224513127794.50757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-935471365.81044817</v>
      </c>
      <c r="L3442" s="444">
        <f t="shared" ca="1" si="149"/>
        <v>-225448599160.31802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-225448599160.31802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-939369163.16799176</v>
      </c>
      <c r="L3443" s="444">
        <f t="shared" ca="1" si="149"/>
        <v>-226387968323.48602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-226387968323.48602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-943283201.34785843</v>
      </c>
      <c r="L3444" s="444">
        <f t="shared" ca="1" si="149"/>
        <v>-227331251524.83389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-227331251524.83389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-947213548.02014124</v>
      </c>
      <c r="L3445" s="444">
        <f t="shared" ca="1" si="149"/>
        <v>-228278465072.85403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-228278465072.85403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-951160271.13689172</v>
      </c>
      <c r="L3446" s="444">
        <f t="shared" ca="1" si="149"/>
        <v>-229229625343.99094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-229229625343.99094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-955123438.93329537</v>
      </c>
      <c r="L3447" s="444">
        <f t="shared" ca="1" si="149"/>
        <v>-230184748782.92422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-230184748782.92422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-959103119.92885077</v>
      </c>
      <c r="L3448" s="444">
        <f t="shared" ca="1" si="149"/>
        <v>-231143851902.85309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-231143851902.85309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-963099382.92855453</v>
      </c>
      <c r="L3449" s="444">
        <f t="shared" ca="1" si="149"/>
        <v>-232106951285.78165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-232106951285.78165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-967112297.02409005</v>
      </c>
      <c r="L3450" s="444">
        <f t="shared" ca="1" si="149"/>
        <v>-233074063582.80573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-233074063582.80573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-971141931.59502375</v>
      </c>
      <c r="L3451" s="444">
        <f t="shared" ca="1" si="149"/>
        <v>-234045205514.40076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-234045205514.40076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-975188356.31000304</v>
      </c>
      <c r="L3452" s="444">
        <f t="shared" ca="1" si="149"/>
        <v>-235020393870.71075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-235020393870.71075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-979251641.12796128</v>
      </c>
      <c r="L3453" s="444">
        <f t="shared" ca="1" si="149"/>
        <v>-235999645511.83871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-235999645511.83871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-983331856.29932809</v>
      </c>
      <c r="L3454" s="444">
        <f t="shared" ca="1" si="149"/>
        <v>-236982977368.13803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-236982977368.13803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-987429072.36724186</v>
      </c>
      <c r="L3455" s="444">
        <f t="shared" ca="1" si="149"/>
        <v>-237970406440.50528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-237970406440.50528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-991543360.1687721</v>
      </c>
      <c r="L3456" s="444">
        <f t="shared" ca="1" si="149"/>
        <v>-238961949800.67404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-238961949800.67404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-995674790.83614182</v>
      </c>
      <c r="L3457" s="444">
        <f t="shared" ca="1" si="149"/>
        <v>-239957624591.51019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-239957624591.51019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-999823435.79795909</v>
      </c>
      <c r="L3458" s="444">
        <f t="shared" ca="1" si="149"/>
        <v>-240957448027.30817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-240957448027.30817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-1003989366.7804507</v>
      </c>
      <c r="L3459" s="444">
        <f t="shared" ca="1" si="149"/>
        <v>-241961437394.08862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-241961437394.08862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-1008172655.8087027</v>
      </c>
      <c r="L3460" s="444">
        <f t="shared" ca="1" si="149"/>
        <v>-242969610049.89734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-242969610049.89734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-1012373375.2079055</v>
      </c>
      <c r="L3461" s="444">
        <f t="shared" ca="1" si="149"/>
        <v>-243981983425.10526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-243981983425.10526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-1016591597.6046052</v>
      </c>
      <c r="L3462" s="444">
        <f t="shared" ca="1" si="149"/>
        <v>-244998575022.70987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-244998575022.70987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-1020827395.9279577</v>
      </c>
      <c r="L3463" s="444">
        <f t="shared" ca="1" si="149"/>
        <v>-246019402418.63782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-246019402418.63782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-1025080843.4109908</v>
      </c>
      <c r="L3464" s="444">
        <f t="shared" ca="1" si="149"/>
        <v>-247044483262.0488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-247044483262.0488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-1029352013.59187</v>
      </c>
      <c r="L3465" s="444">
        <f t="shared" ca="1" si="149"/>
        <v>-248073835275.64066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-248073835275.64066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-1033640980.3151693</v>
      </c>
      <c r="L3466" s="444">
        <f t="shared" ca="1" si="149"/>
        <v>-249107476255.95581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-249107476255.95581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-1037947817.7331493</v>
      </c>
      <c r="L3467" s="444">
        <f t="shared" ca="1" si="149"/>
        <v>-250145424073.68896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-250145424073.68896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-1042272600.3070374</v>
      </c>
      <c r="L3468" s="444">
        <f t="shared" ca="1" si="149"/>
        <v>-251187696673.996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-251187696673.996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-1046615402.8083168</v>
      </c>
      <c r="L3469" s="444">
        <f t="shared" ca="1" si="149"/>
        <v>-252234312076.80432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-252234312076.80432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-1050976300.3200179</v>
      </c>
      <c r="L3470" s="444">
        <f t="shared" ca="1" si="149"/>
        <v>-253285288377.12433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-253285288377.12433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-1055355368.238018</v>
      </c>
      <c r="L3471" s="444">
        <f t="shared" ca="1" si="149"/>
        <v>-254340643745.36234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-254340643745.36234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-1059752682.272343</v>
      </c>
      <c r="L3472" s="444">
        <f t="shared" ca="1" si="149"/>
        <v>-255400396427.63467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-255400396427.63467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-1064168318.4484777</v>
      </c>
      <c r="L3473" s="444">
        <f t="shared" ca="1" si="149"/>
        <v>-256464564746.08316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-256464564746.08316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-1068602353.1086798</v>
      </c>
      <c r="L3474" s="444">
        <f t="shared" ca="1" si="149"/>
        <v>-257533167099.19183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-257533167099.19183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-1073054862.9132994</v>
      </c>
      <c r="L3475" s="444">
        <f t="shared" ca="1" si="149"/>
        <v>-258606221962.10513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-258606221962.10513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-1077525924.8421047</v>
      </c>
      <c r="L3476" s="444">
        <f t="shared" ca="1" si="149"/>
        <v>-259683747886.94724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-259683747886.94724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-1082015616.1956134</v>
      </c>
      <c r="L3477" s="444">
        <f t="shared" ca="1" si="149"/>
        <v>-260765763503.14285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-260765763503.14285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-1086524014.5964286</v>
      </c>
      <c r="L3478" s="444">
        <f t="shared" ca="1" si="149"/>
        <v>-261852287517.73929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-261852287517.73929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-1091051197.9905803</v>
      </c>
      <c r="L3479" s="444">
        <f t="shared" ca="1" si="149"/>
        <v>-262943338715.72986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-262943338715.72986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-1095597244.6488743</v>
      </c>
      <c r="L3480" s="444">
        <f t="shared" ca="1" si="149"/>
        <v>-264038935960.37872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-264038935960.37872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-1100162233.1682446</v>
      </c>
      <c r="L3481" s="444">
        <f t="shared" ca="1" si="149"/>
        <v>-265139098193.54697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-265139098193.54697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-1104746242.4731123</v>
      </c>
      <c r="L3482" s="444">
        <f t="shared" ca="1" si="149"/>
        <v>-266243844436.02008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-266243844436.02008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-1109349351.8167503</v>
      </c>
      <c r="L3483" s="444">
        <f t="shared" ca="1" si="149"/>
        <v>-267353193787.83682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-267353193787.83682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-1113971640.7826536</v>
      </c>
      <c r="L3484" s="444">
        <f t="shared" ca="1" si="149"/>
        <v>-268467165428.61948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-268467165428.61948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-1118613189.2859144</v>
      </c>
      <c r="L3485" s="444">
        <f t="shared" ca="1" si="149"/>
        <v>-269585778617.9054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-269585778617.9054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-1123274077.5746057</v>
      </c>
      <c r="L3486" s="444">
        <f t="shared" ca="1" si="149"/>
        <v>-270709052695.48001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-270709052695.48001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-1127954386.2311666</v>
      </c>
      <c r="L3487" s="444">
        <f t="shared" ca="1" si="149"/>
        <v>-271837007081.71118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-271837007081.71118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-1132654196.1737967</v>
      </c>
      <c r="L3488" s="444">
        <f t="shared" ca="1" si="149"/>
        <v>-272969661277.88498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-272969661277.88498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-1137373588.6578538</v>
      </c>
      <c r="L3489" s="444">
        <f t="shared" ca="1" si="149"/>
        <v>-274107034866.54285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-274107034866.54285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-1142112645.2772617</v>
      </c>
      <c r="L3490" s="444">
        <f t="shared" ca="1" si="149"/>
        <v>-275249147511.82013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-275249147511.82013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-1146871447.9659171</v>
      </c>
      <c r="L3491" s="444">
        <f t="shared" ca="1" si="149"/>
        <v>-276396018959.78607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-276396018959.78607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-1151650078.9991086</v>
      </c>
      <c r="L3492" s="444">
        <f t="shared" ca="1" si="149"/>
        <v>-277547669038.78516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-277547669038.78516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-1156448620.9949381</v>
      </c>
      <c r="L3493" s="444">
        <f t="shared" ca="1" si="149"/>
        <v>-278704117659.78009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-278704117659.78009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-1161267156.9157503</v>
      </c>
      <c r="L3494" s="444">
        <f t="shared" ca="1" si="149"/>
        <v>-279865384816.69586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-279865384816.69586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-1166105770.069566</v>
      </c>
      <c r="L3495" s="444">
        <f t="shared" ca="1" si="149"/>
        <v>-281031490586.76544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-281031490586.76544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-1170964544.1115227</v>
      </c>
      <c r="L3496" s="444">
        <f t="shared" ca="1" si="149"/>
        <v>-282202455130.87695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-282202455130.87695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-1175843563.0453205</v>
      </c>
      <c r="L3497" s="444">
        <f t="shared" ca="1" si="149"/>
        <v>-283378298693.9223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-283378298693.9223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-1180742911.2246761</v>
      </c>
      <c r="L3498" s="444">
        <f t="shared" ca="1" si="149"/>
        <v>-284559041605.14697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-284559041605.14697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-1185662673.354779</v>
      </c>
      <c r="L3499" s="444">
        <f t="shared" ca="1" si="149"/>
        <v>-285744704278.50177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-285744704278.50177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-1190602934.4937572</v>
      </c>
      <c r="L3500" s="444">
        <f t="shared" ca="1" si="149"/>
        <v>-286935307212.99554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-286935307212.99554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-1195563780.0541482</v>
      </c>
      <c r="L3501" s="444">
        <f t="shared" ca="1" si="149"/>
        <v>-288130870993.04968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-288130870993.04968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-1200545295.8043737</v>
      </c>
      <c r="L3502" s="444">
        <f t="shared" ca="1" si="149"/>
        <v>-289331416288.85406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-289331416288.85406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-1205547567.8702252</v>
      </c>
      <c r="L3503" s="444">
        <f t="shared" ca="1" si="149"/>
        <v>-290536963856.7243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-290536963856.7243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-1210570682.7363513</v>
      </c>
      <c r="L3504" s="444">
        <f t="shared" ca="1" si="149"/>
        <v>-291747534539.46063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-291747534539.46063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-1215614727.2477527</v>
      </c>
      <c r="L3505" s="444">
        <f t="shared" ca="1" si="149"/>
        <v>-292963149266.70837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-292963149266.70837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-1220679788.611285</v>
      </c>
      <c r="L3506" s="444">
        <f t="shared" ca="1" si="149"/>
        <v>-294183829055.31964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-294183829055.31964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-1225765954.3971651</v>
      </c>
      <c r="L3507" s="444">
        <f t="shared" ca="1" si="149"/>
        <v>-295409595009.7168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-295409595009.7168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-1230873312.5404866</v>
      </c>
      <c r="L3508" s="444">
        <f t="shared" ca="1" si="149"/>
        <v>-296640468322.25726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-296640468322.25726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-1236001951.3427386</v>
      </c>
      <c r="L3509" s="444">
        <f t="shared" ca="1" si="149"/>
        <v>-297876470273.59998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-297876470273.59998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-1241151959.4733331</v>
      </c>
      <c r="L3510" s="444">
        <f t="shared" ca="1" si="149"/>
        <v>-299117622233.0733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-299117622233.0733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-1246323425.9711387</v>
      </c>
      <c r="L3511" s="444">
        <f t="shared" ca="1" si="149"/>
        <v>-300363945659.04443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-300363945659.04443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-1251516440.2460184</v>
      </c>
      <c r="L3512" s="444">
        <f t="shared" ca="1" si="149"/>
        <v>-301615462099.29047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-301615462099.29047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-1256731092.0803769</v>
      </c>
      <c r="L3513" s="444">
        <f t="shared" ca="1" si="149"/>
        <v>-302872193191.37085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-302872193191.37085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-1261967471.6307118</v>
      </c>
      <c r="L3514" s="444">
        <f t="shared" ca="1" si="149"/>
        <v>-304134160663.00159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-304134160663.00159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-1267225669.4291732</v>
      </c>
      <c r="L3515" s="444">
        <f t="shared" ca="1" si="149"/>
        <v>-305401386332.43079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-305401386332.43079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-1272505776.3851283</v>
      </c>
      <c r="L3516" s="444">
        <f t="shared" ca="1" si="149"/>
        <v>-306673892108.81592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-306673892108.81592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-1277807883.7867329</v>
      </c>
      <c r="L3517" s="444">
        <f t="shared" ca="1" si="149"/>
        <v>-307951699992.60266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-307951699992.60266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-1283132083.302511</v>
      </c>
      <c r="L3518" s="444">
        <f t="shared" ca="1" si="149"/>
        <v>-309234832075.90515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-309234832075.90515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-1288478466.9829381</v>
      </c>
      <c r="L3519" s="444">
        <f t="shared" ca="1" si="149"/>
        <v>-310523310542.88806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-310523310542.88806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-1293847127.2620335</v>
      </c>
      <c r="L3520" s="444">
        <f t="shared" ca="1" si="149"/>
        <v>-311817157670.15009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-311817157670.15009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-1299238156.9589586</v>
      </c>
      <c r="L3521" s="444">
        <f t="shared" ca="1" si="149"/>
        <v>-313116395827.10907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-313116395827.10907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-1304651649.2796211</v>
      </c>
      <c r="L3522" s="444">
        <f t="shared" ca="1" si="149"/>
        <v>-314421047476.38867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-314421047476.38867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-1310087697.8182862</v>
      </c>
      <c r="L3523" s="444">
        <f t="shared" ca="1" si="149"/>
        <v>-315731135174.20697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-315731135174.20697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-1315546396.5591958</v>
      </c>
      <c r="L3524" s="444">
        <f t="shared" ca="1" si="149"/>
        <v>-317046681570.76617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-317046681570.76617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-1321027839.8781924</v>
      </c>
      <c r="L3525" s="444">
        <f t="shared" ca="1" si="149"/>
        <v>-318367709410.64435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-318367709410.64435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-1326532122.5443513</v>
      </c>
      <c r="L3526" s="444">
        <f t="shared" ca="1" si="149"/>
        <v>-319694241533.18872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-319694241533.18872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-1332059339.7216196</v>
      </c>
      <c r="L3527" s="444">
        <f t="shared" ca="1" si="149"/>
        <v>-321026300872.91034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-321026300872.91034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-1337609586.9704597</v>
      </c>
      <c r="L3528" s="444">
        <f t="shared" ca="1" si="149"/>
        <v>-322363910459.8808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-322363910459.8808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-1343182960.2495034</v>
      </c>
      <c r="L3529" s="444">
        <f t="shared" ca="1" si="149"/>
        <v>-323707093420.13031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-323707093420.13031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-1348779555.9172096</v>
      </c>
      <c r="L3530" s="444">
        <f t="shared" ca="1" si="149"/>
        <v>-325055872976.04755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-325055872976.04755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-1354399470.7335315</v>
      </c>
      <c r="L3531" s="444">
        <f t="shared" ca="1" si="149"/>
        <v>-326410272446.78107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-326410272446.78107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-1360042801.8615878</v>
      </c>
      <c r="L3532" s="444">
        <f t="shared" ca="1" si="149"/>
        <v>-327770315248.64264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-327770315248.64264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-1365709646.8693442</v>
      </c>
      <c r="L3533" s="444">
        <f t="shared" ca="1" si="149"/>
        <v>-329136024895.51196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-329136024895.51196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-1371400103.7312999</v>
      </c>
      <c r="L3534" s="444">
        <f t="shared" ca="1" si="149"/>
        <v>-330507424999.24329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-330507424999.24329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-1377114270.8301804</v>
      </c>
      <c r="L3535" s="444">
        <f t="shared" ca="1" si="149"/>
        <v>-331884539270.07349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-331884539270.07349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-1382852246.9586396</v>
      </c>
      <c r="L3536" s="444">
        <f t="shared" ca="1" si="149"/>
        <v>-333267391517.0321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-333267391517.0321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-1388614131.3209672</v>
      </c>
      <c r="L3537" s="444">
        <f t="shared" ca="1" si="149"/>
        <v>-334656005648.35309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-334656005648.35309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-1394400023.5348046</v>
      </c>
      <c r="L3538" s="444">
        <f t="shared" ca="1" si="149"/>
        <v>-336050405671.88788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-336050405671.88788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-1400210023.6328661</v>
      </c>
      <c r="L3539" s="444">
        <f t="shared" ca="1" si="149"/>
        <v>-337450615695.52075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-337450615695.52075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-1406044232.0646698</v>
      </c>
      <c r="L3540" s="444">
        <f t="shared" ca="1" si="149"/>
        <v>-338856659927.58545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-338856659927.58545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-1411902749.6982727</v>
      </c>
      <c r="L3541" s="444">
        <f t="shared" ca="1" si="149"/>
        <v>-340268562677.28369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-340268562677.28369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-1417785677.8220153</v>
      </c>
      <c r="L3542" s="444">
        <f t="shared" ca="1" si="149"/>
        <v>-341686348355.10571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-341686348355.10571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-1423693118.1462739</v>
      </c>
      <c r="L3543" s="444">
        <f t="shared" ca="1" si="149"/>
        <v>-343110041473.25201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-343110041473.25201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-1429625172.8052168</v>
      </c>
      <c r="L3544" s="444">
        <f t="shared" ca="1" si="149"/>
        <v>-344539666646.05725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-344539666646.05725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-1435581944.3585718</v>
      </c>
      <c r="L3545" s="444">
        <f t="shared" ca="1" si="149"/>
        <v>-345975248590.41583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-345975248590.41583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-1441563535.7933993</v>
      </c>
      <c r="L3546" s="444">
        <f t="shared" ca="1" si="149"/>
        <v>-347416812126.20923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-347416812126.20923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-1447570050.5258718</v>
      </c>
      <c r="L3547" s="444">
        <f t="shared" ca="1" si="149"/>
        <v>-348864382176.73511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-348864382176.73511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-1453601592.4030628</v>
      </c>
      <c r="L3548" s="444">
        <f t="shared" ca="1" si="149"/>
        <v>-350317983769.13818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-350317983769.13818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-1459658265.7047424</v>
      </c>
      <c r="L3549" s="444">
        <f t="shared" ca="1" si="149"/>
        <v>-351777642034.8429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-351777642034.8429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-1465740175.1451788</v>
      </c>
      <c r="L3550" s="444">
        <f t="shared" ca="1" si="149"/>
        <v>-353243382209.9881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-353243382209.9881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-1471847425.8749504</v>
      </c>
      <c r="L3551" s="444">
        <f t="shared" ca="1" si="149"/>
        <v>-354715229635.86304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-354715229635.86304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-1477980123.4827626</v>
      </c>
      <c r="L3552" s="444">
        <f t="shared" ca="1" si="149"/>
        <v>-356193209759.34583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-356193209759.34583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-1484138373.9972742</v>
      </c>
      <c r="L3553" s="444">
        <f t="shared" ca="1" si="149"/>
        <v>-357677348133.34308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-357677348133.34308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-1490322283.8889294</v>
      </c>
      <c r="L3554" s="444">
        <f t="shared" ca="1" si="149"/>
        <v>-359167670417.23199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-359167670417.23199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-1496531960.0718</v>
      </c>
      <c r="L3555" s="444">
        <f t="shared" ca="1" si="149"/>
        <v>-360664202377.30377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-360664202377.30377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-1502767509.9054325</v>
      </c>
      <c r="L3556" s="444">
        <f t="shared" ca="1" si="149"/>
        <v>-362166969887.20923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-362166969887.20923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-1509029041.1967051</v>
      </c>
      <c r="L3557" s="444">
        <f t="shared" ca="1" si="149"/>
        <v>-363675998928.40594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-363675998928.40594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-1515316662.2016914</v>
      </c>
      <c r="L3558" s="444">
        <f t="shared" ca="1" si="149"/>
        <v>-365191315590.60767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-365191315590.60767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-1521630481.627532</v>
      </c>
      <c r="L3559" s="444">
        <f t="shared" ca="1" si="149"/>
        <v>-366712946072.23517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-366712946072.23517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-1527970608.6343131</v>
      </c>
      <c r="L3560" s="444">
        <f t="shared" ca="1" si="149"/>
        <v>-368240916680.86951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-368240916680.86951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-1534337152.8369563</v>
      </c>
      <c r="L3561" s="444">
        <f t="shared" ca="1" si="149"/>
        <v>-369775253833.70648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-369775253833.70648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-1540730224.3071103</v>
      </c>
      <c r="L3562" s="444">
        <f t="shared" ca="1" si="149"/>
        <v>-371315984058.01361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-371315984058.01361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-1547149933.5750568</v>
      </c>
      <c r="L3563" s="444">
        <f t="shared" ca="1" si="149"/>
        <v>-372863133991.58868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-372863133991.58868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-1553596391.6316195</v>
      </c>
      <c r="L3564" s="444">
        <f t="shared" ca="1" si="149"/>
        <v>-374416730383.22028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-374416730383.22028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-1560069709.9300845</v>
      </c>
      <c r="L3565" s="444">
        <f t="shared" ca="1" si="149"/>
        <v>-375976800093.15039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-375976800093.15039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-1566570000.3881266</v>
      </c>
      <c r="L3566" s="444">
        <f t="shared" ca="1" si="149"/>
        <v>-377543370093.53851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-377543370093.53851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-1573097375.3897438</v>
      </c>
      <c r="L3567" s="444">
        <f t="shared" ca="1" si="149"/>
        <v>-379116467468.92828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-379116467468.92828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-1579651947.7872012</v>
      </c>
      <c r="L3568" s="444">
        <f t="shared" ca="1" si="149"/>
        <v>-380696119416.71552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-380696119416.71552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-1586233830.9029813</v>
      </c>
      <c r="L3569" s="444">
        <f t="shared" ca="1" si="149"/>
        <v>-382282353247.61847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-382282353247.61847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-1592843138.5317435</v>
      </c>
      <c r="L3570" s="444">
        <f t="shared" ca="1" si="149"/>
        <v>-383875196386.15021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-383875196386.15021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-1599479984.9422925</v>
      </c>
      <c r="L3571" s="444">
        <f t="shared" ca="1" si="149"/>
        <v>-385474676371.09253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-385474676371.09253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-1606144484.8795521</v>
      </c>
      <c r="L3572" s="444">
        <f t="shared" ca="1" si="149"/>
        <v>-387080820855.97211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-387080820855.97211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-1612836753.5665505</v>
      </c>
      <c r="L3573" s="444">
        <f t="shared" ca="1" si="149"/>
        <v>-388693657609.53864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-388693657609.53864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-1619556906.7064109</v>
      </c>
      <c r="L3574" s="444">
        <f t="shared" ca="1" si="149"/>
        <v>-390313214516.24506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-390313214516.24506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-1626305060.4843545</v>
      </c>
      <c r="L3575" s="444">
        <f t="shared" ca="1" si="149"/>
        <v>-391939519576.72943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-391939519576.72943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-1633081331.569706</v>
      </c>
      <c r="L3576" s="444">
        <f t="shared" ca="1" si="149"/>
        <v>-393572600908.29913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-393572600908.29913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-1639885837.117913</v>
      </c>
      <c r="L3577" s="444">
        <f t="shared" ca="1" si="149"/>
        <v>-395212486745.41705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-395212486745.41705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-1646718694.7725711</v>
      </c>
      <c r="L3578" s="444">
        <f t="shared" ref="L3578:L3832" ca="1" si="154">I3578-J3578+K3578</f>
        <v>-396859205440.18964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-396859205440.18964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-1653580022.6674569</v>
      </c>
      <c r="L3579" s="444">
        <f t="shared" ca="1" si="154"/>
        <v>-398512785462.85712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-398512785462.85712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-1660469939.4285712</v>
      </c>
      <c r="L3580" s="444">
        <f t="shared" ca="1" si="154"/>
        <v>-400173255402.28571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-400173255402.28571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-1667388564.1761904</v>
      </c>
      <c r="L3581" s="444">
        <f t="shared" ca="1" si="154"/>
        <v>-401840643966.46191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-401840643966.46191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-1674336016.5269246</v>
      </c>
      <c r="L3582" s="444">
        <f t="shared" ca="1" si="154"/>
        <v>-403514979982.98883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-403514979982.98883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-1681312416.5957868</v>
      </c>
      <c r="L3583" s="444">
        <f t="shared" ca="1" si="154"/>
        <v>-405196292399.58459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-405196292399.58459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-1688317884.9982691</v>
      </c>
      <c r="L3584" s="444">
        <f t="shared" ca="1" si="154"/>
        <v>-406884610284.58289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-406884610284.58289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-1695352542.8524287</v>
      </c>
      <c r="L3585" s="444">
        <f t="shared" ca="1" si="154"/>
        <v>-408579962827.4353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-408579962827.4353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-1702416511.7809803</v>
      </c>
      <c r="L3586" s="444">
        <f t="shared" ca="1" si="154"/>
        <v>-410282379339.21631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-410282379339.21631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-1709509913.9134014</v>
      </c>
      <c r="L3587" s="444">
        <f t="shared" ca="1" si="154"/>
        <v>-411991889253.1297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-411991889253.1297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-1716632871.8880403</v>
      </c>
      <c r="L3588" s="444">
        <f t="shared" ca="1" si="154"/>
        <v>-413708522125.01776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-413708522125.01776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-1723785508.8542407</v>
      </c>
      <c r="L3589" s="444">
        <f t="shared" ca="1" si="154"/>
        <v>-415432307633.87201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-415432307633.87201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-1730967948.4744666</v>
      </c>
      <c r="L3590" s="444">
        <f t="shared" ca="1" si="154"/>
        <v>-417163275582.3465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-417163275582.3465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-1738180314.9264438</v>
      </c>
      <c r="L3591" s="444">
        <f t="shared" ca="1" si="154"/>
        <v>-418901455897.27295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-418901455897.27295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-1745422732.905304</v>
      </c>
      <c r="L3592" s="444">
        <f t="shared" ca="1" si="154"/>
        <v>-420646878630.17822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-420646878630.17822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-1752695327.6257427</v>
      </c>
      <c r="L3593" s="444">
        <f t="shared" ca="1" si="154"/>
        <v>-422399573957.80396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-422399573957.80396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-1759998224.8241832</v>
      </c>
      <c r="L3594" s="444">
        <f t="shared" ca="1" si="154"/>
        <v>-424159572182.62811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-424159572182.62811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-1767331550.7609503</v>
      </c>
      <c r="L3595" s="444">
        <f t="shared" ca="1" si="154"/>
        <v>-425926903733.38904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-425926903733.38904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-1774695432.2224543</v>
      </c>
      <c r="L3596" s="444">
        <f t="shared" ca="1" si="154"/>
        <v>-427701599165.61151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-427701599165.61151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-1782089996.5233812</v>
      </c>
      <c r="L3597" s="444">
        <f t="shared" ca="1" si="154"/>
        <v>-429483689162.13489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-429483689162.13489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-1789515371.5088954</v>
      </c>
      <c r="L3598" s="444">
        <f t="shared" ca="1" si="154"/>
        <v>-431273204533.6438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-431273204533.6438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-1796971685.5568492</v>
      </c>
      <c r="L3599" s="444">
        <f t="shared" ca="1" si="154"/>
        <v>-433070176219.20062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-433070176219.20062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-1804459067.5800025</v>
      </c>
      <c r="L3600" s="444">
        <f t="shared" ca="1" si="154"/>
        <v>-434874635286.78064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-434874635286.78064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-1811977647.0282528</v>
      </c>
      <c r="L3601" s="444">
        <f t="shared" ca="1" si="154"/>
        <v>-436686612933.8089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-436686612933.8089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-1819527553.8908703</v>
      </c>
      <c r="L3602" s="444">
        <f t="shared" ca="1" si="154"/>
        <v>-438506140487.69977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-438506140487.69977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-1827108918.6987488</v>
      </c>
      <c r="L3603" s="444">
        <f t="shared" ca="1" si="154"/>
        <v>-440333249406.3985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-440333249406.3985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-1834721872.5266602</v>
      </c>
      <c r="L3604" s="444">
        <f t="shared" ca="1" si="154"/>
        <v>-442167971278.92517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-442167971278.92517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-1842366546.9955215</v>
      </c>
      <c r="L3605" s="444">
        <f t="shared" ca="1" si="154"/>
        <v>-444010337825.92072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-444010337825.92072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-1850043074.2746699</v>
      </c>
      <c r="L3606" s="444">
        <f t="shared" ca="1" si="154"/>
        <v>-445860380900.19537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-445860380900.19537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-1857751587.0841475</v>
      </c>
      <c r="L3607" s="444">
        <f t="shared" ca="1" si="154"/>
        <v>-447718132487.27954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-447718132487.27954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-1865492218.6969981</v>
      </c>
      <c r="L3608" s="444">
        <f t="shared" ca="1" si="154"/>
        <v>-449583624705.97656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-449583624705.97656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-1873265102.9415691</v>
      </c>
      <c r="L3609" s="444">
        <f t="shared" ca="1" si="154"/>
        <v>-451456889808.91815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-451456889808.91815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-1881070374.2038257</v>
      </c>
      <c r="L3610" s="444">
        <f t="shared" ca="1" si="154"/>
        <v>-453337960183.12195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-453337960183.12195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-1888908167.4296751</v>
      </c>
      <c r="L3611" s="444">
        <f t="shared" ca="1" si="154"/>
        <v>-455226868350.55164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-455226868350.55164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-1896778618.1272984</v>
      </c>
      <c r="L3612" s="444">
        <f t="shared" ca="1" si="154"/>
        <v>-457123646968.67896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-457123646968.67896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-1904681862.3694956</v>
      </c>
      <c r="L3613" s="444">
        <f t="shared" ca="1" si="154"/>
        <v>-459028328831.04846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-459028328831.04846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-1912618036.7960353</v>
      </c>
      <c r="L3614" s="444">
        <f t="shared" ca="1" si="154"/>
        <v>-460940946867.84448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-460940946867.84448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-1920587278.616019</v>
      </c>
      <c r="L3615" s="444">
        <f t="shared" ca="1" si="154"/>
        <v>-462861534146.46051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-462861534146.46051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-1928589725.6102521</v>
      </c>
      <c r="L3616" s="444">
        <f t="shared" ca="1" si="154"/>
        <v>-464790123872.07074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-464790123872.07074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-1936625516.1336281</v>
      </c>
      <c r="L3617" s="444">
        <f t="shared" ca="1" si="154"/>
        <v>-466726749388.20435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-466726749388.20435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-1944694789.1175177</v>
      </c>
      <c r="L3618" s="444">
        <f t="shared" ca="1" si="154"/>
        <v>-468671444177.32184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-468671444177.32184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-1952797684.0721743</v>
      </c>
      <c r="L3619" s="444">
        <f t="shared" ca="1" si="154"/>
        <v>-470624241861.39404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-470624241861.39404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-1960934341.0891418</v>
      </c>
      <c r="L3620" s="444">
        <f t="shared" ca="1" si="154"/>
        <v>-472585176202.48315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-472585176202.48315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-1969104900.8436797</v>
      </c>
      <c r="L3621" s="444">
        <f t="shared" ca="1" si="154"/>
        <v>-474554281103.32684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-474554281103.32684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-1977309504.5971951</v>
      </c>
      <c r="L3622" s="444">
        <f t="shared" ca="1" si="154"/>
        <v>-476531590607.92401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-476531590607.92401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-1985548294.1996834</v>
      </c>
      <c r="L3623" s="444">
        <f t="shared" ca="1" si="154"/>
        <v>-478517138902.12372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-478517138902.12372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-1993821412.0921822</v>
      </c>
      <c r="L3624" s="444">
        <f t="shared" ca="1" si="154"/>
        <v>-480510960314.21588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-480510960314.21588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-2002129001.3092327</v>
      </c>
      <c r="L3625" s="444">
        <f t="shared" ca="1" si="154"/>
        <v>-482513089315.52509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-482513089315.52509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-2010471205.4813547</v>
      </c>
      <c r="L3626" s="444">
        <f t="shared" ca="1" si="154"/>
        <v>-484523560521.00647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-484523560521.00647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-2018848168.837527</v>
      </c>
      <c r="L3627" s="444">
        <f t="shared" ca="1" si="154"/>
        <v>-486542408689.84399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-486542408689.84399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-2027260036.2076831</v>
      </c>
      <c r="L3628" s="444">
        <f t="shared" ca="1" si="154"/>
        <v>-488569668726.0517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-488569668726.0517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-2035706953.0252154</v>
      </c>
      <c r="L3629" s="444">
        <f t="shared" ca="1" si="154"/>
        <v>-490605375679.0769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-490605375679.0769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-2044189065.3294873</v>
      </c>
      <c r="L3630" s="444">
        <f t="shared" ca="1" si="154"/>
        <v>-492649564744.40637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-492649564744.40637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-2052706519.7683599</v>
      </c>
      <c r="L3631" s="444">
        <f t="shared" ca="1" si="154"/>
        <v>-494702271264.17474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-494702271264.17474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-2061259463.600728</v>
      </c>
      <c r="L3632" s="444">
        <f t="shared" ca="1" si="154"/>
        <v>-496763530727.77545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-496763530727.77545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-2069848044.6990643</v>
      </c>
      <c r="L3633" s="444">
        <f t="shared" ca="1" si="154"/>
        <v>-498833378772.47449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-498833378772.47449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-2078472411.5519767</v>
      </c>
      <c r="L3634" s="444">
        <f t="shared" ca="1" si="154"/>
        <v>-500911851184.02649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-500911851184.02649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-2087132713.2667773</v>
      </c>
      <c r="L3635" s="444">
        <f t="shared" ca="1" si="154"/>
        <v>-502998983897.29327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-502998983897.29327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-2095829099.5720553</v>
      </c>
      <c r="L3636" s="444">
        <f t="shared" ca="1" si="154"/>
        <v>-505094812996.86536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-505094812996.86536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-2104561720.8202722</v>
      </c>
      <c r="L3637" s="444">
        <f t="shared" ca="1" si="154"/>
        <v>-507199374717.68561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-507199374717.68561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-2113330727.9903567</v>
      </c>
      <c r="L3638" s="444">
        <f t="shared" ca="1" si="154"/>
        <v>-509312705445.67596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-509312705445.67596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-2122136272.6903164</v>
      </c>
      <c r="L3639" s="444">
        <f t="shared" ca="1" si="154"/>
        <v>-511434841718.36627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-511434841718.36627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-2130978507.1598594</v>
      </c>
      <c r="L3640" s="444">
        <f t="shared" ca="1" si="154"/>
        <v>-513565820225.52612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-513565820225.52612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-2139857584.2730255</v>
      </c>
      <c r="L3641" s="444">
        <f t="shared" ca="1" si="154"/>
        <v>-515705677809.79913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-515705677809.79913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-2148773657.5408297</v>
      </c>
      <c r="L3642" s="444">
        <f t="shared" ca="1" si="154"/>
        <v>-517854451467.33997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-517854451467.33997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-2157726881.1139164</v>
      </c>
      <c r="L3643" s="444">
        <f t="shared" ca="1" si="154"/>
        <v>-520012178348.45386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-520012178348.45386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-2166717409.7852244</v>
      </c>
      <c r="L3644" s="444">
        <f t="shared" ca="1" si="154"/>
        <v>-522178895758.23907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-522178895758.23907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-2175745398.9926629</v>
      </c>
      <c r="L3645" s="444">
        <f t="shared" ca="1" si="154"/>
        <v>-524354641157.23175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-524354641157.23175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-2184811004.8217988</v>
      </c>
      <c r="L3646" s="444">
        <f t="shared" ca="1" si="154"/>
        <v>-526539452162.05353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-526539452162.05353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-2193914384.0085559</v>
      </c>
      <c r="L3647" s="444">
        <f t="shared" ca="1" si="154"/>
        <v>-528733366546.06207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-528733366546.06207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-2203055693.941925</v>
      </c>
      <c r="L3648" s="444">
        <f t="shared" ca="1" si="154"/>
        <v>-530936422240.00403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-530936422240.00403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-2212235092.6666832</v>
      </c>
      <c r="L3649" s="444">
        <f t="shared" ca="1" si="154"/>
        <v>-533148657332.67072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-533148657332.67072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-2221452738.8861279</v>
      </c>
      <c r="L3650" s="444">
        <f t="shared" ca="1" si="154"/>
        <v>-535370110071.55682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-535370110071.55682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-2230708791.9648204</v>
      </c>
      <c r="L3651" s="444">
        <f t="shared" ca="1" si="154"/>
        <v>-537600818863.52167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-537600818863.52167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-2240003411.9313407</v>
      </c>
      <c r="L3652" s="444">
        <f t="shared" ca="1" si="154"/>
        <v>-539840822275.453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-539840822275.453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-2249336759.4810538</v>
      </c>
      <c r="L3653" s="444">
        <f t="shared" ca="1" si="154"/>
        <v>-542090159034.93408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-542090159034.93408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-2258708995.9788923</v>
      </c>
      <c r="L3654" s="444">
        <f t="shared" ca="1" si="154"/>
        <v>-544348868030.91296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-544348868030.91296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-2268120283.4621372</v>
      </c>
      <c r="L3655" s="444">
        <f t="shared" ca="1" si="154"/>
        <v>-546616988314.37512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-546616988314.37512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-2277570784.6432295</v>
      </c>
      <c r="L3656" s="444">
        <f t="shared" ca="1" si="154"/>
        <v>-548894559099.01837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-548894559099.01837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-2287060662.9125767</v>
      </c>
      <c r="L3657" s="444">
        <f t="shared" ca="1" si="154"/>
        <v>-551181619761.93091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-551181619761.93091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-2296590082.3413787</v>
      </c>
      <c r="L3658" s="444">
        <f t="shared" ca="1" si="154"/>
        <v>-553478209844.27234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-553478209844.27234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-2306159207.6844683</v>
      </c>
      <c r="L3659" s="444">
        <f t="shared" ca="1" si="154"/>
        <v>-555784369051.95679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-555784369051.95679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-2315768204.3831534</v>
      </c>
      <c r="L3660" s="444">
        <f t="shared" ca="1" si="154"/>
        <v>-558100137256.33997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-558100137256.33997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-2325417238.5680833</v>
      </c>
      <c r="L3661" s="444">
        <f t="shared" ca="1" si="154"/>
        <v>-560425554494.90808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-560425554494.90808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-2335106477.0621171</v>
      </c>
      <c r="L3662" s="444">
        <f t="shared" ca="1" si="154"/>
        <v>-562760660971.97021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-562760660971.97021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-2344836087.3832092</v>
      </c>
      <c r="L3663" s="444">
        <f t="shared" ca="1" si="154"/>
        <v>-565105497059.35339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-565105497059.35339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-2354606237.7473059</v>
      </c>
      <c r="L3664" s="444">
        <f t="shared" ca="1" si="154"/>
        <v>-567460103297.10071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-567460103297.10071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-2364417097.0712528</v>
      </c>
      <c r="L3665" s="444">
        <f t="shared" ca="1" si="154"/>
        <v>-569824520394.172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-569824520394.172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-2374268834.9757166</v>
      </c>
      <c r="L3666" s="444">
        <f t="shared" ca="1" si="154"/>
        <v>-572198789229.14771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-572198789229.14771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-2384161621.7881155</v>
      </c>
      <c r="L3667" s="444">
        <f t="shared" ca="1" si="154"/>
        <v>-574582950850.93579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-574582950850.93579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-2394095628.5455656</v>
      </c>
      <c r="L3668" s="444">
        <f t="shared" ca="1" si="154"/>
        <v>-576977046479.48132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-576977046479.48132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-2404071026.997839</v>
      </c>
      <c r="L3669" s="444">
        <f t="shared" ca="1" si="154"/>
        <v>-579381117506.47913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-579381117506.47913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-2414087989.6103296</v>
      </c>
      <c r="L3670" s="444">
        <f t="shared" ca="1" si="154"/>
        <v>-581795205496.08948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-581795205496.08948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-2424146689.5670395</v>
      </c>
      <c r="L3671" s="444">
        <f t="shared" ca="1" si="154"/>
        <v>-584219352185.65649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-584219352185.65649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-2434247300.7735686</v>
      </c>
      <c r="L3672" s="444">
        <f t="shared" ca="1" si="154"/>
        <v>-586653599486.43005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-586653599486.43005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-2444389997.8601251</v>
      </c>
      <c r="L3673" s="444">
        <f t="shared" ca="1" si="154"/>
        <v>-589097989484.29016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-589097989484.29016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-2454574956.1845422</v>
      </c>
      <c r="L3674" s="444">
        <f t="shared" ca="1" si="154"/>
        <v>-591552564440.47473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-591552564440.47473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-2464802351.8353114</v>
      </c>
      <c r="L3675" s="444">
        <f t="shared" ca="1" si="154"/>
        <v>-594017366792.31006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-594017366792.31006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-2475072361.6346254</v>
      </c>
      <c r="L3676" s="444">
        <f t="shared" ca="1" si="154"/>
        <v>-596492439153.9447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-596492439153.9447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-2485385163.1414361</v>
      </c>
      <c r="L3677" s="444">
        <f t="shared" ca="1" si="154"/>
        <v>-598977824317.08618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-598977824317.08618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-2495740934.6545258</v>
      </c>
      <c r="L3678" s="444">
        <f t="shared" ca="1" si="154"/>
        <v>-601473565251.74072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-601473565251.74072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-2506139855.2155862</v>
      </c>
      <c r="L3679" s="444">
        <f t="shared" ca="1" si="154"/>
        <v>-603979705106.9563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-603979705106.9563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-2516582104.612318</v>
      </c>
      <c r="L3680" s="444">
        <f t="shared" ca="1" si="154"/>
        <v>-606496287211.5686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-606496287211.5686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-2527067863.381536</v>
      </c>
      <c r="L3681" s="444">
        <f t="shared" ca="1" si="154"/>
        <v>-609023355074.9502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-609023355074.9502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-2537597312.8122926</v>
      </c>
      <c r="L3682" s="444">
        <f t="shared" ca="1" si="154"/>
        <v>-611560952387.76245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-611560952387.76245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-2548170634.9490104</v>
      </c>
      <c r="L3683" s="444">
        <f t="shared" ca="1" si="154"/>
        <v>-614109123022.71143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-614109123022.71143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-2558788012.5946307</v>
      </c>
      <c r="L3684" s="444">
        <f t="shared" ca="1" si="154"/>
        <v>-616667911035.30603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-616667911035.30603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-2569449629.3137751</v>
      </c>
      <c r="L3685" s="444">
        <f t="shared" ca="1" si="154"/>
        <v>-619237360664.61975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-619237360664.61975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-2580155669.4359155</v>
      </c>
      <c r="L3686" s="444">
        <f t="shared" ca="1" si="154"/>
        <v>-621817516334.05566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-621817516334.05566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-2590906318.0585651</v>
      </c>
      <c r="L3687" s="444">
        <f t="shared" ca="1" si="154"/>
        <v>-624408422652.11426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-624408422652.11426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-2601701761.0504761</v>
      </c>
      <c r="L3688" s="444">
        <f t="shared" ca="1" si="154"/>
        <v>-627010124413.16479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-627010124413.16479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-2612542185.0548534</v>
      </c>
      <c r="L3689" s="444">
        <f t="shared" ca="1" si="154"/>
        <v>-629622666598.2196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-629622666598.2196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-2623427777.4925818</v>
      </c>
      <c r="L3690" s="444">
        <f t="shared" ca="1" si="154"/>
        <v>-632246094375.71216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-632246094375.71216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-2634358726.5654674</v>
      </c>
      <c r="L3691" s="444">
        <f t="shared" ca="1" si="154"/>
        <v>-634880453102.27759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-634880453102.27759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-2645335221.25949</v>
      </c>
      <c r="L3692" s="444">
        <f t="shared" ca="1" si="154"/>
        <v>-637525788323.53711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-637525788323.53711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-2656357451.3480711</v>
      </c>
      <c r="L3693" s="444">
        <f t="shared" ca="1" si="154"/>
        <v>-640182145774.88513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-640182145774.88513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-2667425607.3953547</v>
      </c>
      <c r="L3694" s="444">
        <f t="shared" ca="1" si="154"/>
        <v>-642849571382.28052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-642849571382.28052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-2678539880.7595019</v>
      </c>
      <c r="L3695" s="444">
        <f t="shared" ca="1" si="154"/>
        <v>-645528111263.04004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-645528111263.04004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-2689700463.5960002</v>
      </c>
      <c r="L3696" s="444">
        <f t="shared" ca="1" si="154"/>
        <v>-648217811726.63599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-648217811726.63599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-2700907548.8609834</v>
      </c>
      <c r="L3697" s="444">
        <f t="shared" ca="1" si="154"/>
        <v>-650918719275.49695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-650918719275.49695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-2712161330.3145704</v>
      </c>
      <c r="L3698" s="444">
        <f t="shared" ca="1" si="154"/>
        <v>-653630880605.81152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-653630880605.81152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-2723462002.5242147</v>
      </c>
      <c r="L3699" s="444">
        <f t="shared" ca="1" si="154"/>
        <v>-656354342608.33569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-656354342608.33569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-2734809760.8680654</v>
      </c>
      <c r="L3700" s="444">
        <f t="shared" ca="1" si="154"/>
        <v>-659089152369.20374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-659089152369.20374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-2746204801.5383487</v>
      </c>
      <c r="L3701" s="444">
        <f t="shared" ca="1" si="154"/>
        <v>-661835357170.74207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-661835357170.74207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-2757647321.5447588</v>
      </c>
      <c r="L3702" s="444">
        <f t="shared" ca="1" si="154"/>
        <v>-664593004492.28687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-664593004492.28687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-2769137518.7178621</v>
      </c>
      <c r="L3703" s="444">
        <f t="shared" ca="1" si="154"/>
        <v>-667362142011.00476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-667362142011.00476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-2780675591.7125196</v>
      </c>
      <c r="L3704" s="444">
        <f t="shared" ca="1" si="154"/>
        <v>-670142817602.71729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-670142817602.71729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-2792261740.011322</v>
      </c>
      <c r="L3705" s="444">
        <f t="shared" ca="1" si="154"/>
        <v>-672935079342.72864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-672935079342.72864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-2803896163.9280357</v>
      </c>
      <c r="L3706" s="444">
        <f t="shared" ca="1" si="154"/>
        <v>-675738975506.65662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-675738975506.65662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-2815579064.6110692</v>
      </c>
      <c r="L3707" s="444">
        <f t="shared" ca="1" si="154"/>
        <v>-678554554571.2677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-678554554571.2677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-2827310644.0469489</v>
      </c>
      <c r="L3708" s="444">
        <f t="shared" ca="1" si="154"/>
        <v>-681381865215.3147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-681381865215.3147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-2839091105.0638113</v>
      </c>
      <c r="L3709" s="444">
        <f t="shared" ca="1" si="154"/>
        <v>-684220956320.37854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-684220956320.37854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-2850920651.3349104</v>
      </c>
      <c r="L3710" s="444">
        <f t="shared" ca="1" si="154"/>
        <v>-687071876971.7135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-687071876971.7135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-2862799487.3821397</v>
      </c>
      <c r="L3711" s="444">
        <f t="shared" ca="1" si="154"/>
        <v>-689934676459.09558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-689934676459.09558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-2874727818.579565</v>
      </c>
      <c r="L3712" s="444">
        <f t="shared" ca="1" si="154"/>
        <v>-692809404277.67517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-692809404277.67517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-2886705851.15698</v>
      </c>
      <c r="L3713" s="444">
        <f t="shared" ca="1" si="154"/>
        <v>-695696110128.83215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-695696110128.83215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-2898733792.2034674</v>
      </c>
      <c r="L3714" s="444">
        <f t="shared" ca="1" si="154"/>
        <v>-698594843921.03564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-698594843921.03564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-2910811849.6709819</v>
      </c>
      <c r="L3715" s="444">
        <f t="shared" ca="1" si="154"/>
        <v>-701505655770.70667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-701505655770.70667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-2922940232.3779445</v>
      </c>
      <c r="L3716" s="444">
        <f t="shared" ca="1" si="154"/>
        <v>-704428596003.08459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-704428596003.08459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-2935119150.0128527</v>
      </c>
      <c r="L3717" s="444">
        <f t="shared" ca="1" si="154"/>
        <v>-707363715153.09741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-707363715153.09741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-2947348813.1379061</v>
      </c>
      <c r="L3718" s="444">
        <f t="shared" ca="1" si="154"/>
        <v>-710311063966.23535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-710311063966.23535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-2959629433.1926475</v>
      </c>
      <c r="L3719" s="444">
        <f t="shared" ca="1" si="154"/>
        <v>-713270693399.42798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-713270693399.42798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-2971961222.4976168</v>
      </c>
      <c r="L3720" s="444">
        <f t="shared" ca="1" si="154"/>
        <v>-716242654621.92554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-716242654621.92554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-2984344394.2580233</v>
      </c>
      <c r="L3721" s="444">
        <f t="shared" ca="1" si="154"/>
        <v>-719226999016.18359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-719226999016.18359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-2996779162.5674314</v>
      </c>
      <c r="L3722" s="444">
        <f t="shared" ca="1" si="154"/>
        <v>-722223778178.75098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-722223778178.75098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-3009265742.4114623</v>
      </c>
      <c r="L3723" s="444">
        <f t="shared" ca="1" si="154"/>
        <v>-725233043921.16248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-725233043921.16248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-3021804349.6715102</v>
      </c>
      <c r="L3724" s="444">
        <f t="shared" ca="1" si="154"/>
        <v>-728254848270.83398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-728254848270.83398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-3034395201.1284747</v>
      </c>
      <c r="L3725" s="444">
        <f t="shared" ca="1" si="154"/>
        <v>-731289243471.9624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-731289243471.9624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-3047038514.4665098</v>
      </c>
      <c r="L3726" s="444">
        <f t="shared" ca="1" si="154"/>
        <v>-734336281986.42896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-734336281986.42896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-3059734508.2767873</v>
      </c>
      <c r="L3727" s="444">
        <f t="shared" ca="1" si="154"/>
        <v>-737396016494.70569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-737396016494.70569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-3072483402.0612736</v>
      </c>
      <c r="L3728" s="444">
        <f t="shared" ca="1" si="154"/>
        <v>-740468499896.76697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-740468499896.76697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-3085285416.2365289</v>
      </c>
      <c r="L3729" s="444">
        <f t="shared" ca="1" si="154"/>
        <v>-743553785313.00354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-743553785313.00354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-3098140772.1375146</v>
      </c>
      <c r="L3730" s="444">
        <f t="shared" ca="1" si="154"/>
        <v>-746651926085.14111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-746651926085.14111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-3111049692.0214214</v>
      </c>
      <c r="L3731" s="444">
        <f t="shared" ca="1" si="154"/>
        <v>-749762975777.16248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-749762975777.16248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-3124012399.0715103</v>
      </c>
      <c r="L3732" s="444">
        <f t="shared" ca="1" si="154"/>
        <v>-752886988176.23401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-752886988176.23401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-3137029117.4009752</v>
      </c>
      <c r="L3733" s="444">
        <f t="shared" ca="1" si="154"/>
        <v>-756024017293.63501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-756024017293.63501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-3150100072.0568123</v>
      </c>
      <c r="L3734" s="444">
        <f t="shared" ca="1" si="154"/>
        <v>-759174117365.69177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-759174117365.69177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-3163225489.0237155</v>
      </c>
      <c r="L3735" s="444">
        <f t="shared" ca="1" si="154"/>
        <v>-762337342854.71545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-762337342854.71545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-3176405595.2279811</v>
      </c>
      <c r="L3736" s="444">
        <f t="shared" ca="1" si="154"/>
        <v>-765513748449.94348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-765513748449.94348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-3189640618.541431</v>
      </c>
      <c r="L3737" s="444">
        <f t="shared" ca="1" si="154"/>
        <v>-768703389068.48486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-768703389068.48486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-3202930787.7853537</v>
      </c>
      <c r="L3738" s="444">
        <f t="shared" ca="1" si="154"/>
        <v>-771906319856.27026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-771906319856.27026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-3216276332.7344594</v>
      </c>
      <c r="L3739" s="444">
        <f t="shared" ca="1" si="154"/>
        <v>-775122596189.00476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-775122596189.00476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-3229677484.1208529</v>
      </c>
      <c r="L3740" s="444">
        <f t="shared" ca="1" si="154"/>
        <v>-778352273673.12561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-778352273673.12561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-3243134473.6380234</v>
      </c>
      <c r="L3741" s="444">
        <f t="shared" ca="1" si="154"/>
        <v>-781595408146.76367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-781595408146.76367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-3256647533.9448485</v>
      </c>
      <c r="L3742" s="444">
        <f t="shared" ca="1" si="154"/>
        <v>-784852055680.7085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-784852055680.7085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-3270216898.6696186</v>
      </c>
      <c r="L3743" s="444">
        <f t="shared" ca="1" si="154"/>
        <v>-788122272579.37817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-788122272579.37817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-3283842802.4140759</v>
      </c>
      <c r="L3744" s="444">
        <f t="shared" ca="1" si="154"/>
        <v>-791406115381.79224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-791406115381.79224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-3297525480.7574677</v>
      </c>
      <c r="L3745" s="444">
        <f t="shared" ca="1" si="154"/>
        <v>-794703640862.54968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-794703640862.54968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-3311265170.2606235</v>
      </c>
      <c r="L3746" s="444">
        <f t="shared" ca="1" si="154"/>
        <v>-798014906032.8103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-798014906032.8103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-3325062108.4700427</v>
      </c>
      <c r="L3747" s="444">
        <f t="shared" ca="1" si="154"/>
        <v>-801339968141.2804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-801339968141.2804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-3338916533.9220018</v>
      </c>
      <c r="L3748" s="444">
        <f t="shared" ca="1" si="154"/>
        <v>-804678884675.20239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-804678884675.20239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-3352828686.1466765</v>
      </c>
      <c r="L3749" s="444">
        <f t="shared" ca="1" si="154"/>
        <v>-808031713361.34912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-808031713361.34912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-3366798805.6722879</v>
      </c>
      <c r="L3750" s="444">
        <f t="shared" ca="1" si="154"/>
        <v>-811398512167.02136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-811398512167.02136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-3380827134.0292559</v>
      </c>
      <c r="L3751" s="444">
        <f t="shared" ca="1" si="154"/>
        <v>-814779339301.05066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-814779339301.05066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-3394913913.7543778</v>
      </c>
      <c r="L3752" s="444">
        <f t="shared" ca="1" si="154"/>
        <v>-818174253214.80505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-818174253214.80505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-3409059388.395021</v>
      </c>
      <c r="L3753" s="444">
        <f t="shared" ca="1" si="154"/>
        <v>-821583312603.20007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-821583312603.20007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-3423263802.5133338</v>
      </c>
      <c r="L3754" s="444">
        <f t="shared" ca="1" si="154"/>
        <v>-825006576405.71338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-825006576405.71338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-3437527401.6904726</v>
      </c>
      <c r="L3755" s="444">
        <f t="shared" ca="1" si="154"/>
        <v>-828444103807.40381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-828444103807.40381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-3451850432.530849</v>
      </c>
      <c r="L3756" s="444">
        <f t="shared" ca="1" si="154"/>
        <v>-831895954239.93469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-831895954239.93469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-3466233142.6663947</v>
      </c>
      <c r="L3757" s="444">
        <f t="shared" ca="1" si="154"/>
        <v>-835362187382.60107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-835362187382.60107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-3480675780.7608376</v>
      </c>
      <c r="L3758" s="444">
        <f t="shared" ca="1" si="154"/>
        <v>-838842863163.36194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-838842863163.36194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-3495178596.514008</v>
      </c>
      <c r="L3759" s="444">
        <f t="shared" ca="1" si="154"/>
        <v>-842338041759.87598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-842338041759.87598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-3509741840.6661496</v>
      </c>
      <c r="L3760" s="444">
        <f t="shared" ca="1" si="154"/>
        <v>-845847783600.54211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-845847783600.54211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-3524365765.0022588</v>
      </c>
      <c r="L3761" s="444">
        <f t="shared" ca="1" si="154"/>
        <v>-849372149365.54443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-849372149365.54443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-3539050622.3564353</v>
      </c>
      <c r="L3762" s="444">
        <f t="shared" ca="1" si="154"/>
        <v>-852911199987.90088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-852911199987.90088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-3553796666.6162534</v>
      </c>
      <c r="L3763" s="444">
        <f t="shared" ca="1" si="154"/>
        <v>-856464996654.51709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-856464996654.51709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-3568604152.7271543</v>
      </c>
      <c r="L3764" s="444">
        <f t="shared" ca="1" si="154"/>
        <v>-860033600807.24426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-860033600807.24426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-3583473336.6968513</v>
      </c>
      <c r="L3765" s="444">
        <f t="shared" ca="1" si="154"/>
        <v>-863617074143.94116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-863617074143.94116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-3598404475.5997543</v>
      </c>
      <c r="L3766" s="444">
        <f t="shared" ca="1" si="154"/>
        <v>-867215478619.54089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-867215478619.54089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-3613397827.5814204</v>
      </c>
      <c r="L3767" s="444">
        <f t="shared" ca="1" si="154"/>
        <v>-870828876447.12231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-870828876447.12231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-3628453651.8630095</v>
      </c>
      <c r="L3768" s="444">
        <f t="shared" ca="1" si="154"/>
        <v>-874457330098.98535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-874457330098.98535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-3643572208.7457724</v>
      </c>
      <c r="L3769" s="444">
        <f t="shared" ca="1" si="154"/>
        <v>-878100902307.73108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-878100902307.73108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-3658753759.6155462</v>
      </c>
      <c r="L3770" s="444">
        <f t="shared" ca="1" si="154"/>
        <v>-881759656067.34668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-881759656067.34668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-3673998566.9472771</v>
      </c>
      <c r="L3771" s="444">
        <f t="shared" ca="1" si="154"/>
        <v>-885433654634.29395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-885433654634.29395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-3689306894.3095584</v>
      </c>
      <c r="L3772" s="444">
        <f t="shared" ca="1" si="154"/>
        <v>-889122961528.60352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-889122961528.60352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-3704679006.3691812</v>
      </c>
      <c r="L3773" s="444">
        <f t="shared" ca="1" si="154"/>
        <v>-892827640534.97266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-892827640534.97266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-3720115168.8957195</v>
      </c>
      <c r="L3774" s="444">
        <f t="shared" ca="1" si="154"/>
        <v>-896547755703.86841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-896547755703.86841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-3735615648.7661185</v>
      </c>
      <c r="L3775" s="444">
        <f t="shared" ca="1" si="154"/>
        <v>-900283371352.63452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-900283371352.63452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-3751180713.9693103</v>
      </c>
      <c r="L3776" s="444">
        <f t="shared" ca="1" si="154"/>
        <v>-904034552066.60388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-904034552066.60388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-3766810633.6108494</v>
      </c>
      <c r="L3777" s="444">
        <f t="shared" ca="1" si="154"/>
        <v>-907801362700.21472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-907801362700.21472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-3782505677.917562</v>
      </c>
      <c r="L3778" s="444">
        <f t="shared" ca="1" si="154"/>
        <v>-911583868378.13232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-911583868378.13232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-3798266118.2422175</v>
      </c>
      <c r="L3779" s="444">
        <f t="shared" ca="1" si="154"/>
        <v>-915382134496.37451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-915382134496.37451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-3814092227.0682278</v>
      </c>
      <c r="L3780" s="444">
        <f t="shared" ca="1" si="154"/>
        <v>-919196226723.44275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-919196226723.44275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-3829984278.0143452</v>
      </c>
      <c r="L3781" s="444">
        <f t="shared" ca="1" si="154"/>
        <v>-923026211001.45715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-923026211001.45715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-3845942545.8394046</v>
      </c>
      <c r="L3782" s="444">
        <f t="shared" ca="1" si="154"/>
        <v>-926872153547.29651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-926872153547.29651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-3861967306.4470692</v>
      </c>
      <c r="L3783" s="444">
        <f t="shared" ca="1" si="154"/>
        <v>-930734120853.74353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-930734120853.74353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-3878058836.8905978</v>
      </c>
      <c r="L3784" s="444">
        <f t="shared" ca="1" si="154"/>
        <v>-934612179690.63416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-934612179690.63416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-3894217415.3776417</v>
      </c>
      <c r="L3785" s="444">
        <f t="shared" ca="1" si="154"/>
        <v>-938506397106.01184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-938506397106.01184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-3910443321.2750492</v>
      </c>
      <c r="L3786" s="444">
        <f t="shared" ca="1" si="154"/>
        <v>-942416840427.28687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-942416840427.28687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-3926736835.1136951</v>
      </c>
      <c r="L3787" s="444">
        <f t="shared" ca="1" si="154"/>
        <v>-946343577262.40051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-946343577262.40051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-3943098238.5933361</v>
      </c>
      <c r="L3788" s="444">
        <f t="shared" ca="1" si="154"/>
        <v>-950286675500.9939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-950286675500.9939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-3959527814.5874739</v>
      </c>
      <c r="L3789" s="444">
        <f t="shared" ca="1" si="154"/>
        <v>-954246203315.58142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-954246203315.58142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-3976025847.1482558</v>
      </c>
      <c r="L3790" s="444">
        <f t="shared" ca="1" si="154"/>
        <v>-958222229162.72974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-958222229162.72974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-3992592621.511374</v>
      </c>
      <c r="L3791" s="444">
        <f t="shared" ca="1" si="154"/>
        <v>-962214821784.24109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-962214821784.24109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-4009228424.1010046</v>
      </c>
      <c r="L3792" s="444">
        <f t="shared" ca="1" si="154"/>
        <v>-966224050208.34204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-966224050208.34204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-4025933542.5347581</v>
      </c>
      <c r="L3793" s="444">
        <f t="shared" ca="1" si="154"/>
        <v>-970249983750.87683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-970249983750.87683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-4042708265.6286535</v>
      </c>
      <c r="L3794" s="444">
        <f t="shared" ca="1" si="154"/>
        <v>-974292692016.50549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-974292692016.50549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-4059552883.4021068</v>
      </c>
      <c r="L3795" s="444">
        <f t="shared" ca="1" si="154"/>
        <v>-978352244899.90759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-978352244899.90759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-4076467687.0829482</v>
      </c>
      <c r="L3796" s="444">
        <f t="shared" ca="1" si="154"/>
        <v>-982428712586.9906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-982428712586.9906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-4093452969.1124606</v>
      </c>
      <c r="L3797" s="444">
        <f t="shared" ca="1" si="154"/>
        <v>-986522165556.10303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-986522165556.10303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-4110509023.1504292</v>
      </c>
      <c r="L3798" s="444">
        <f t="shared" ca="1" si="154"/>
        <v>-990632674579.25342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-990632674579.25342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-4127636144.0802226</v>
      </c>
      <c r="L3799" s="444">
        <f t="shared" ca="1" si="154"/>
        <v>-994760310723.33362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-994760310723.33362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-4144834628.0138893</v>
      </c>
      <c r="L3800" s="444">
        <f t="shared" ca="1" si="154"/>
        <v>-998905145351.34753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-998905145351.34753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-4162104772.2972813</v>
      </c>
      <c r="L3801" s="444">
        <f t="shared" ca="1" si="154"/>
        <v>-1003067250123.6448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-1003067250123.6448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-4179446875.5151863</v>
      </c>
      <c r="L3802" s="444">
        <f t="shared" ca="1" si="154"/>
        <v>-1007246696999.1599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-1007246696999.1599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-4196861237.4964995</v>
      </c>
      <c r="L3803" s="444">
        <f t="shared" ca="1" si="154"/>
        <v>-1011443558236.6564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-1011443558236.6564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-4214348159.3194013</v>
      </c>
      <c r="L3804" s="444">
        <f t="shared" ca="1" si="154"/>
        <v>-1015657906395.9758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-1015657906395.9758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-4231907943.316566</v>
      </c>
      <c r="L3805" s="444">
        <f t="shared" ca="1" si="154"/>
        <v>-1019889814339.2924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-1019889814339.2924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-4249540893.0803847</v>
      </c>
      <c r="L3806" s="444">
        <f t="shared" ca="1" si="154"/>
        <v>-1024139355232.3728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-1024139355232.3728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-4267247313.4682202</v>
      </c>
      <c r="L3807" s="444">
        <f t="shared" ca="1" si="154"/>
        <v>-1028406602545.8411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-1028406602545.8411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-4285027510.6076713</v>
      </c>
      <c r="L3808" s="444">
        <f t="shared" ca="1" si="154"/>
        <v>-1032691630056.4487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-1032691630056.4487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-4302881791.9018688</v>
      </c>
      <c r="L3809" s="444">
        <f t="shared" ca="1" si="154"/>
        <v>-1036994511848.3506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-1036994511848.3506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-4320810466.0347939</v>
      </c>
      <c r="L3810" s="444">
        <f t="shared" ca="1" si="154"/>
        <v>-1041315322314.3854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-1041315322314.3854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-4338813842.9766054</v>
      </c>
      <c r="L3811" s="444">
        <f t="shared" ca="1" si="154"/>
        <v>-1045654136157.3619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-1045654136157.3619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-4356892233.9890079</v>
      </c>
      <c r="L3812" s="444">
        <f t="shared" ca="1" si="154"/>
        <v>-1050011028391.351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-1050011028391.351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-4375045951.6306286</v>
      </c>
      <c r="L3813" s="444">
        <f t="shared" ca="1" si="154"/>
        <v>-1054386074342.9816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-1054386074342.9816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-4393275309.7624235</v>
      </c>
      <c r="L3814" s="444">
        <f t="shared" ca="1" si="154"/>
        <v>-1058779349652.744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-1058779349652.744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-4411580623.5531006</v>
      </c>
      <c r="L3815" s="444">
        <f t="shared" ca="1" si="154"/>
        <v>-1063190930276.2971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-1063190930276.2971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-4429962209.4845715</v>
      </c>
      <c r="L3816" s="444">
        <f t="shared" ca="1" si="154"/>
        <v>-1067620892485.7817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-1067620892485.7817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-4448420385.3574247</v>
      </c>
      <c r="L3817" s="444">
        <f t="shared" ca="1" si="154"/>
        <v>-1072069312871.1392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-1072069312871.1392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-4466955470.2964134</v>
      </c>
      <c r="L3818" s="444">
        <f t="shared" ca="1" si="154"/>
        <v>-1076536268341.4355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-1076536268341.4355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-4485567784.7559814</v>
      </c>
      <c r="L3819" s="444">
        <f t="shared" ca="1" si="154"/>
        <v>-1081021836126.1915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-1081021836126.1915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-4504257650.5257978</v>
      </c>
      <c r="L3820" s="444">
        <f t="shared" ca="1" si="154"/>
        <v>-1085526093776.7173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-1085526093776.7173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-4523025390.7363224</v>
      </c>
      <c r="L3821" s="444">
        <f t="shared" ca="1" si="154"/>
        <v>-1090049119167.4536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-1090049119167.4536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-4541871329.8643904</v>
      </c>
      <c r="L3822" s="444">
        <f t="shared" ca="1" si="154"/>
        <v>-1094590990497.318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-1094590990497.318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-4560795793.7388258</v>
      </c>
      <c r="L3823" s="444">
        <f t="shared" ca="1" si="154"/>
        <v>-1099151786291.0568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-1099151786291.0568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-4579799109.5460701</v>
      </c>
      <c r="L3824" s="444">
        <f t="shared" ca="1" si="154"/>
        <v>-1103731585400.6028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-1103731585400.6028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-4598881605.835845</v>
      </c>
      <c r="L3825" s="444">
        <f t="shared" ca="1" si="154"/>
        <v>-1108330467006.4387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-1108330467006.4387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-4618043612.5268278</v>
      </c>
      <c r="L3826" s="444">
        <f t="shared" ca="1" si="154"/>
        <v>-1112948510618.9656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-1112948510618.9656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-4637285460.9123564</v>
      </c>
      <c r="L3827" s="444">
        <f t="shared" ca="1" si="154"/>
        <v>-1117585796079.8779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-1117585796079.8779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-4656607483.6661577</v>
      </c>
      <c r="L3828" s="444">
        <f t="shared" ca="1" si="154"/>
        <v>-1122242403563.5442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-1122242403563.5442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-4676010014.8481007</v>
      </c>
      <c r="L3829" s="444">
        <f t="shared" ca="1" si="154"/>
        <v>-1126918413578.3923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-1126918413578.3923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-4695493389.9099684</v>
      </c>
      <c r="L3830" s="444">
        <f t="shared" ca="1" si="154"/>
        <v>-1131613906968.3022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-1131613906968.3022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-4715057945.7012596</v>
      </c>
      <c r="L3831" s="444">
        <f t="shared" ca="1" si="154"/>
        <v>-1136328964914.0034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-1136328964914.0034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-4734704020.4750137</v>
      </c>
      <c r="L3832" s="444">
        <f t="shared" ca="1" si="154"/>
        <v>-1141063668934.4785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-1141063668934.4785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-4754431953.8936605</v>
      </c>
      <c r="L3833" s="444">
        <f t="shared" ref="L3833:L4087" ca="1" si="159">I3833-J3833+K3833</f>
        <v>-1145818100888.3721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-1145818100888.3721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-4774242087.0348835</v>
      </c>
      <c r="L3834" s="444">
        <f t="shared" ca="1" si="159"/>
        <v>-1150592342975.407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-1150592342975.407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-4794134762.3975286</v>
      </c>
      <c r="L3835" s="444">
        <f t="shared" ca="1" si="159"/>
        <v>-1155386477737.8044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-1155386477737.8044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-4814110323.9075184</v>
      </c>
      <c r="L3836" s="444">
        <f t="shared" ca="1" si="159"/>
        <v>-1160200588061.7119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-1160200588061.7119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-4834169116.9237995</v>
      </c>
      <c r="L3837" s="444">
        <f t="shared" ca="1" si="159"/>
        <v>-1165034757178.6357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-1165034757178.6357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-4854311488.2443151</v>
      </c>
      <c r="L3838" s="444">
        <f t="shared" ca="1" si="159"/>
        <v>-1169889068666.8801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-1169889068666.8801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-4874537786.1120005</v>
      </c>
      <c r="L3839" s="444">
        <f t="shared" ca="1" si="159"/>
        <v>-1174763606452.9922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-1174763606452.9922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-4894848360.2208004</v>
      </c>
      <c r="L3840" s="444">
        <f t="shared" ca="1" si="159"/>
        <v>-1179658454813.2129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-1179658454813.2129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-4915243561.7217207</v>
      </c>
      <c r="L3841" s="444">
        <f t="shared" ca="1" si="159"/>
        <v>-1184573698374.9346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-1184573698374.9346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-4935723743.2288942</v>
      </c>
      <c r="L3842" s="444">
        <f t="shared" ca="1" si="159"/>
        <v>-1189509422118.1636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-1189509422118.1636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-4956289258.8256817</v>
      </c>
      <c r="L3843" s="444">
        <f t="shared" ca="1" si="159"/>
        <v>-1194465711376.9893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-1194465711376.9893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-4976940464.0707884</v>
      </c>
      <c r="L3844" s="444">
        <f t="shared" ca="1" si="159"/>
        <v>-1199442651841.0601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-1199442651841.0601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-4997677716.0044165</v>
      </c>
      <c r="L3845" s="444">
        <f t="shared" ca="1" si="159"/>
        <v>-1204440329557.0645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-1204440329557.0645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-5018501373.1544352</v>
      </c>
      <c r="L3846" s="444">
        <f t="shared" ca="1" si="159"/>
        <v>-1209458830930.219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-1209458830930.219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-5039411795.5425787</v>
      </c>
      <c r="L3847" s="444">
        <f t="shared" ca="1" si="159"/>
        <v>-1214498242725.7615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-1214498242725.7615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-5060409344.6906729</v>
      </c>
      <c r="L3848" s="444">
        <f t="shared" ca="1" si="159"/>
        <v>-1219558652070.4521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-1219558652070.4521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-5081494383.6268835</v>
      </c>
      <c r="L3849" s="444">
        <f t="shared" ca="1" si="159"/>
        <v>-1224640146454.0791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-1224640146454.0791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-5102667276.8919964</v>
      </c>
      <c r="L3850" s="444">
        <f t="shared" ca="1" si="159"/>
        <v>-1229742813730.9712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-1229742813730.9712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-5123928390.5457134</v>
      </c>
      <c r="L3851" s="444">
        <f t="shared" ca="1" si="159"/>
        <v>-1234866742121.5168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-1234866742121.5168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-5145278092.172987</v>
      </c>
      <c r="L3852" s="444">
        <f t="shared" ca="1" si="159"/>
        <v>-1240012020213.6899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-1240012020213.6899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-5166716750.8903751</v>
      </c>
      <c r="L3853" s="444">
        <f t="shared" ca="1" si="159"/>
        <v>-1245178736964.5803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-1245178736964.5803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-5188244737.3524179</v>
      </c>
      <c r="L3854" s="444">
        <f t="shared" ca="1" si="159"/>
        <v>-1250366981701.9329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-1250366981701.9329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-5209862423.7580538</v>
      </c>
      <c r="L3855" s="444">
        <f t="shared" ca="1" si="159"/>
        <v>-1255576844125.6909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-1255576844125.6909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-5231570183.8570452</v>
      </c>
      <c r="L3856" s="444">
        <f t="shared" ca="1" si="159"/>
        <v>-1260808414309.5479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-1260808414309.5479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-5253368392.9564495</v>
      </c>
      <c r="L3857" s="444">
        <f t="shared" ca="1" si="159"/>
        <v>-1266061782702.5044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-1266061782702.5044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-5275257427.9271011</v>
      </c>
      <c r="L3858" s="444">
        <f t="shared" ca="1" si="159"/>
        <v>-1271337040130.4314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-1271337040130.4314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-5297237667.2101307</v>
      </c>
      <c r="L3859" s="444">
        <f t="shared" ca="1" si="159"/>
        <v>-1276634277797.6416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-1276634277797.6416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-5319309490.8235064</v>
      </c>
      <c r="L3860" s="444">
        <f t="shared" ca="1" si="159"/>
        <v>-1281953587288.4651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-1281953587288.4651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-5341473280.3686047</v>
      </c>
      <c r="L3861" s="444">
        <f t="shared" ca="1" si="159"/>
        <v>-1287295060568.8337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-1287295060568.8337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-5363729419.0368071</v>
      </c>
      <c r="L3862" s="444">
        <f t="shared" ca="1" si="159"/>
        <v>-1292658789987.8706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-1292658789987.8706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-5386078291.616127</v>
      </c>
      <c r="L3863" s="444">
        <f t="shared" ca="1" si="159"/>
        <v>-1298044868279.4868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-1298044868279.4868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-5408520284.4978619</v>
      </c>
      <c r="L3864" s="444">
        <f t="shared" ca="1" si="159"/>
        <v>-1303453388563.9846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-1303453388563.9846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-5431055785.6832695</v>
      </c>
      <c r="L3865" s="444">
        <f t="shared" ca="1" si="159"/>
        <v>-1308884444349.668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-1308884444349.668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-5453685184.7902832</v>
      </c>
      <c r="L3866" s="444">
        <f t="shared" ca="1" si="159"/>
        <v>-1314338129534.4583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-1314338129534.4583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-5476408873.0602427</v>
      </c>
      <c r="L3867" s="444">
        <f t="shared" ca="1" si="159"/>
        <v>-1319814538407.5186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-1319814538407.5186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-5499227243.3646603</v>
      </c>
      <c r="L3868" s="444">
        <f t="shared" ca="1" si="159"/>
        <v>-1325313765650.8833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-1325313765650.8833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-5522140690.2120132</v>
      </c>
      <c r="L3869" s="444">
        <f t="shared" ca="1" si="159"/>
        <v>-1330835906341.0952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-1330835906341.0952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-5545149609.7545633</v>
      </c>
      <c r="L3870" s="444">
        <f t="shared" ca="1" si="159"/>
        <v>-1336381055950.8499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-1336381055950.8499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-5568254399.795208</v>
      </c>
      <c r="L3871" s="444">
        <f t="shared" ca="1" si="159"/>
        <v>-1341949310350.645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-1341949310350.645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-5591455459.7943544</v>
      </c>
      <c r="L3872" s="444">
        <f t="shared" ca="1" si="159"/>
        <v>-1347540765810.4395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-1347540765810.4395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-5614753190.8768311</v>
      </c>
      <c r="L3873" s="444">
        <f t="shared" ca="1" si="159"/>
        <v>-1353155519001.3164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-1353155519001.3164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-5638147995.8388186</v>
      </c>
      <c r="L3874" s="444">
        <f t="shared" ca="1" si="159"/>
        <v>-1358793666997.1553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-1358793666997.1553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-5661640279.1548138</v>
      </c>
      <c r="L3875" s="444">
        <f t="shared" ca="1" si="159"/>
        <v>-1364455307276.3101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-1364455307276.3101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-5685230446.9846249</v>
      </c>
      <c r="L3876" s="444">
        <f t="shared" ca="1" si="159"/>
        <v>-1370140537723.2947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-1370140537723.2947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-5708918907.1803942</v>
      </c>
      <c r="L3877" s="444">
        <f t="shared" ca="1" si="159"/>
        <v>-1375849456630.4751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-1375849456630.4751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-5732706069.2936459</v>
      </c>
      <c r="L3878" s="444">
        <f t="shared" ca="1" si="159"/>
        <v>-1381582162699.7688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-1381582162699.7688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-5756592344.5823698</v>
      </c>
      <c r="L3879" s="444">
        <f t="shared" ca="1" si="159"/>
        <v>-1387338755044.3511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-1387338755044.3511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-5780578146.0181293</v>
      </c>
      <c r="L3880" s="444">
        <f t="shared" ca="1" si="159"/>
        <v>-1393119333190.3691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-1393119333190.3691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-5804663888.2932043</v>
      </c>
      <c r="L3881" s="444">
        <f t="shared" ca="1" si="159"/>
        <v>-1398923997078.6624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-1398923997078.6624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-5828849987.8277597</v>
      </c>
      <c r="L3882" s="444">
        <f t="shared" ca="1" si="159"/>
        <v>-1404752847066.4902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-1404752847066.4902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-5853136862.7770424</v>
      </c>
      <c r="L3883" s="444">
        <f t="shared" ca="1" si="159"/>
        <v>-1410605983929.2673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-1410605983929.2673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-5877524933.0386143</v>
      </c>
      <c r="L3884" s="444">
        <f t="shared" ca="1" si="159"/>
        <v>-1416483508862.3059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-1416483508862.3059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-5902014620.2596083</v>
      </c>
      <c r="L3885" s="444">
        <f t="shared" ca="1" si="159"/>
        <v>-1422385523482.5654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-1422385523482.5654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-5926606347.8440228</v>
      </c>
      <c r="L3886" s="444">
        <f t="shared" ca="1" si="159"/>
        <v>-1428312129830.4094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-1428312129830.4094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-5951300540.9600391</v>
      </c>
      <c r="L3887" s="444">
        <f t="shared" ca="1" si="159"/>
        <v>-1434263430371.3694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-1434263430371.3694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-5976097626.5473728</v>
      </c>
      <c r="L3888" s="444">
        <f t="shared" ca="1" si="159"/>
        <v>-1440239527997.9167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-1440239527997.9167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-6000998033.3246527</v>
      </c>
      <c r="L3889" s="444">
        <f t="shared" ca="1" si="159"/>
        <v>-1446240526031.2415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-1446240526031.2415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-6026002191.7968397</v>
      </c>
      <c r="L3890" s="444">
        <f t="shared" ca="1" si="159"/>
        <v>-1452266528223.0383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-1452266528223.0383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-6051110534.26266</v>
      </c>
      <c r="L3891" s="444">
        <f t="shared" ca="1" si="159"/>
        <v>-1458317638757.301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-1458317638757.301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-6076323494.8220873</v>
      </c>
      <c r="L3892" s="444">
        <f t="shared" ca="1" si="159"/>
        <v>-1464393962252.123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-1464393962252.123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-6101641509.3838463</v>
      </c>
      <c r="L3893" s="444">
        <f t="shared" ca="1" si="159"/>
        <v>-1470495603761.5068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-1470495603761.5068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-6127065015.672945</v>
      </c>
      <c r="L3894" s="444">
        <f t="shared" ca="1" si="159"/>
        <v>-1476622668777.1797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-1476622668777.1797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-6152594453.2382488</v>
      </c>
      <c r="L3895" s="444">
        <f t="shared" ca="1" si="159"/>
        <v>-1482775263230.418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-1482775263230.418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-6178230263.4600744</v>
      </c>
      <c r="L3896" s="444">
        <f t="shared" ca="1" si="159"/>
        <v>-1488953493493.8779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-1488953493493.8779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-6203972889.5578251</v>
      </c>
      <c r="L3897" s="444">
        <f t="shared" ca="1" si="159"/>
        <v>-1495157466383.4358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-1495157466383.4358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-6229822776.5976486</v>
      </c>
      <c r="L3898" s="444">
        <f t="shared" ca="1" si="159"/>
        <v>-1501387289160.0334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-1501387289160.0334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-6255780371.5001392</v>
      </c>
      <c r="L3899" s="444">
        <f t="shared" ca="1" si="159"/>
        <v>-1507643069531.5337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-1507643069531.5337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-6281846123.0480566</v>
      </c>
      <c r="L3900" s="444">
        <f t="shared" ca="1" si="159"/>
        <v>-1513924915654.5818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-1513924915654.5818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-6308020481.8940907</v>
      </c>
      <c r="L3901" s="444">
        <f t="shared" ca="1" si="159"/>
        <v>-1520232936136.4758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-1520232936136.4758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-6334303900.5686493</v>
      </c>
      <c r="L3902" s="444">
        <f t="shared" ca="1" si="159"/>
        <v>-1526567240037.0444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-1526567240037.0444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-6360696833.4876852</v>
      </c>
      <c r="L3903" s="444">
        <f t="shared" ca="1" si="159"/>
        <v>-1532927936870.5322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-1532927936870.5322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-6387199736.9605513</v>
      </c>
      <c r="L3904" s="444">
        <f t="shared" ca="1" si="159"/>
        <v>-1539315136607.4927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-1539315136607.4927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-6413813069.1978865</v>
      </c>
      <c r="L3905" s="444">
        <f t="shared" ca="1" si="159"/>
        <v>-1545728949676.6907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-1545728949676.6907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-6440537290.3195448</v>
      </c>
      <c r="L3906" s="444">
        <f t="shared" ca="1" si="159"/>
        <v>-1552169486967.0103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-1552169486967.0103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-6467372862.3625431</v>
      </c>
      <c r="L3907" s="444">
        <f t="shared" ca="1" si="159"/>
        <v>-1558636859829.3728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-1558636859829.3728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-6494320249.289053</v>
      </c>
      <c r="L3908" s="444">
        <f t="shared" ca="1" si="159"/>
        <v>-1565131180078.6619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-1565131180078.6619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-6521379916.9944248</v>
      </c>
      <c r="L3909" s="444">
        <f t="shared" ca="1" si="159"/>
        <v>-1571652559995.6563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-1571652559995.6563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-6548552333.3152342</v>
      </c>
      <c r="L3910" s="444">
        <f t="shared" ca="1" si="159"/>
        <v>-1578201112328.9714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-1578201112328.9714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-6575837968.0373812</v>
      </c>
      <c r="L3911" s="444">
        <f t="shared" ca="1" si="159"/>
        <v>-1584776950297.0088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-1584776950297.0088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-6603237292.9042034</v>
      </c>
      <c r="L3912" s="444">
        <f t="shared" ca="1" si="159"/>
        <v>-1591380187589.9131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-1591380187589.9131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-6630750781.6246376</v>
      </c>
      <c r="L3913" s="444">
        <f t="shared" ca="1" si="159"/>
        <v>-1598010938371.5378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-1598010938371.5378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-6658378909.8814077</v>
      </c>
      <c r="L3914" s="444">
        <f t="shared" ca="1" si="159"/>
        <v>-1604669317281.4192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-1604669317281.4192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-6686122155.3392467</v>
      </c>
      <c r="L3915" s="444">
        <f t="shared" ca="1" si="159"/>
        <v>-1611355439436.7585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-1611355439436.7585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-6713980997.6531601</v>
      </c>
      <c r="L3916" s="444">
        <f t="shared" ca="1" si="159"/>
        <v>-1618069420434.4116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-1618069420434.4116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-6741955918.4767151</v>
      </c>
      <c r="L3917" s="444">
        <f t="shared" ca="1" si="159"/>
        <v>-1624811376352.8884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-1624811376352.8884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-6770047401.4703684</v>
      </c>
      <c r="L3918" s="444">
        <f t="shared" ca="1" si="159"/>
        <v>-1631581423754.3589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-1631581423754.3589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-6798255932.3098288</v>
      </c>
      <c r="L3919" s="444">
        <f t="shared" ca="1" si="159"/>
        <v>-1638379679686.6687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-1638379679686.6687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-6826581998.6944532</v>
      </c>
      <c r="L3920" s="444">
        <f t="shared" ca="1" si="159"/>
        <v>-1645206261685.363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-1645206261685.363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-6855026090.3556795</v>
      </c>
      <c r="L3921" s="444">
        <f t="shared" ca="1" si="159"/>
        <v>-1652061287775.7188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-1652061287775.7188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-6883588699.0654945</v>
      </c>
      <c r="L3922" s="444">
        <f t="shared" ca="1" si="159"/>
        <v>-1658944876474.7842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-1658944876474.7842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-6912270318.6449337</v>
      </c>
      <c r="L3923" s="444">
        <f t="shared" ca="1" si="159"/>
        <v>-1665857146793.4292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-1665857146793.4292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-6941071444.9726219</v>
      </c>
      <c r="L3924" s="444">
        <f t="shared" ca="1" si="159"/>
        <v>-1672798218238.4019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-1672798218238.4019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-6969992575.9933405</v>
      </c>
      <c r="L3925" s="444">
        <f t="shared" ca="1" si="159"/>
        <v>-1679768210814.3953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-1679768210814.3953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-6999034211.7266464</v>
      </c>
      <c r="L3926" s="444">
        <f t="shared" ca="1" si="159"/>
        <v>-1686767245026.1218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-1686767245026.1218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-7028196854.2755079</v>
      </c>
      <c r="L3927" s="444">
        <f t="shared" ca="1" si="159"/>
        <v>-1693795441880.3972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-1693795441880.3972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-7057481007.8349886</v>
      </c>
      <c r="L3928" s="444">
        <f t="shared" ca="1" si="159"/>
        <v>-1700852922888.2322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-1700852922888.2322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-7086887178.7009668</v>
      </c>
      <c r="L3929" s="444">
        <f t="shared" ca="1" si="159"/>
        <v>-1707939810066.9331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-1707939810066.9331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-7116415875.2788877</v>
      </c>
      <c r="L3930" s="444">
        <f t="shared" ca="1" si="159"/>
        <v>-1715056225942.2119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-1715056225942.2119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-7146067608.0925503</v>
      </c>
      <c r="L3931" s="444">
        <f t="shared" ca="1" si="159"/>
        <v>-1722202293550.3044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-1722202293550.3044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-7175842889.7929344</v>
      </c>
      <c r="L3932" s="444">
        <f t="shared" ca="1" si="159"/>
        <v>-1729378136440.0974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-1729378136440.0974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-7205742235.1670713</v>
      </c>
      <c r="L3933" s="444">
        <f t="shared" ca="1" si="159"/>
        <v>-1736583878675.2644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-1736583878675.2644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-7235766161.1469345</v>
      </c>
      <c r="L3934" s="444">
        <f t="shared" ca="1" si="159"/>
        <v>-1743819644836.4114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-1743819644836.4114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-7265915186.8183804</v>
      </c>
      <c r="L3935" s="444">
        <f t="shared" ca="1" si="159"/>
        <v>-1751085560023.2297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-1751085560023.2297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-7296189833.4301224</v>
      </c>
      <c r="L3936" s="444">
        <f t="shared" ca="1" si="159"/>
        <v>-1758381749856.6599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-1758381749856.6599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-7326590624.4027491</v>
      </c>
      <c r="L3937" s="444">
        <f t="shared" ca="1" si="159"/>
        <v>-1765708340481.0627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-1765708340481.0627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-7357118085.33776</v>
      </c>
      <c r="L3938" s="444">
        <f t="shared" ca="1" si="159"/>
        <v>-1773065458566.4004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-1773065458566.4004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-7387772744.0266685</v>
      </c>
      <c r="L3939" s="444">
        <f t="shared" ca="1" si="159"/>
        <v>-1780453231310.427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-1780453231310.427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-7418555130.4601126</v>
      </c>
      <c r="L3940" s="444">
        <f t="shared" ca="1" si="159"/>
        <v>-1787871786440.8872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-1787871786440.8872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-7449465776.8370295</v>
      </c>
      <c r="L3941" s="444">
        <f t="shared" ca="1" si="159"/>
        <v>-1795321252217.7241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-1795321252217.7241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-7480505217.5738506</v>
      </c>
      <c r="L3942" s="444">
        <f t="shared" ca="1" si="159"/>
        <v>-1802801757435.2979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-1802801757435.2979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-7511673989.3137407</v>
      </c>
      <c r="L3943" s="444">
        <f t="shared" ca="1" si="159"/>
        <v>-1810313431424.6116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-1810313431424.6116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-7542972630.9358816</v>
      </c>
      <c r="L3944" s="444">
        <f t="shared" ca="1" si="159"/>
        <v>-1817856404055.5474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-1817856404055.5474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-7574401683.5647812</v>
      </c>
      <c r="L3945" s="444">
        <f t="shared" ca="1" si="159"/>
        <v>-1825430805739.1121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-1825430805739.1121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-7605961690.5796337</v>
      </c>
      <c r="L3946" s="444">
        <f t="shared" ca="1" si="159"/>
        <v>-1833036767429.6917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-1833036767429.6917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-7637653197.6237154</v>
      </c>
      <c r="L3947" s="444">
        <f t="shared" ca="1" si="159"/>
        <v>-1840674420627.3154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-1840674420627.3154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-7669476752.6138144</v>
      </c>
      <c r="L3948" s="444">
        <f t="shared" ca="1" si="159"/>
        <v>-1848343897379.9292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-1848343897379.9292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-7701432905.7497063</v>
      </c>
      <c r="L3949" s="444">
        <f t="shared" ca="1" si="159"/>
        <v>-1856045330285.679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-1856045330285.679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-7733522209.5236626</v>
      </c>
      <c r="L3950" s="444">
        <f t="shared" ca="1" si="159"/>
        <v>-1863778852495.2026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-1863778852495.2026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-7765745218.730011</v>
      </c>
      <c r="L3951" s="444">
        <f t="shared" ca="1" si="159"/>
        <v>-1871544597713.9326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-1871544597713.9326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-7798102490.4747181</v>
      </c>
      <c r="L3952" s="444">
        <f t="shared" ca="1" si="159"/>
        <v>-1879342700204.4072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-1879342700204.4072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-7830594584.18503</v>
      </c>
      <c r="L3953" s="444">
        <f t="shared" ca="1" si="159"/>
        <v>-1887173294788.5923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-1887173294788.5923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-7863222061.6191339</v>
      </c>
      <c r="L3954" s="444">
        <f t="shared" ca="1" si="159"/>
        <v>-1895036516850.2114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-1895036516850.2114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-7895985486.8758821</v>
      </c>
      <c r="L3955" s="444">
        <f t="shared" ca="1" si="159"/>
        <v>-1902932502337.0874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-1902932502337.0874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-7928885426.4045305</v>
      </c>
      <c r="L3956" s="444">
        <f t="shared" ca="1" si="159"/>
        <v>-1910861387763.4919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-1910861387763.4919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-7961922449.0145502</v>
      </c>
      <c r="L3957" s="444">
        <f t="shared" ca="1" si="159"/>
        <v>-1918823310212.5066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-1918823310212.5066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-7995097125.8854446</v>
      </c>
      <c r="L3958" s="444">
        <f t="shared" ca="1" si="159"/>
        <v>-1926818407338.3921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-1926818407338.3921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-8028410030.5766344</v>
      </c>
      <c r="L3959" s="444">
        <f t="shared" ca="1" si="159"/>
        <v>-1934846817368.9688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-1934846817368.9688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-8061861739.0373688</v>
      </c>
      <c r="L3960" s="444">
        <f t="shared" ca="1" si="159"/>
        <v>-1942908679108.0061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-1942908679108.0061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-8095452829.6166916</v>
      </c>
      <c r="L3961" s="444">
        <f t="shared" ca="1" si="159"/>
        <v>-1951004131937.6228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-1951004131937.6228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-8129183883.0734272</v>
      </c>
      <c r="L3962" s="444">
        <f t="shared" ca="1" si="159"/>
        <v>-1959133315820.6963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-1959133315820.6963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-8163055482.5862341</v>
      </c>
      <c r="L3963" s="444">
        <f t="shared" ca="1" si="159"/>
        <v>-1967296371303.2825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-1967296371303.2825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-8197068213.7636766</v>
      </c>
      <c r="L3964" s="444">
        <f t="shared" ca="1" si="159"/>
        <v>-1975493439517.0461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-1975493439517.0461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-8231222664.6543598</v>
      </c>
      <c r="L3965" s="444">
        <f t="shared" ca="1" si="159"/>
        <v>-1983724662181.7004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-1983724662181.7004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-8265519425.7570848</v>
      </c>
      <c r="L3966" s="444">
        <f t="shared" ca="1" si="159"/>
        <v>-1991990181607.4575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-1991990181607.4575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-8299959090.0310726</v>
      </c>
      <c r="L3967" s="444">
        <f t="shared" ca="1" si="159"/>
        <v>-2000290140697.4885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-2000290140697.4885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-8334542252.9062033</v>
      </c>
      <c r="L3968" s="444">
        <f t="shared" ca="1" si="159"/>
        <v>-2008624682950.3948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-2008624682950.3948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-8369269512.2933102</v>
      </c>
      <c r="L3969" s="444">
        <f t="shared" ca="1" si="159"/>
        <v>-2016993952462.688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-2016993952462.688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-8404141468.594532</v>
      </c>
      <c r="L3970" s="444">
        <f t="shared" ca="1" si="159"/>
        <v>-2025398093931.2825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-2025398093931.2825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-8439158724.7136765</v>
      </c>
      <c r="L3971" s="444">
        <f t="shared" ca="1" si="159"/>
        <v>-2033837252655.9961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-2033837252655.9961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-8474321886.0666504</v>
      </c>
      <c r="L3972" s="444">
        <f t="shared" ca="1" si="159"/>
        <v>-2042311574542.0627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-2042311574542.0627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-8509631560.5919266</v>
      </c>
      <c r="L3973" s="444">
        <f t="shared" ca="1" si="159"/>
        <v>-2050821206102.6548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-2050821206102.6548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-8545088358.7610617</v>
      </c>
      <c r="L3974" s="444">
        <f t="shared" ca="1" si="159"/>
        <v>-2059366294461.4158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-2059366294461.4158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-8580692893.5892315</v>
      </c>
      <c r="L3975" s="444">
        <f t="shared" ca="1" si="159"/>
        <v>-2067946987355.0049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-2067946987355.0049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-8616445780.645853</v>
      </c>
      <c r="L3976" s="444">
        <f t="shared" ca="1" si="159"/>
        <v>-2076563433135.6506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-2076563433135.6506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-8652347638.0652103</v>
      </c>
      <c r="L3977" s="444">
        <f t="shared" ca="1" si="159"/>
        <v>-2085215780773.7158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-2085215780773.7158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-8688399086.5571499</v>
      </c>
      <c r="L3978" s="444">
        <f t="shared" ca="1" si="159"/>
        <v>-2093904179860.2729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-2093904179860.2729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-8724600749.4178047</v>
      </c>
      <c r="L3979" s="444">
        <f t="shared" ca="1" si="159"/>
        <v>-2102628780609.6907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-2102628780609.6907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-8760953252.5403786</v>
      </c>
      <c r="L3980" s="444">
        <f t="shared" ca="1" si="159"/>
        <v>-2111389733862.231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-2111389733862.231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-8797457224.4259605</v>
      </c>
      <c r="L3981" s="444">
        <f t="shared" ca="1" si="159"/>
        <v>-2120187191086.657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-2120187191086.657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-8834113296.1944027</v>
      </c>
      <c r="L3982" s="444">
        <f t="shared" ca="1" si="159"/>
        <v>-2129021304382.8513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-2129021304382.8513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-8870922101.5952129</v>
      </c>
      <c r="L3983" s="444">
        <f t="shared" ca="1" si="159"/>
        <v>-2137892226484.4465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-2137892226484.4465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-8907884277.0185261</v>
      </c>
      <c r="L3984" s="444">
        <f t="shared" ca="1" si="159"/>
        <v>-2146800110761.4651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-2146800110761.4651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-8945000461.5061035</v>
      </c>
      <c r="L3985" s="444">
        <f t="shared" ca="1" si="159"/>
        <v>-2155745111222.9712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-2155745111222.9712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-8982271296.7623806</v>
      </c>
      <c r="L3986" s="444">
        <f t="shared" ca="1" si="159"/>
        <v>-2164727382519.7336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-2164727382519.7336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-9019697427.165556</v>
      </c>
      <c r="L3987" s="444">
        <f t="shared" ca="1" si="159"/>
        <v>-2173747079946.8992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-2173747079946.8992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-9057279499.7787457</v>
      </c>
      <c r="L3988" s="444">
        <f t="shared" ca="1" si="159"/>
        <v>-2182804359446.678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-2182804359446.678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-9095018164.3611565</v>
      </c>
      <c r="L3989" s="444">
        <f t="shared" ca="1" si="159"/>
        <v>-2191899377611.0391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-2191899377611.0391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-9132914073.3793297</v>
      </c>
      <c r="L3990" s="444">
        <f t="shared" ca="1" si="159"/>
        <v>-2201032291684.4185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-2201032291684.4185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-9170967882.0184097</v>
      </c>
      <c r="L3991" s="444">
        <f t="shared" ca="1" si="159"/>
        <v>-2210203259566.437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-2210203259566.437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-9209180248.1934872</v>
      </c>
      <c r="L3992" s="444">
        <f t="shared" ca="1" si="159"/>
        <v>-2219412439814.6304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-2219412439814.6304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-9247551832.5609589</v>
      </c>
      <c r="L3993" s="444">
        <f t="shared" ca="1" si="159"/>
        <v>-2228659991647.1914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-2228659991647.1914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-9286083298.5299644</v>
      </c>
      <c r="L3994" s="444">
        <f t="shared" ca="1" si="159"/>
        <v>-2237946074945.7212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-2237946074945.7212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-9324775312.273838</v>
      </c>
      <c r="L3995" s="444">
        <f t="shared" ca="1" si="159"/>
        <v>-2247270850257.9951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-2247270850257.9951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-9363628542.7416458</v>
      </c>
      <c r="L3996" s="444">
        <f t="shared" ca="1" si="159"/>
        <v>-2256634478800.7368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-2256634478800.7368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-9402643661.6697369</v>
      </c>
      <c r="L3997" s="444">
        <f t="shared" ca="1" si="159"/>
        <v>-2266037122462.4067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-2266037122462.4067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-9441821343.5933609</v>
      </c>
      <c r="L3998" s="444">
        <f t="shared" ca="1" si="159"/>
        <v>-2275478943806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-2275478943806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-9481162265.8583336</v>
      </c>
      <c r="L3999" s="444">
        <f t="shared" ca="1" si="159"/>
        <v>-2284960106071.8584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-2284960106071.8584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-9520667108.6327438</v>
      </c>
      <c r="L4000" s="444">
        <f t="shared" ca="1" si="159"/>
        <v>-2294480773180.4912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-2294480773180.4912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-9560336554.9187126</v>
      </c>
      <c r="L4001" s="444">
        <f t="shared" ca="1" si="159"/>
        <v>-2304041109735.4102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-2304041109735.4102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-9600171290.564209</v>
      </c>
      <c r="L4002" s="444">
        <f t="shared" ca="1" si="159"/>
        <v>-2313641281025.9746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-2313641281025.9746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-9640172004.2748947</v>
      </c>
      <c r="L4003" s="444">
        <f t="shared" ca="1" si="159"/>
        <v>-2323281453030.2495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-2323281453030.2495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-9680339387.6260395</v>
      </c>
      <c r="L4004" s="444">
        <f t="shared" ca="1" si="159"/>
        <v>-2332961792417.8755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-2332961792417.8755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-9720674135.074482</v>
      </c>
      <c r="L4005" s="444">
        <f t="shared" ca="1" si="159"/>
        <v>-2342682466552.9502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-2342682466552.9502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-9761176943.9706249</v>
      </c>
      <c r="L4006" s="444">
        <f t="shared" ca="1" si="159"/>
        <v>-2352443643496.9209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-2352443643496.9209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-9801848514.5705032</v>
      </c>
      <c r="L4007" s="444">
        <f t="shared" ca="1" si="159"/>
        <v>-2362245492011.4912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-2362245492011.4912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-9842689550.0478802</v>
      </c>
      <c r="L4008" s="444">
        <f t="shared" ca="1" si="159"/>
        <v>-2372088181561.5391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-2372088181561.5391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-9883700756.5064125</v>
      </c>
      <c r="L4009" s="444">
        <f t="shared" ca="1" si="159"/>
        <v>-2381971882318.0454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-2381971882318.0454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-9924882842.9918556</v>
      </c>
      <c r="L4010" s="444">
        <f t="shared" ca="1" si="159"/>
        <v>-2391896765161.0371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-2391896765161.0371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-9966236521.5043221</v>
      </c>
      <c r="L4011" s="444">
        <f t="shared" ca="1" si="159"/>
        <v>-2401863001682.5415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-2401863001682.5415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-10007762507.01059</v>
      </c>
      <c r="L4012" s="444">
        <f t="shared" ca="1" si="159"/>
        <v>-2411870764189.5522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-2411870764189.5522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-10049461517.456467</v>
      </c>
      <c r="L4013" s="444">
        <f t="shared" ca="1" si="159"/>
        <v>-2421920225707.0088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-2421920225707.0088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-10091334273.779203</v>
      </c>
      <c r="L4014" s="444">
        <f t="shared" ca="1" si="159"/>
        <v>-2432011559980.7881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-2432011559980.7881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-10133381499.91995</v>
      </c>
      <c r="L4015" s="444">
        <f t="shared" ca="1" si="159"/>
        <v>-2442144941480.708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-2442144941480.708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-10175603922.836283</v>
      </c>
      <c r="L4016" s="444">
        <f t="shared" ca="1" si="159"/>
        <v>-2452320545403.5444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-2452320545403.5444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-10218002272.514769</v>
      </c>
      <c r="L4017" s="444">
        <f t="shared" ca="1" si="159"/>
        <v>-2462538547676.0591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-2462538547676.0591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-10260577281.98358</v>
      </c>
      <c r="L4018" s="444">
        <f t="shared" ca="1" si="159"/>
        <v>-2472799124958.0425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-2472799124958.0425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-10303329687.325176</v>
      </c>
      <c r="L4019" s="444">
        <f t="shared" ca="1" si="159"/>
        <v>-2483102454645.3677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-2483102454645.3677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-10346260227.689032</v>
      </c>
      <c r="L4020" s="444">
        <f t="shared" ca="1" si="159"/>
        <v>-2493448714873.0566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-2493448714873.0566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-10389369645.304403</v>
      </c>
      <c r="L4021" s="444">
        <f t="shared" ca="1" si="159"/>
        <v>-2503838084518.3608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-2503838084518.3608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-10432658685.49317</v>
      </c>
      <c r="L4022" s="444">
        <f t="shared" ca="1" si="159"/>
        <v>-2514270743203.854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-2514270743203.854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-10476128096.682724</v>
      </c>
      <c r="L4023" s="444">
        <f t="shared" ca="1" si="159"/>
        <v>-2524746871300.5366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-2524746871300.5366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-10519778630.418903</v>
      </c>
      <c r="L4024" s="444">
        <f t="shared" ca="1" si="159"/>
        <v>-2535266649930.9556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-2535266649930.9556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-10563611041.378981</v>
      </c>
      <c r="L4025" s="444">
        <f t="shared" ca="1" si="159"/>
        <v>-2545830260972.3345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-2545830260972.3345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-10607626087.384727</v>
      </c>
      <c r="L4026" s="444">
        <f t="shared" ca="1" si="159"/>
        <v>-2556437887059.7192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-2556437887059.7192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-10651824529.415497</v>
      </c>
      <c r="L4027" s="444">
        <f t="shared" ca="1" si="159"/>
        <v>-2567089711589.1348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-2567089711589.1348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-10696207131.621395</v>
      </c>
      <c r="L4028" s="444">
        <f t="shared" ca="1" si="159"/>
        <v>-2577785918720.7563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-2577785918720.7563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-10740774661.336485</v>
      </c>
      <c r="L4029" s="444">
        <f t="shared" ca="1" si="159"/>
        <v>-2588526693382.0928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-2588526693382.0928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-10785527889.092052</v>
      </c>
      <c r="L4030" s="444">
        <f t="shared" ca="1" si="159"/>
        <v>-2599312221271.1851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-2599312221271.1851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-10830467588.629938</v>
      </c>
      <c r="L4031" s="444">
        <f t="shared" ca="1" si="159"/>
        <v>-2610142688859.8149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-2610142688859.8149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-10875594536.915895</v>
      </c>
      <c r="L4032" s="444">
        <f t="shared" ca="1" si="159"/>
        <v>-2621018283396.731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-2621018283396.731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-10920909514.153046</v>
      </c>
      <c r="L4033" s="444">
        <f t="shared" ca="1" si="159"/>
        <v>-2631939192910.8838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-2631939192910.8838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-10966413303.795349</v>
      </c>
      <c r="L4034" s="444">
        <f t="shared" ca="1" si="159"/>
        <v>-2642905606214.6792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-2642905606214.6792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-11012106692.561163</v>
      </c>
      <c r="L4035" s="444">
        <f t="shared" ca="1" si="159"/>
        <v>-2653917712907.2402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-2653917712907.2402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-11057990470.446835</v>
      </c>
      <c r="L4036" s="444">
        <f t="shared" ca="1" si="159"/>
        <v>-2664975703377.687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-2664975703377.687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-11104065430.740362</v>
      </c>
      <c r="L4037" s="444">
        <f t="shared" ca="1" si="159"/>
        <v>-2676079768808.4272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-2676079768808.4272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-11150332370.035114</v>
      </c>
      <c r="L4038" s="444">
        <f t="shared" ca="1" si="159"/>
        <v>-2687230101178.4624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-2687230101178.4624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-11196792088.243593</v>
      </c>
      <c r="L4039" s="444">
        <f t="shared" ca="1" si="159"/>
        <v>-2698426893266.7061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-2698426893266.7061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-11243445388.611275</v>
      </c>
      <c r="L4040" s="444">
        <f t="shared" ca="1" si="159"/>
        <v>-2709670338655.3174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-2709670338655.3174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-11290293077.73049</v>
      </c>
      <c r="L4041" s="444">
        <f t="shared" ca="1" si="159"/>
        <v>-2720960631733.0479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-2720960631733.0479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-11337335965.554365</v>
      </c>
      <c r="L4042" s="444">
        <f t="shared" ca="1" si="159"/>
        <v>-2732297967698.6021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-2732297967698.6021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-11384574865.410841</v>
      </c>
      <c r="L4043" s="444">
        <f t="shared" ca="1" si="159"/>
        <v>-2743682542564.0127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-2743682542564.0127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-11432010594.01672</v>
      </c>
      <c r="L4044" s="444">
        <f t="shared" ca="1" si="159"/>
        <v>-2755114553158.0293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-2755114553158.0293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-11479643971.491789</v>
      </c>
      <c r="L4045" s="444">
        <f t="shared" ca="1" si="159"/>
        <v>-2766594197129.521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-2766594197129.521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-11527475821.373005</v>
      </c>
      <c r="L4046" s="444">
        <f t="shared" ca="1" si="159"/>
        <v>-2778121672950.894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-2778121672950.894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-11575506970.628725</v>
      </c>
      <c r="L4047" s="444">
        <f t="shared" ca="1" si="159"/>
        <v>-2789697179921.5229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-2789697179921.5229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-11623738249.673012</v>
      </c>
      <c r="L4048" s="444">
        <f t="shared" ca="1" si="159"/>
        <v>-2801320918171.1958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-2801320918171.1958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-11672170492.379982</v>
      </c>
      <c r="L4049" s="444">
        <f t="shared" ca="1" si="159"/>
        <v>-2812993088663.5757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-2812993088663.5757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-11720804536.098232</v>
      </c>
      <c r="L4050" s="444">
        <f t="shared" ca="1" si="159"/>
        <v>-2824713893199.6738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-2824713893199.6738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-11769641221.665308</v>
      </c>
      <c r="L4051" s="444">
        <f t="shared" ca="1" si="159"/>
        <v>-2836483534421.3394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-2836483534421.3394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-11818681393.422247</v>
      </c>
      <c r="L4052" s="444">
        <f t="shared" ca="1" si="159"/>
        <v>-2848302215814.7617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-2848302215814.7617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-11867925899.228174</v>
      </c>
      <c r="L4053" s="444">
        <f t="shared" ca="1" si="159"/>
        <v>-2860170141713.9897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-2860170141713.9897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-11917375590.474957</v>
      </c>
      <c r="L4054" s="444">
        <f t="shared" ca="1" si="159"/>
        <v>-2872087517304.4648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-2872087517304.4648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-11967031322.101936</v>
      </c>
      <c r="L4055" s="444">
        <f t="shared" ca="1" si="159"/>
        <v>-2884054548626.5669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-2884054548626.5669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-12016893952.610695</v>
      </c>
      <c r="L4056" s="444">
        <f t="shared" ca="1" si="159"/>
        <v>-2896071442579.1777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-2896071442579.1777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-12066964344.079906</v>
      </c>
      <c r="L4057" s="444">
        <f t="shared" ca="1" si="159"/>
        <v>-2908138406923.2578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-2908138406923.2578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-12117243362.180241</v>
      </c>
      <c r="L4058" s="444">
        <f t="shared" ca="1" si="159"/>
        <v>-2920255650285.438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-2920255650285.438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-12167731876.189325</v>
      </c>
      <c r="L4059" s="444">
        <f t="shared" ca="1" si="159"/>
        <v>-2932423382161.6274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-2932423382161.6274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-12218430759.006781</v>
      </c>
      <c r="L4060" s="444">
        <f t="shared" ca="1" si="159"/>
        <v>-2944641812920.6343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-2944641812920.6343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-12269340887.16931</v>
      </c>
      <c r="L4061" s="444">
        <f t="shared" ca="1" si="159"/>
        <v>-2956911153807.8037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-2956911153807.8037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-12320463140.865849</v>
      </c>
      <c r="L4062" s="444">
        <f t="shared" ca="1" si="159"/>
        <v>-2969231616948.6694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-2969231616948.6694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-12371798403.952789</v>
      </c>
      <c r="L4063" s="444">
        <f t="shared" ca="1" si="159"/>
        <v>-2981603415352.6221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-2981603415352.6221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-12423347563.969259</v>
      </c>
      <c r="L4064" s="444">
        <f t="shared" ca="1" si="159"/>
        <v>-2994026762916.5913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-2994026762916.5913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-12475111512.152464</v>
      </c>
      <c r="L4065" s="444">
        <f t="shared" ca="1" si="159"/>
        <v>-3006501874428.7437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-3006501874428.7437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-12527091143.453098</v>
      </c>
      <c r="L4066" s="444">
        <f t="shared" ca="1" si="159"/>
        <v>-3019028965572.1968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-3019028965572.1968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-12579287356.550819</v>
      </c>
      <c r="L4067" s="444">
        <f t="shared" ca="1" si="159"/>
        <v>-3031608252928.7476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-3031608252928.7476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-12631701053.869781</v>
      </c>
      <c r="L4068" s="444">
        <f t="shared" ca="1" si="159"/>
        <v>-3044239953982.6172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-3044239953982.6172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-12684333141.594238</v>
      </c>
      <c r="L4069" s="444">
        <f t="shared" ca="1" si="159"/>
        <v>-3056924287124.2114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-3056924287124.2114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-12737184529.684214</v>
      </c>
      <c r="L4070" s="444">
        <f t="shared" ca="1" si="159"/>
        <v>-3069661471653.8955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-3069661471653.8955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-12790256131.891232</v>
      </c>
      <c r="L4071" s="444">
        <f t="shared" ca="1" si="159"/>
        <v>-3082451727785.7866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-3082451727785.7866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-12843548865.774111</v>
      </c>
      <c r="L4072" s="444">
        <f t="shared" ca="1" si="159"/>
        <v>-3095295276651.5605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-3095295276651.5605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-12897063652.714836</v>
      </c>
      <c r="L4073" s="444">
        <f t="shared" ca="1" si="159"/>
        <v>-3108192340304.2754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-3108192340304.2754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-12950801417.934481</v>
      </c>
      <c r="L4074" s="444">
        <f t="shared" ca="1" si="159"/>
        <v>-3121143141722.21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-3121143141722.21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-13004763090.509209</v>
      </c>
      <c r="L4075" s="444">
        <f t="shared" ca="1" si="159"/>
        <v>-3134147904812.7192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-3134147904812.7192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-13058949603.38633</v>
      </c>
      <c r="L4076" s="444">
        <f t="shared" ca="1" si="159"/>
        <v>-3147206854416.1055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-3147206854416.1055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-13113361893.40044</v>
      </c>
      <c r="L4077" s="444">
        <f t="shared" ca="1" si="159"/>
        <v>-3160320216309.5059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-3160320216309.5059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-13168000901.289608</v>
      </c>
      <c r="L4078" s="444">
        <f t="shared" ca="1" si="159"/>
        <v>-3173488217210.7954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-3173488217210.7954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-13222867571.711647</v>
      </c>
      <c r="L4079" s="444">
        <f t="shared" ca="1" si="159"/>
        <v>-3186711084782.5068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-3186711084782.5068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-13277962853.260445</v>
      </c>
      <c r="L4080" s="444">
        <f t="shared" ca="1" si="159"/>
        <v>-3199989047635.7671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-3199989047635.7671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-13333287698.482363</v>
      </c>
      <c r="L4081" s="444">
        <f t="shared" ca="1" si="159"/>
        <v>-3213322335334.2495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-3213322335334.2495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-13388843063.892706</v>
      </c>
      <c r="L4082" s="444">
        <f t="shared" ca="1" si="159"/>
        <v>-3226711178398.1421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-3226711178398.1421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-13444629909.992258</v>
      </c>
      <c r="L4083" s="444">
        <f t="shared" ca="1" si="159"/>
        <v>-3240155808308.1343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-3240155808308.1343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-13500649201.283894</v>
      </c>
      <c r="L4084" s="444">
        <f t="shared" ca="1" si="159"/>
        <v>-3253656457509.418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-3253656457509.418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-13556901906.289242</v>
      </c>
      <c r="L4085" s="444">
        <f t="shared" ca="1" si="159"/>
        <v>-3267213359415.707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-3267213359415.707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-13613388997.565445</v>
      </c>
      <c r="L4086" s="444">
        <f t="shared" ca="1" si="159"/>
        <v>-3280826748413.2725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-3280826748413.2725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-13670111451.721968</v>
      </c>
      <c r="L4087" s="444">
        <f t="shared" ca="1" si="159"/>
        <v>-3294496859864.9946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-3294496859864.9946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-13727070249.437477</v>
      </c>
      <c r="L4088" s="444">
        <f t="shared" ref="L4088:L4342" ca="1" si="164">I4088-J4088+K4088</f>
        <v>-3308223930114.4321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-3308223930114.4321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-13784266375.476801</v>
      </c>
      <c r="L4089" s="444">
        <f t="shared" ca="1" si="164"/>
        <v>-3322008196489.9087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-3322008196489.9087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-13841700818.707952</v>
      </c>
      <c r="L4090" s="444">
        <f t="shared" ca="1" si="164"/>
        <v>-3335849897308.6167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-3335849897308.6167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-13899374572.119236</v>
      </c>
      <c r="L4091" s="444">
        <f t="shared" ca="1" si="164"/>
        <v>-3349749271880.7358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-3349749271880.7358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-13957288632.836399</v>
      </c>
      <c r="L4092" s="444">
        <f t="shared" ca="1" si="164"/>
        <v>-3363706560513.5723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-3363706560513.5723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-14015444002.139885</v>
      </c>
      <c r="L4093" s="444">
        <f t="shared" ca="1" si="164"/>
        <v>-3377722004515.7119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-3377722004515.7119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-14073841685.482132</v>
      </c>
      <c r="L4094" s="444">
        <f t="shared" ca="1" si="164"/>
        <v>-3391795846201.1938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-3391795846201.1938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-14132482692.504974</v>
      </c>
      <c r="L4095" s="444">
        <f t="shared" ca="1" si="164"/>
        <v>-3405928328893.6987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-3405928328893.6987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-14191368037.057077</v>
      </c>
      <c r="L4096" s="444">
        <f t="shared" ca="1" si="164"/>
        <v>-3420119696930.7559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-3420119696930.7559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-14250498737.211483</v>
      </c>
      <c r="L4097" s="444">
        <f t="shared" ca="1" si="164"/>
        <v>-3434370195667.9673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-3434370195667.9673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-14309875815.283197</v>
      </c>
      <c r="L4098" s="444">
        <f t="shared" ca="1" si="164"/>
        <v>-3448680071483.2505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-3448680071483.2505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-14369500297.846876</v>
      </c>
      <c r="L4099" s="444">
        <f t="shared" ca="1" si="164"/>
        <v>-3463049571781.0972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-3463049571781.0972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-14429373215.754572</v>
      </c>
      <c r="L4100" s="444">
        <f t="shared" ca="1" si="164"/>
        <v>-3477478944996.8516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-3477478944996.8516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-14489495604.153545</v>
      </c>
      <c r="L4101" s="444">
        <f t="shared" ca="1" si="164"/>
        <v>-3491968440601.0049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-3491968440601.0049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-14549868502.504187</v>
      </c>
      <c r="L4102" s="444">
        <f t="shared" ca="1" si="164"/>
        <v>-3506518309103.5093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-3506518309103.5093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-14610492954.597956</v>
      </c>
      <c r="L4103" s="444">
        <f t="shared" ca="1" si="164"/>
        <v>-3521128802058.1074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-3521128802058.1074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-14671370008.575447</v>
      </c>
      <c r="L4104" s="444">
        <f t="shared" ca="1" si="164"/>
        <v>-3535800172066.6831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-3535800172066.6831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-14732500716.944511</v>
      </c>
      <c r="L4105" s="444">
        <f t="shared" ca="1" si="164"/>
        <v>-3550532672783.6274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-3550532672783.6274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-14793886136.598448</v>
      </c>
      <c r="L4106" s="444">
        <f t="shared" ca="1" si="164"/>
        <v>-3565326558920.2261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-3565326558920.2261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-14855527328.834274</v>
      </c>
      <c r="L4107" s="444">
        <f t="shared" ca="1" si="164"/>
        <v>-3580182086249.0605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-3580182086249.0605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-14917425359.371086</v>
      </c>
      <c r="L4108" s="444">
        <f t="shared" ca="1" si="164"/>
        <v>-3595099511608.4316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-3595099511608.4316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-14979581298.368465</v>
      </c>
      <c r="L4109" s="444">
        <f t="shared" ca="1" si="164"/>
        <v>-3610079092906.8003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-3610079092906.8003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-15041996220.445002</v>
      </c>
      <c r="L4110" s="444">
        <f t="shared" ca="1" si="164"/>
        <v>-3625121089127.2451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-3625121089127.2451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-15104671204.696854</v>
      </c>
      <c r="L4111" s="444">
        <f t="shared" ca="1" si="164"/>
        <v>-3640225760331.9419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-3640225760331.9419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-15167607334.716427</v>
      </c>
      <c r="L4112" s="444">
        <f t="shared" ca="1" si="164"/>
        <v>-3655393367666.6582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-3655393367666.6582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-15230805698.611076</v>
      </c>
      <c r="L4113" s="444">
        <f t="shared" ca="1" si="164"/>
        <v>-3670624173365.269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-3670624173365.269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-15294267389.021954</v>
      </c>
      <c r="L4114" s="444">
        <f t="shared" ca="1" si="164"/>
        <v>-3685918440754.291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-3685918440754.291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-15357993503.142879</v>
      </c>
      <c r="L4115" s="444">
        <f t="shared" ca="1" si="164"/>
        <v>-3701276434257.4341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-3701276434257.4341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-15421985142.739309</v>
      </c>
      <c r="L4116" s="444">
        <f t="shared" ca="1" si="164"/>
        <v>-3716698419400.1733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-3716698419400.1733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-15486243414.167391</v>
      </c>
      <c r="L4117" s="444">
        <f t="shared" ca="1" si="164"/>
        <v>-3732184662814.3408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-3732184662814.3408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-15550769428.393087</v>
      </c>
      <c r="L4118" s="444">
        <f t="shared" ca="1" si="164"/>
        <v>-3747735432242.7339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-3747735432242.7339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-15615564301.011391</v>
      </c>
      <c r="L4119" s="444">
        <f t="shared" ca="1" si="164"/>
        <v>-3763350996543.7451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-3763350996543.7451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-15680629152.265602</v>
      </c>
      <c r="L4120" s="444">
        <f t="shared" ca="1" si="164"/>
        <v>-3779031625696.0107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-3779031625696.0107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-15745965107.066711</v>
      </c>
      <c r="L4121" s="444">
        <f t="shared" ca="1" si="164"/>
        <v>-3794777590803.0776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-3794777590803.0776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-15811573295.012823</v>
      </c>
      <c r="L4122" s="444">
        <f t="shared" ca="1" si="164"/>
        <v>-3810589164098.0903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-3810589164098.0903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-15877454850.408707</v>
      </c>
      <c r="L4123" s="444">
        <f t="shared" ca="1" si="164"/>
        <v>-3826466618948.499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-3826466618948.499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-15943610912.285412</v>
      </c>
      <c r="L4124" s="444">
        <f t="shared" ca="1" si="164"/>
        <v>-3842410229860.7847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-3842410229860.7847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-16010042624.419933</v>
      </c>
      <c r="L4125" s="444">
        <f t="shared" ca="1" si="164"/>
        <v>-3858420272485.2046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-3858420272485.2046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-16076751135.355021</v>
      </c>
      <c r="L4126" s="444">
        <f t="shared" ca="1" si="164"/>
        <v>-3874497023620.5596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-3874497023620.5596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-16143737598.418997</v>
      </c>
      <c r="L4127" s="444">
        <f t="shared" ca="1" si="164"/>
        <v>-3890640761218.9785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-3890640761218.9785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-16211003171.745745</v>
      </c>
      <c r="L4128" s="444">
        <f t="shared" ca="1" si="164"/>
        <v>-3906851764390.7241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-3906851764390.7241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-16278549018.294683</v>
      </c>
      <c r="L4129" s="444">
        <f t="shared" ca="1" si="164"/>
        <v>-3923130313409.019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-3923130313409.019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-16346376305.870914</v>
      </c>
      <c r="L4130" s="444">
        <f t="shared" ca="1" si="164"/>
        <v>-3939476689714.8901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-3939476689714.8901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-16414486207.145372</v>
      </c>
      <c r="L4131" s="444">
        <f t="shared" ca="1" si="164"/>
        <v>-3955891175922.0356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-3955891175922.0356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-16482879899.67515</v>
      </c>
      <c r="L4132" s="444">
        <f t="shared" ca="1" si="164"/>
        <v>-3972374055821.7109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-3972374055821.7109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-16551558565.923798</v>
      </c>
      <c r="L4133" s="444">
        <f t="shared" ca="1" si="164"/>
        <v>-3988925614387.6348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-3988925614387.6348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-16620523393.281811</v>
      </c>
      <c r="L4134" s="444">
        <f t="shared" ca="1" si="164"/>
        <v>-4005546137780.9165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-4005546137780.9165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-16689775574.087152</v>
      </c>
      <c r="L4135" s="444">
        <f t="shared" ca="1" si="164"/>
        <v>-4022235913355.0034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-4022235913355.0034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-16759316305.645847</v>
      </c>
      <c r="L4136" s="444">
        <f t="shared" ca="1" si="164"/>
        <v>-4038995229660.6494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-4038995229660.6494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-16829146790.252708</v>
      </c>
      <c r="L4137" s="444">
        <f t="shared" ca="1" si="164"/>
        <v>-4055824376450.9023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-4055824376450.9023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-16899268235.212093</v>
      </c>
      <c r="L4138" s="444">
        <f t="shared" ca="1" si="164"/>
        <v>-4072723644686.1143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-4072723644686.1143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-16969681852.858807</v>
      </c>
      <c r="L4139" s="444">
        <f t="shared" ca="1" si="164"/>
        <v>-4089693326538.9731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-4089693326538.9731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-17040388860.579054</v>
      </c>
      <c r="L4140" s="444">
        <f t="shared" ca="1" si="164"/>
        <v>-4106733715399.5522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-4106733715399.5522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-17111390480.831467</v>
      </c>
      <c r="L4141" s="444">
        <f t="shared" ca="1" si="164"/>
        <v>-4123845105880.3838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-4123845105880.3838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-17182687941.168266</v>
      </c>
      <c r="L4142" s="444">
        <f t="shared" ca="1" si="164"/>
        <v>-4141027793821.5522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-4141027793821.5522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-17254282474.25647</v>
      </c>
      <c r="L4143" s="444">
        <f t="shared" ca="1" si="164"/>
        <v>-4158282076295.8086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-4158282076295.8086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-17326175317.8992</v>
      </c>
      <c r="L4144" s="444">
        <f t="shared" ca="1" si="164"/>
        <v>-4175608251613.708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-4175608251613.708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-17398367715.057114</v>
      </c>
      <c r="L4145" s="444">
        <f t="shared" ca="1" si="164"/>
        <v>-4193006619328.7651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-4193006619328.7651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-17470860913.869854</v>
      </c>
      <c r="L4146" s="444">
        <f t="shared" ca="1" si="164"/>
        <v>-4210477480242.6348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-4210477480242.6348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-17543656167.677643</v>
      </c>
      <c r="L4147" s="444">
        <f t="shared" ca="1" si="164"/>
        <v>-4228021136410.3125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-4228021136410.3125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-17616754735.042969</v>
      </c>
      <c r="L4148" s="444">
        <f t="shared" ca="1" si="164"/>
        <v>-4245637891145.3555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-4245637891145.3555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-17690157879.772316</v>
      </c>
      <c r="L4149" s="444">
        <f t="shared" ca="1" si="164"/>
        <v>-4263328049025.1279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-4263328049025.1279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-17763866870.938034</v>
      </c>
      <c r="L4150" s="444">
        <f t="shared" ca="1" si="164"/>
        <v>-4281091915896.0659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-4281091915896.0659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-17837882982.900276</v>
      </c>
      <c r="L4151" s="444">
        <f t="shared" ca="1" si="164"/>
        <v>-4298929798878.9663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-4298929798878.9663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-17912207495.329025</v>
      </c>
      <c r="L4152" s="444">
        <f t="shared" ca="1" si="164"/>
        <v>-4316842006374.2954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-4316842006374.2954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-17986841693.226231</v>
      </c>
      <c r="L4153" s="444">
        <f t="shared" ca="1" si="164"/>
        <v>-4334828848067.5215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-4334828848067.5215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-18061786866.948006</v>
      </c>
      <c r="L4154" s="444">
        <f t="shared" ca="1" si="164"/>
        <v>-4352890634934.4697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-4352890634934.4697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-18137044312.226955</v>
      </c>
      <c r="L4155" s="444">
        <f t="shared" ca="1" si="164"/>
        <v>-4371027679246.6968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-4371027679246.6968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-18212615330.194569</v>
      </c>
      <c r="L4156" s="444">
        <f t="shared" ca="1" si="164"/>
        <v>-4389240294576.8911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-4389240294576.8911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-18288501227.403713</v>
      </c>
      <c r="L4157" s="444">
        <f t="shared" ca="1" si="164"/>
        <v>-4407528795804.2949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-4407528795804.2949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-18364703315.851227</v>
      </c>
      <c r="L4158" s="444">
        <f t="shared" ca="1" si="164"/>
        <v>-4425893499120.1465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-4425893499120.1465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-18441222913.00061</v>
      </c>
      <c r="L4159" s="444">
        <f t="shared" ca="1" si="164"/>
        <v>-4444334722033.1475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-4444334722033.1475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-18518061341.804779</v>
      </c>
      <c r="L4160" s="444">
        <f t="shared" ca="1" si="164"/>
        <v>-4462852783374.9521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-4462852783374.9521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-18595219930.728966</v>
      </c>
      <c r="L4161" s="444">
        <f t="shared" ca="1" si="164"/>
        <v>-4481448003305.6807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-4481448003305.6807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-18672700013.77367</v>
      </c>
      <c r="L4162" s="444">
        <f t="shared" ca="1" si="164"/>
        <v>-4500120703319.4541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-4500120703319.4541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-18750502930.497726</v>
      </c>
      <c r="L4163" s="444">
        <f t="shared" ca="1" si="164"/>
        <v>-4518871206249.9521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-4518871206249.9521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-18828630026.041466</v>
      </c>
      <c r="L4164" s="444">
        <f t="shared" ca="1" si="164"/>
        <v>-4537699836275.9932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-4537699836275.9932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-18907082651.149971</v>
      </c>
      <c r="L4165" s="444">
        <f t="shared" ca="1" si="164"/>
        <v>-4556606918927.1436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-4556606918927.1436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-18985862162.19643</v>
      </c>
      <c r="L4166" s="444">
        <f t="shared" ca="1" si="164"/>
        <v>-4575592781089.3398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-4575592781089.3398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-19064969921.205582</v>
      </c>
      <c r="L4167" s="444">
        <f t="shared" ca="1" si="164"/>
        <v>-4594657751010.5459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-4594657751010.5459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-19144407295.877274</v>
      </c>
      <c r="L4168" s="444">
        <f t="shared" ca="1" si="164"/>
        <v>-4613802158306.4229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-4613802158306.4229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-19224175659.610096</v>
      </c>
      <c r="L4169" s="444">
        <f t="shared" ca="1" si="164"/>
        <v>-4633026333966.0332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-4633026333966.0332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-19304276391.525139</v>
      </c>
      <c r="L4170" s="444">
        <f t="shared" ca="1" si="164"/>
        <v>-4652330610357.5586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-4652330610357.5586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-19384710876.489826</v>
      </c>
      <c r="L4171" s="444">
        <f t="shared" ca="1" si="164"/>
        <v>-4671715321234.0488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-4671715321234.0488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-19465480505.141869</v>
      </c>
      <c r="L4172" s="444">
        <f t="shared" ca="1" si="164"/>
        <v>-4691180801739.1904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-4691180801739.1904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-19546586673.913292</v>
      </c>
      <c r="L4173" s="444">
        <f t="shared" ca="1" si="164"/>
        <v>-4710727388413.1035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-4710727388413.1035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-19628030785.054596</v>
      </c>
      <c r="L4174" s="444">
        <f t="shared" ca="1" si="164"/>
        <v>-4730355419198.1582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-4730355419198.1582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-19709814246.658993</v>
      </c>
      <c r="L4175" s="444">
        <f t="shared" ca="1" si="164"/>
        <v>-4750065233444.8174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-4750065233444.8174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-19791938472.686737</v>
      </c>
      <c r="L4176" s="444">
        <f t="shared" ca="1" si="164"/>
        <v>-4769857171917.5039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-4769857171917.5039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-19874404882.989601</v>
      </c>
      <c r="L4177" s="444">
        <f t="shared" ca="1" si="164"/>
        <v>-4789731576800.4932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-4789731576800.4932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-19957214903.335388</v>
      </c>
      <c r="L4178" s="444">
        <f t="shared" ca="1" si="164"/>
        <v>-4809688791703.8281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-4809688791703.8281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-20040369965.432617</v>
      </c>
      <c r="L4179" s="444">
        <f t="shared" ca="1" si="164"/>
        <v>-4829729161669.2607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-4829729161669.2607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-20123871506.955254</v>
      </c>
      <c r="L4180" s="444">
        <f t="shared" ca="1" si="164"/>
        <v>-4849853033176.2158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-4849853033176.2158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-20207720971.567566</v>
      </c>
      <c r="L4181" s="444">
        <f t="shared" ca="1" si="164"/>
        <v>-4870060754147.7832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-4870060754147.7832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-20291919808.949097</v>
      </c>
      <c r="L4182" s="444">
        <f t="shared" ca="1" si="164"/>
        <v>-4890352673956.7324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-4890352673956.7324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-20376469474.819717</v>
      </c>
      <c r="L4183" s="444">
        <f t="shared" ca="1" si="164"/>
        <v>-4910729143431.5518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-4910729143431.5518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-20461371430.964798</v>
      </c>
      <c r="L4184" s="444">
        <f t="shared" ca="1" si="164"/>
        <v>-4931190514862.5166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-4931190514862.5166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-20546627145.260487</v>
      </c>
      <c r="L4185" s="444">
        <f t="shared" ca="1" si="164"/>
        <v>-4951737142007.7773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-4951737142007.7773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-20632238091.699074</v>
      </c>
      <c r="L4186" s="444">
        <f t="shared" ca="1" si="164"/>
        <v>-4972369380099.4766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-4972369380099.4766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-20718205750.414486</v>
      </c>
      <c r="L4187" s="444">
        <f t="shared" ca="1" si="164"/>
        <v>-4993087585849.8906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-4993087585849.8906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-20804531607.707878</v>
      </c>
      <c r="L4188" s="444">
        <f t="shared" ca="1" si="164"/>
        <v>-5013892117457.5986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-5013892117457.5986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-20891217156.073326</v>
      </c>
      <c r="L4189" s="444">
        <f t="shared" ca="1" si="164"/>
        <v>-5034783334613.6719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-5034783334613.6719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-20978263894.223633</v>
      </c>
      <c r="L4190" s="444">
        <f t="shared" ca="1" si="164"/>
        <v>-5055761598507.8955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-5055761598507.8955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-21065673327.11623</v>
      </c>
      <c r="L4191" s="444">
        <f t="shared" ca="1" si="164"/>
        <v>-5076827271835.0117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-5076827271835.0117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-21153446965.979214</v>
      </c>
      <c r="L4192" s="444">
        <f t="shared" ca="1" si="164"/>
        <v>-5097980718800.9912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-5097980718800.9912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-21241586328.337463</v>
      </c>
      <c r="L4193" s="444">
        <f t="shared" ca="1" si="164"/>
        <v>-5119222305129.3291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-5119222305129.3291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-21330092938.038872</v>
      </c>
      <c r="L4194" s="444">
        <f t="shared" ca="1" si="164"/>
        <v>-5140552398067.3682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-5140552398067.3682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-21418968325.280701</v>
      </c>
      <c r="L4195" s="444">
        <f t="shared" ca="1" si="164"/>
        <v>-5161971366392.6484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-5161971366392.6484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-21508214026.636036</v>
      </c>
      <c r="L4196" s="444">
        <f t="shared" ca="1" si="164"/>
        <v>-5183479580419.2842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-5183479580419.2842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-21597831585.080349</v>
      </c>
      <c r="L4197" s="444">
        <f t="shared" ca="1" si="164"/>
        <v>-5205077412004.3643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-5205077412004.3643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-21687822550.018185</v>
      </c>
      <c r="L4198" s="444">
        <f t="shared" ca="1" si="164"/>
        <v>-5226765234554.3828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-5226765234554.3828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-21778188477.309929</v>
      </c>
      <c r="L4199" s="444">
        <f t="shared" ca="1" si="164"/>
        <v>-5248543423031.6924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-5248543423031.6924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-21868930929.298717</v>
      </c>
      <c r="L4200" s="444">
        <f t="shared" ca="1" si="164"/>
        <v>-5270412353960.9912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-5270412353960.9912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-21960051474.837463</v>
      </c>
      <c r="L4201" s="444">
        <f t="shared" ca="1" si="164"/>
        <v>-5292372405435.8291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-5292372405435.8291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-22051551689.315956</v>
      </c>
      <c r="L4202" s="444">
        <f t="shared" ca="1" si="164"/>
        <v>-5314423957125.1455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-5314423957125.1455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-22143433154.688107</v>
      </c>
      <c r="L4203" s="444">
        <f t="shared" ca="1" si="164"/>
        <v>-5336567390279.834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-5336567390279.834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-22235697459.49931</v>
      </c>
      <c r="L4204" s="444">
        <f t="shared" ca="1" si="164"/>
        <v>-5358803087739.333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-5358803087739.333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-22328346198.913887</v>
      </c>
      <c r="L4205" s="444">
        <f t="shared" ca="1" si="164"/>
        <v>-5381131433938.2471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-5381131433938.2471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-22421380974.742695</v>
      </c>
      <c r="L4206" s="444">
        <f t="shared" ca="1" si="164"/>
        <v>-5403552814912.9902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-5403552814912.9902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-22514803395.470791</v>
      </c>
      <c r="L4207" s="444">
        <f t="shared" ca="1" si="164"/>
        <v>-5426067618308.4609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-5426067618308.4609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-22608615076.285255</v>
      </c>
      <c r="L4208" s="444">
        <f t="shared" ca="1" si="164"/>
        <v>-5448676233384.7461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-5448676233384.7461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-22702817639.103107</v>
      </c>
      <c r="L4209" s="444">
        <f t="shared" ca="1" si="164"/>
        <v>-5471379051023.8496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-5471379051023.8496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-22797412712.599373</v>
      </c>
      <c r="L4210" s="444">
        <f t="shared" ca="1" si="164"/>
        <v>-5494176463736.4492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-5494176463736.4492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-22892401932.235207</v>
      </c>
      <c r="L4211" s="444">
        <f t="shared" ca="1" si="164"/>
        <v>-5517068865668.6846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-5517068865668.6846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-22987786940.286186</v>
      </c>
      <c r="L4212" s="444">
        <f t="shared" ca="1" si="164"/>
        <v>-5540056652608.9707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-5540056652608.9707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-23083569385.870712</v>
      </c>
      <c r="L4213" s="444">
        <f t="shared" ca="1" si="164"/>
        <v>-5563140221994.8418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-5563140221994.8418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-23179750924.978508</v>
      </c>
      <c r="L4214" s="444">
        <f t="shared" ca="1" si="164"/>
        <v>-5586319972919.8203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-5586319972919.8203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-23276333220.499252</v>
      </c>
      <c r="L4215" s="444">
        <f t="shared" ca="1" si="164"/>
        <v>-5609596306140.3193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-5609596306140.3193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-23373317942.251331</v>
      </c>
      <c r="L4216" s="444">
        <f t="shared" ca="1" si="164"/>
        <v>-5632969624082.5703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-5632969624082.5703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-23470706767.010708</v>
      </c>
      <c r="L4217" s="444">
        <f t="shared" ca="1" si="164"/>
        <v>-5656440330849.5811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-5656440330849.5811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-23568501378.539921</v>
      </c>
      <c r="L4218" s="444">
        <f t="shared" ca="1" si="164"/>
        <v>-5680008832228.1211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-5680008832228.1211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-23666703467.617172</v>
      </c>
      <c r="L4219" s="444">
        <f t="shared" ca="1" si="164"/>
        <v>-5703675535695.7383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-5703675535695.7383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-23765314732.065575</v>
      </c>
      <c r="L4220" s="444">
        <f t="shared" ca="1" si="164"/>
        <v>-5727440850427.8037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-5727440850427.8037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-23864336876.782516</v>
      </c>
      <c r="L4221" s="444">
        <f t="shared" ca="1" si="164"/>
        <v>-5751305187304.5859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-5751305187304.5859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-23963771613.769108</v>
      </c>
      <c r="L4222" s="444">
        <f t="shared" ca="1" si="164"/>
        <v>-5775268958918.3555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-5775268958918.3555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-24063620662.159813</v>
      </c>
      <c r="L4223" s="444">
        <f t="shared" ca="1" si="164"/>
        <v>-5799332579580.5156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-5799332579580.5156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-24163885748.252148</v>
      </c>
      <c r="L4224" s="444">
        <f t="shared" ca="1" si="164"/>
        <v>-5823496465328.7676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-5823496465328.7676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-24264568605.53653</v>
      </c>
      <c r="L4225" s="444">
        <f t="shared" ca="1" si="164"/>
        <v>-5847761033934.3037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-5847761033934.3037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-24365670974.726265</v>
      </c>
      <c r="L4226" s="444">
        <f t="shared" ca="1" si="164"/>
        <v>-5872126704909.0303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-5872126704909.0303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-24467194603.787624</v>
      </c>
      <c r="L4227" s="444">
        <f t="shared" ca="1" si="164"/>
        <v>-5896593899512.8184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-5896593899512.8184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-24569141247.970078</v>
      </c>
      <c r="L4228" s="444">
        <f t="shared" ca="1" si="164"/>
        <v>-5921163040760.7881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-5921163040760.7881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-24671512669.836617</v>
      </c>
      <c r="L4229" s="444">
        <f t="shared" ca="1" si="164"/>
        <v>-5945834553430.625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-5945834553430.625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-24774310639.29427</v>
      </c>
      <c r="L4230" s="444">
        <f t="shared" ca="1" si="164"/>
        <v>-5970608864069.9189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-5970608864069.9189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-24877536933.62466</v>
      </c>
      <c r="L4231" s="444">
        <f t="shared" ca="1" si="164"/>
        <v>-5995486401003.5439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-5995486401003.5439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-24981193337.514767</v>
      </c>
      <c r="L4232" s="444">
        <f t="shared" ca="1" si="164"/>
        <v>-6020467594341.0586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-6020467594341.0586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-25085281643.087746</v>
      </c>
      <c r="L4233" s="444">
        <f t="shared" ca="1" si="164"/>
        <v>-6045552875984.1465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-6045552875984.1465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-25189803649.933945</v>
      </c>
      <c r="L4234" s="444">
        <f t="shared" ca="1" si="164"/>
        <v>-6070742679634.0801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-6070742679634.0801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-25294761165.141998</v>
      </c>
      <c r="L4235" s="444">
        <f t="shared" ca="1" si="164"/>
        <v>-6096037440799.2217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-6096037440799.2217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-25400156003.33009</v>
      </c>
      <c r="L4236" s="444">
        <f t="shared" ca="1" si="164"/>
        <v>-6121437596802.5518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-6121437596802.5518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-25505989986.677299</v>
      </c>
      <c r="L4237" s="444">
        <f t="shared" ca="1" si="164"/>
        <v>-6146943586789.2295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-6146943586789.2295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-25612264944.955124</v>
      </c>
      <c r="L4238" s="444">
        <f t="shared" ca="1" si="164"/>
        <v>-6172555851734.1846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-6172555851734.1846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-25718982715.559101</v>
      </c>
      <c r="L4239" s="444">
        <f t="shared" ca="1" si="164"/>
        <v>-6198274834449.7441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-6198274834449.7441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-25826145143.5406</v>
      </c>
      <c r="L4240" s="444">
        <f t="shared" ca="1" si="164"/>
        <v>-6224100979593.2852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-6224100979593.2852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-25933754081.638687</v>
      </c>
      <c r="L4241" s="444">
        <f t="shared" ca="1" si="164"/>
        <v>-6250034733674.9238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-6250034733674.9238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-26041811390.312183</v>
      </c>
      <c r="L4242" s="444">
        <f t="shared" ca="1" si="164"/>
        <v>-6276076545065.2363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-6276076545065.2363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-26150318937.771816</v>
      </c>
      <c r="L4243" s="444">
        <f t="shared" ca="1" si="164"/>
        <v>-6302226864003.0078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-6302226864003.0078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-26259278600.012531</v>
      </c>
      <c r="L4244" s="444">
        <f t="shared" ca="1" si="164"/>
        <v>-6328486142603.0205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-6328486142603.0205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-26368692260.845917</v>
      </c>
      <c r="L4245" s="444">
        <f t="shared" ca="1" si="164"/>
        <v>-6354854834863.8662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-6354854834863.8662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-26478561811.932777</v>
      </c>
      <c r="L4246" s="444">
        <f t="shared" ca="1" si="164"/>
        <v>-6381333396675.7988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-6381333396675.7988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-26588889152.815826</v>
      </c>
      <c r="L4247" s="444">
        <f t="shared" ca="1" si="164"/>
        <v>-6407922285828.6143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-6407922285828.6143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-26699676190.95256</v>
      </c>
      <c r="L4248" s="444">
        <f t="shared" ca="1" si="164"/>
        <v>-6434621962019.5664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-6434621962019.5664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-26810924841.748192</v>
      </c>
      <c r="L4249" s="444">
        <f t="shared" ca="1" si="164"/>
        <v>-6461432886861.3145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-6461432886861.3145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-26922637028.58881</v>
      </c>
      <c r="L4250" s="444">
        <f t="shared" ca="1" si="164"/>
        <v>-6488355523889.9033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-6488355523889.9033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-27034814682.874596</v>
      </c>
      <c r="L4251" s="444">
        <f t="shared" ca="1" si="164"/>
        <v>-6515390338572.7783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-6515390338572.7783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-27147459744.053242</v>
      </c>
      <c r="L4252" s="444">
        <f t="shared" ca="1" si="164"/>
        <v>-6542537798316.832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-6542537798316.832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-27260574159.653465</v>
      </c>
      <c r="L4253" s="444">
        <f t="shared" ca="1" si="164"/>
        <v>-6569798372476.4854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-6569798372476.4854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-27374159885.318687</v>
      </c>
      <c r="L4254" s="444">
        <f t="shared" ca="1" si="164"/>
        <v>-6597172532361.8037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-6597172532361.8037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-27488218884.840847</v>
      </c>
      <c r="L4255" s="444">
        <f t="shared" ca="1" si="164"/>
        <v>-6624660751246.6445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-6624660751246.6445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-27602753130.194351</v>
      </c>
      <c r="L4256" s="444">
        <f t="shared" ca="1" si="164"/>
        <v>-6652263504376.8389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-6652263504376.8389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-27717764601.57016</v>
      </c>
      <c r="L4257" s="444">
        <f t="shared" ca="1" si="164"/>
        <v>-6679981268978.4092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-6679981268978.4092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-27833255287.410038</v>
      </c>
      <c r="L4258" s="444">
        <f t="shared" ca="1" si="164"/>
        <v>-6707814524265.8193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-6707814524265.8193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-27949227184.440914</v>
      </c>
      <c r="L4259" s="444">
        <f t="shared" ca="1" si="164"/>
        <v>-6735763751450.2598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-6735763751450.2598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-28065682297.709415</v>
      </c>
      <c r="L4260" s="444">
        <f t="shared" ca="1" si="164"/>
        <v>-6763829433747.9688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-6763829433747.9688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-28182622640.616535</v>
      </c>
      <c r="L4261" s="444">
        <f t="shared" ca="1" si="164"/>
        <v>-6792012056388.585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-6792012056388.585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-28300050234.952438</v>
      </c>
      <c r="L4262" s="444">
        <f t="shared" ca="1" si="164"/>
        <v>-6820312106623.5371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-6820312106623.5371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-28417967110.931404</v>
      </c>
      <c r="L4263" s="444">
        <f t="shared" ca="1" si="164"/>
        <v>-6848730073734.4688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-6848730073734.4688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-28536375307.226952</v>
      </c>
      <c r="L4264" s="444">
        <f t="shared" ca="1" si="164"/>
        <v>-6877266449041.6953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-6877266449041.6953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-28655276871.007065</v>
      </c>
      <c r="L4265" s="444">
        <f t="shared" ca="1" si="164"/>
        <v>-6905921725912.7021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-6905921725912.7021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-28774673857.969593</v>
      </c>
      <c r="L4266" s="444">
        <f t="shared" ca="1" si="164"/>
        <v>-6934696399770.6719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-6934696399770.6719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-28894568332.377804</v>
      </c>
      <c r="L4267" s="444">
        <f t="shared" ca="1" si="164"/>
        <v>-6963590968103.0498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-6963590968103.0498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-29014962367.096039</v>
      </c>
      <c r="L4268" s="444">
        <f t="shared" ca="1" si="164"/>
        <v>-6992605930470.1455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-6992605930470.1455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-29135858043.625607</v>
      </c>
      <c r="L4269" s="444">
        <f t="shared" ca="1" si="164"/>
        <v>-7021741788513.7715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-7021741788513.7715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-29257257452.140713</v>
      </c>
      <c r="L4270" s="444">
        <f t="shared" ca="1" si="164"/>
        <v>-7050999045965.9121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-7050999045965.9121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-29379162691.524632</v>
      </c>
      <c r="L4271" s="444">
        <f t="shared" ca="1" si="164"/>
        <v>-7080378208657.4365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-7080378208657.4365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-29501575869.405987</v>
      </c>
      <c r="L4272" s="444">
        <f t="shared" ca="1" si="164"/>
        <v>-7109879784526.8428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-7109879784526.8428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-29624499102.195179</v>
      </c>
      <c r="L4273" s="444">
        <f t="shared" ca="1" si="164"/>
        <v>-7139504283629.0381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-7139504283629.0381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-29747934515.120995</v>
      </c>
      <c r="L4274" s="444">
        <f t="shared" ca="1" si="164"/>
        <v>-7169252218144.1592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-7169252218144.1592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-29871884242.26733</v>
      </c>
      <c r="L4275" s="444">
        <f t="shared" ca="1" si="164"/>
        <v>-7199124102386.4268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-7199124102386.4268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-29996350426.610111</v>
      </c>
      <c r="L4276" s="444">
        <f t="shared" ca="1" si="164"/>
        <v>-7229120452813.0371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-7229120452813.0371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-30121335220.054321</v>
      </c>
      <c r="L4277" s="444">
        <f t="shared" ca="1" si="164"/>
        <v>-7259241788033.0918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-7259241788033.0918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-30246840783.471218</v>
      </c>
      <c r="L4278" s="444">
        <f t="shared" ca="1" si="164"/>
        <v>-7289488628816.5635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-7289488628816.5635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-30372869286.73568</v>
      </c>
      <c r="L4279" s="444">
        <f t="shared" ca="1" si="164"/>
        <v>-7319861498103.2988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-7319861498103.2988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-30499422908.763741</v>
      </c>
      <c r="L4280" s="444">
        <f t="shared" ca="1" si="164"/>
        <v>-7350360921012.0625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-7350360921012.0625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-30626503837.550259</v>
      </c>
      <c r="L4281" s="444">
        <f t="shared" ca="1" si="164"/>
        <v>-7380987424849.6123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-7380987424849.6123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-30754114270.206718</v>
      </c>
      <c r="L4282" s="444">
        <f t="shared" ca="1" si="164"/>
        <v>-7411741539119.8193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-7411741539119.8193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-30882256412.999249</v>
      </c>
      <c r="L4283" s="444">
        <f t="shared" ca="1" si="164"/>
        <v>-7442623795532.8184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-7442623795532.8184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-31010932481.386742</v>
      </c>
      <c r="L4284" s="444">
        <f t="shared" ca="1" si="164"/>
        <v>-7473634728014.2051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-7473634728014.2051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-31140144700.059189</v>
      </c>
      <c r="L4285" s="444">
        <f t="shared" ca="1" si="164"/>
        <v>-7504774872714.2646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-7504774872714.2646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-31269895302.976101</v>
      </c>
      <c r="L4286" s="444">
        <f t="shared" ca="1" si="164"/>
        <v>-7536044768017.2412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-7536044768017.2412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-31400186533.40517</v>
      </c>
      <c r="L4287" s="444">
        <f t="shared" ca="1" si="164"/>
        <v>-7567444954550.6465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-7567444954550.6465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-31531020643.961021</v>
      </c>
      <c r="L4288" s="444">
        <f t="shared" ca="1" si="164"/>
        <v>-7598975975194.6074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-7598975975194.6074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-31662399896.644196</v>
      </c>
      <c r="L4289" s="444">
        <f t="shared" ca="1" si="164"/>
        <v>-7630638375091.252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-7630638375091.252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-31794326562.880215</v>
      </c>
      <c r="L4290" s="444">
        <f t="shared" ca="1" si="164"/>
        <v>-7662432701654.1318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-7662432701654.1318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-31926802923.558884</v>
      </c>
      <c r="L4291" s="444">
        <f t="shared" ca="1" si="164"/>
        <v>-7694359504577.6904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-7694359504577.6904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-32059831269.073715</v>
      </c>
      <c r="L4292" s="444">
        <f t="shared" ca="1" si="164"/>
        <v>-7726419335846.7637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-7726419335846.7637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-32193413899.361515</v>
      </c>
      <c r="L4293" s="444">
        <f t="shared" ca="1" si="164"/>
        <v>-7758612749746.125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-7758612749746.125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-32327553123.942188</v>
      </c>
      <c r="L4294" s="444">
        <f t="shared" ca="1" si="164"/>
        <v>-7790940302870.0674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-7790940302870.0674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-32462251261.958614</v>
      </c>
      <c r="L4295" s="444">
        <f t="shared" ca="1" si="164"/>
        <v>-7823402554132.0264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-7823402554132.0264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-32597510642.216778</v>
      </c>
      <c r="L4296" s="444">
        <f t="shared" ca="1" si="164"/>
        <v>-7856000064774.2432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-7856000064774.2432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-32733333603.226009</v>
      </c>
      <c r="L4297" s="444">
        <f t="shared" ca="1" si="164"/>
        <v>-7888733398377.4688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-7888733398377.4688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-32869722493.239456</v>
      </c>
      <c r="L4298" s="444">
        <f t="shared" ca="1" si="164"/>
        <v>-7921603120870.708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-7921603120870.708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-33006679670.294617</v>
      </c>
      <c r="L4299" s="444">
        <f t="shared" ca="1" si="164"/>
        <v>-7954609800541.0029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-7954609800541.0029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-33144207502.254177</v>
      </c>
      <c r="L4300" s="444">
        <f t="shared" ca="1" si="164"/>
        <v>-7987754008043.2568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-7987754008043.2568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-33282308366.846909</v>
      </c>
      <c r="L4301" s="444">
        <f t="shared" ca="1" si="164"/>
        <v>-8021036316410.1035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-8021036316410.1035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-33420984651.708767</v>
      </c>
      <c r="L4302" s="444">
        <f t="shared" ca="1" si="164"/>
        <v>-8054457301061.8125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-8054457301061.8125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-33560238754.424213</v>
      </c>
      <c r="L4303" s="444">
        <f t="shared" ca="1" si="164"/>
        <v>-8088017539816.2363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-8088017539816.2363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-33700073082.567654</v>
      </c>
      <c r="L4304" s="444">
        <f t="shared" ca="1" si="164"/>
        <v>-8121717612898.8037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-8121717612898.8037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-33840490053.745014</v>
      </c>
      <c r="L4305" s="444">
        <f t="shared" ca="1" si="164"/>
        <v>-8155558102952.5488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-8155558102952.5488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-33981492095.63562</v>
      </c>
      <c r="L4306" s="444">
        <f t="shared" ca="1" si="164"/>
        <v>-8189539595048.1846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-8189539595048.1846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-34123081646.034103</v>
      </c>
      <c r="L4307" s="444">
        <f t="shared" ca="1" si="164"/>
        <v>-8223662676694.2188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-8223662676694.2188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-34265261152.892574</v>
      </c>
      <c r="L4308" s="444">
        <f t="shared" ca="1" si="164"/>
        <v>-8257927937847.1113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-8257927937847.1113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-34408033074.362961</v>
      </c>
      <c r="L4309" s="444">
        <f t="shared" ca="1" si="164"/>
        <v>-8292335970921.4746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-8292335970921.4746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-34551399878.839478</v>
      </c>
      <c r="L4310" s="444">
        <f t="shared" ca="1" si="164"/>
        <v>-8326887370800.3145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-8326887370800.3145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-34695364045.001312</v>
      </c>
      <c r="L4311" s="444">
        <f t="shared" ca="1" si="164"/>
        <v>-8361582734845.3154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-8361582734845.3154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-34839928061.855484</v>
      </c>
      <c r="L4312" s="444">
        <f t="shared" ca="1" si="164"/>
        <v>-8396422662907.1709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-8396422662907.1709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-34985094428.779877</v>
      </c>
      <c r="L4313" s="444">
        <f t="shared" ca="1" si="164"/>
        <v>-8431407757335.9512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-8431407757335.9512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-35130865655.56646</v>
      </c>
      <c r="L4314" s="444">
        <f t="shared" ca="1" si="164"/>
        <v>-8466538622991.5176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-8466538622991.5176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-35277244262.464653</v>
      </c>
      <c r="L4315" s="444">
        <f t="shared" ca="1" si="164"/>
        <v>-8501815867253.9824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-8501815867253.9824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-35424232780.22493</v>
      </c>
      <c r="L4316" s="444">
        <f t="shared" ca="1" si="164"/>
        <v>-8537240100034.207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-8537240100034.207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-35571833750.142525</v>
      </c>
      <c r="L4317" s="444">
        <f t="shared" ca="1" si="164"/>
        <v>-8572811933784.3496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-8572811933784.3496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-35720049724.101456</v>
      </c>
      <c r="L4318" s="444">
        <f t="shared" ca="1" si="164"/>
        <v>-8608531983508.4512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-8608531983508.4512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-35868883264.618546</v>
      </c>
      <c r="L4319" s="444">
        <f t="shared" ca="1" si="164"/>
        <v>-8644400866773.0693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-8644400866773.0693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-36018336944.887787</v>
      </c>
      <c r="L4320" s="444">
        <f t="shared" ca="1" si="164"/>
        <v>-8680419203717.957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-8680419203717.957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-36168413348.824821</v>
      </c>
      <c r="L4321" s="444">
        <f t="shared" ca="1" si="164"/>
        <v>-8716587617066.7822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-8716587617066.7822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-36319115071.111595</v>
      </c>
      <c r="L4322" s="444">
        <f t="shared" ca="1" si="164"/>
        <v>-8752906732137.8936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-8752906732137.8936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-36470444717.241226</v>
      </c>
      <c r="L4323" s="444">
        <f t="shared" ca="1" si="164"/>
        <v>-8789377176855.1348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-8789377176855.1348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-36622404903.563057</v>
      </c>
      <c r="L4324" s="444">
        <f t="shared" ca="1" si="164"/>
        <v>-8825999581758.6973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-8825999581758.6973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-36774998257.327904</v>
      </c>
      <c r="L4325" s="444">
        <f t="shared" ca="1" si="164"/>
        <v>-8862774580016.0254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-8862774580016.0254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-36928227416.733437</v>
      </c>
      <c r="L4326" s="444">
        <f t="shared" ca="1" si="164"/>
        <v>-8899702807432.7598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-8899702807432.7598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-37082095030.969833</v>
      </c>
      <c r="L4327" s="444">
        <f t="shared" ca="1" si="164"/>
        <v>-8936784902463.7305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-8936784902463.7305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-37236603760.265541</v>
      </c>
      <c r="L4328" s="444">
        <f t="shared" ca="1" si="164"/>
        <v>-8974021506223.9961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-8974021506223.9961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-37391756275.933319</v>
      </c>
      <c r="L4329" s="444">
        <f t="shared" ca="1" si="164"/>
        <v>-9011413262499.9297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-9011413262499.9297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-37547555260.416374</v>
      </c>
      <c r="L4330" s="444">
        <f t="shared" ca="1" si="164"/>
        <v>-9048960817760.3457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-9048960817760.3457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-37704003407.33477</v>
      </c>
      <c r="L4331" s="444">
        <f t="shared" ca="1" si="164"/>
        <v>-9086664821167.6797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-9086664821167.6797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-37861103421.531998</v>
      </c>
      <c r="L4332" s="444">
        <f t="shared" ca="1" si="164"/>
        <v>-9124525924589.2109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-9124525924589.2109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-38018858019.121712</v>
      </c>
      <c r="L4333" s="444">
        <f t="shared" ca="1" si="164"/>
        <v>-9162544782608.332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-9162544782608.332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-38177269927.534714</v>
      </c>
      <c r="L4334" s="444">
        <f t="shared" ca="1" si="164"/>
        <v>-9200722052535.8672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-9200722052535.8672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-38336341885.566116</v>
      </c>
      <c r="L4335" s="444">
        <f t="shared" ca="1" si="164"/>
        <v>-9239058394421.4336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-9239058394421.4336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-38496076643.422638</v>
      </c>
      <c r="L4336" s="444">
        <f t="shared" ca="1" si="164"/>
        <v>-9277554471064.8555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-9277554471064.8555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-38656476962.770233</v>
      </c>
      <c r="L4337" s="444">
        <f t="shared" ca="1" si="164"/>
        <v>-9316210948027.625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-9316210948027.625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-38817545616.781769</v>
      </c>
      <c r="L4338" s="444">
        <f t="shared" ca="1" si="164"/>
        <v>-9355028493644.4063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-9355028493644.4063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-38979285390.185028</v>
      </c>
      <c r="L4339" s="444">
        <f t="shared" ca="1" si="164"/>
        <v>-9394007779034.5918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-9394007779034.5918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-39141699079.310799</v>
      </c>
      <c r="L4340" s="444">
        <f t="shared" ca="1" si="164"/>
        <v>-9433149478113.9023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-9433149478113.9023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-39304789492.141258</v>
      </c>
      <c r="L4341" s="444">
        <f t="shared" ca="1" si="164"/>
        <v>-9472454267606.043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-9472454267606.043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-39468559448.358513</v>
      </c>
      <c r="L4342" s="444">
        <f t="shared" ca="1" si="164"/>
        <v>-9511922827054.4023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-9511922827054.4023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-39633011779.393341</v>
      </c>
      <c r="L4343" s="444">
        <f t="shared" ref="L4343:L4597" ca="1" si="169">I4343-J4343+K4343</f>
        <v>-9551555838833.7949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-9551555838833.7949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-39798149328.474144</v>
      </c>
      <c r="L4344" s="444">
        <f t="shared" ca="1" si="169"/>
        <v>-9591353988162.2695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-9591353988162.2695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-39963974950.676125</v>
      </c>
      <c r="L4345" s="444">
        <f t="shared" ca="1" si="169"/>
        <v>-9631317963112.9453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-9631317963112.9453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-40130491512.970604</v>
      </c>
      <c r="L4346" s="444">
        <f t="shared" ca="1" si="169"/>
        <v>-9671448454625.916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-9671448454625.916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-40297701894.274651</v>
      </c>
      <c r="L4347" s="444">
        <f t="shared" ca="1" si="169"/>
        <v>-9711746156520.1914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-9711746156520.1914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-40465608985.500793</v>
      </c>
      <c r="L4348" s="444">
        <f t="shared" ca="1" si="169"/>
        <v>-9752211765505.6914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-9752211765505.6914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-40634215689.607048</v>
      </c>
      <c r="L4349" s="444">
        <f t="shared" ca="1" si="169"/>
        <v>-9792845981195.2988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-9792845981195.2988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-40803524921.647079</v>
      </c>
      <c r="L4350" s="444">
        <f t="shared" ca="1" si="169"/>
        <v>-9833649506116.9453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-9833649506116.9453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-40973539608.820602</v>
      </c>
      <c r="L4351" s="444">
        <f t="shared" ca="1" si="169"/>
        <v>-9874623045725.7656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-9874623045725.7656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-41144262690.524025</v>
      </c>
      <c r="L4352" s="444">
        <f t="shared" ca="1" si="169"/>
        <v>-9915767308416.2891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-9915767308416.2891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-41315697118.401207</v>
      </c>
      <c r="L4353" s="444">
        <f t="shared" ca="1" si="169"/>
        <v>-9957083005534.6895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-9957083005534.6895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-41487845856.394539</v>
      </c>
      <c r="L4354" s="444">
        <f t="shared" ca="1" si="169"/>
        <v>-9998570851391.084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-9998570851391.084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-41660711880.796181</v>
      </c>
      <c r="L4355" s="444">
        <f t="shared" ca="1" si="169"/>
        <v>-10040231563271.881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-10040231563271.881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-41834298180.2995</v>
      </c>
      <c r="L4356" s="444">
        <f t="shared" ca="1" si="169"/>
        <v>-10082065861452.18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-10082065861452.18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-42008607756.050751</v>
      </c>
      <c r="L4357" s="444">
        <f t="shared" ca="1" si="169"/>
        <v>-10124074469208.23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-10124074469208.23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-42183643621.700958</v>
      </c>
      <c r="L4358" s="444">
        <f t="shared" ca="1" si="169"/>
        <v>-10166258112829.932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-10166258112829.932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-42359408803.458046</v>
      </c>
      <c r="L4359" s="444">
        <f t="shared" ca="1" si="169"/>
        <v>-10208617521633.391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-10208617521633.391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-42535906340.13913</v>
      </c>
      <c r="L4360" s="444">
        <f t="shared" ca="1" si="169"/>
        <v>-10251153427973.529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-10251153427973.529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-42713139283.223038</v>
      </c>
      <c r="L4361" s="444">
        <f t="shared" ca="1" si="169"/>
        <v>-10293866567256.752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-10293866567256.752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-42891110696.90313</v>
      </c>
      <c r="L4362" s="444">
        <f t="shared" ca="1" si="169"/>
        <v>-10336757677953.654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-10336757677953.654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-43069823658.140228</v>
      </c>
      <c r="L4363" s="444">
        <f t="shared" ca="1" si="169"/>
        <v>-10379827501611.795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-10379827501611.795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-43249281256.715813</v>
      </c>
      <c r="L4364" s="444">
        <f t="shared" ca="1" si="169"/>
        <v>-10423076782868.51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-10423076782868.51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-43429486595.285454</v>
      </c>
      <c r="L4365" s="444">
        <f t="shared" ca="1" si="169"/>
        <v>-10466506269463.795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-10466506269463.795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-43610442789.43248</v>
      </c>
      <c r="L4366" s="444">
        <f t="shared" ca="1" si="169"/>
        <v>-10510116712253.227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-10510116712253.227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-43792152967.721779</v>
      </c>
      <c r="L4367" s="444">
        <f t="shared" ca="1" si="169"/>
        <v>-10553908865220.949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-10553908865220.949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-43974620271.753952</v>
      </c>
      <c r="L4368" s="444">
        <f t="shared" ca="1" si="169"/>
        <v>-10597883485492.703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-10597883485492.703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-44157847856.219597</v>
      </c>
      <c r="L4369" s="444">
        <f t="shared" ca="1" si="169"/>
        <v>-10642041333348.922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-10642041333348.922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-44341838888.953842</v>
      </c>
      <c r="L4370" s="444">
        <f t="shared" ca="1" si="169"/>
        <v>-10686383172237.875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-10686383172237.875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-44526596550.991142</v>
      </c>
      <c r="L4371" s="444">
        <f t="shared" ca="1" si="169"/>
        <v>-10730909768788.865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-10730909768788.865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-44712124036.62027</v>
      </c>
      <c r="L4372" s="444">
        <f t="shared" ca="1" si="169"/>
        <v>-10775621892825.486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-10775621892825.486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-44898424553.439529</v>
      </c>
      <c r="L4373" s="444">
        <f t="shared" ca="1" si="169"/>
        <v>-10820520317378.926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-10820520317378.926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-45085501322.412193</v>
      </c>
      <c r="L4374" s="444">
        <f t="shared" ca="1" si="169"/>
        <v>-10865605818701.338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-10865605818701.338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-45273357577.922241</v>
      </c>
      <c r="L4375" s="444">
        <f t="shared" ca="1" si="169"/>
        <v>-10910879176279.26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-10910879176279.26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-45461996567.830246</v>
      </c>
      <c r="L4376" s="444">
        <f t="shared" ca="1" si="169"/>
        <v>-10956341172847.09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-10956341172847.09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-45651421553.529541</v>
      </c>
      <c r="L4377" s="444">
        <f t="shared" ca="1" si="169"/>
        <v>-11001992594400.619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-11001992594400.619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-45841635810.002579</v>
      </c>
      <c r="L4378" s="444">
        <f t="shared" ca="1" si="169"/>
        <v>-11047834230210.621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-11047834230210.621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-46032642625.877586</v>
      </c>
      <c r="L4379" s="444">
        <f t="shared" ca="1" si="169"/>
        <v>-11093866872836.498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-11093866872836.498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-46224445303.485405</v>
      </c>
      <c r="L4380" s="444">
        <f t="shared" ca="1" si="169"/>
        <v>-11140091318139.984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-11140091318139.984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-46417047158.916603</v>
      </c>
      <c r="L4381" s="444">
        <f t="shared" ca="1" si="169"/>
        <v>-11186508365298.9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-11186508365298.9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-46610451522.078751</v>
      </c>
      <c r="L4382" s="444">
        <f t="shared" ca="1" si="169"/>
        <v>-11233118816820.979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-11233118816820.979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-46804661736.754074</v>
      </c>
      <c r="L4383" s="444">
        <f t="shared" ca="1" si="169"/>
        <v>-11279923478557.732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-11279923478557.732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-46999681160.657219</v>
      </c>
      <c r="L4384" s="444">
        <f t="shared" ca="1" si="169"/>
        <v>-11326923159718.389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-11326923159718.389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-47195513165.493286</v>
      </c>
      <c r="L4385" s="444">
        <f t="shared" ca="1" si="169"/>
        <v>-11374118672883.883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-11374118672883.883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-47392161137.016174</v>
      </c>
      <c r="L4386" s="444">
        <f t="shared" ca="1" si="169"/>
        <v>-11421510834020.898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-11421510834020.898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-47589628475.087074</v>
      </c>
      <c r="L4387" s="444">
        <f t="shared" ca="1" si="169"/>
        <v>-11469100462495.986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-11469100462495.986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-47787918593.733276</v>
      </c>
      <c r="L4388" s="444">
        <f t="shared" ca="1" si="169"/>
        <v>-11516888381089.719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-11516888381089.719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-47987034921.207161</v>
      </c>
      <c r="L4389" s="444">
        <f t="shared" ca="1" si="169"/>
        <v>-11564875416010.926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-11564875416010.926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-48186980900.045525</v>
      </c>
      <c r="L4390" s="444">
        <f t="shared" ca="1" si="169"/>
        <v>-11613062396910.971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-11613062396910.971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-48387759987.129044</v>
      </c>
      <c r="L4391" s="444">
        <f t="shared" ca="1" si="169"/>
        <v>-11661450156898.1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-11661450156898.1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-48589375653.742081</v>
      </c>
      <c r="L4392" s="444">
        <f t="shared" ca="1" si="169"/>
        <v>-11710039532551.842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-11710039532551.842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-48791831385.632675</v>
      </c>
      <c r="L4393" s="444">
        <f t="shared" ca="1" si="169"/>
        <v>-11758831363937.475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-11758831363937.475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-48995130683.072807</v>
      </c>
      <c r="L4394" s="444">
        <f t="shared" ca="1" si="169"/>
        <v>-11807826494620.547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-11807826494620.547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-49199277060.918945</v>
      </c>
      <c r="L4395" s="444">
        <f t="shared" ca="1" si="169"/>
        <v>-11857025771681.465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-11857025771681.465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-49404274048.672768</v>
      </c>
      <c r="L4396" s="444">
        <f t="shared" ca="1" si="169"/>
        <v>-11906430045730.137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-11906430045730.137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-49610125190.542236</v>
      </c>
      <c r="L4397" s="444">
        <f t="shared" ca="1" si="169"/>
        <v>-11956040170920.68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-11956040170920.68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-49816834045.502831</v>
      </c>
      <c r="L4398" s="444">
        <f t="shared" ca="1" si="169"/>
        <v>-12005857004966.182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-12005857004966.182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-50024404187.359093</v>
      </c>
      <c r="L4399" s="444">
        <f t="shared" ca="1" si="169"/>
        <v>-12055881409153.541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-12055881409153.541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-50232839204.806419</v>
      </c>
      <c r="L4400" s="444">
        <f t="shared" ca="1" si="169"/>
        <v>-12106114248358.348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-12106114248358.348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-50442142701.493118</v>
      </c>
      <c r="L4401" s="444">
        <f t="shared" ca="1" si="169"/>
        <v>-12156556391059.84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-12156556391059.84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-50652318296.082664</v>
      </c>
      <c r="L4402" s="444">
        <f t="shared" ca="1" si="169"/>
        <v>-12207208709355.922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-12207208709355.922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-50863369622.316338</v>
      </c>
      <c r="L4403" s="444">
        <f t="shared" ca="1" si="169"/>
        <v>-12258072078978.238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-12258072078978.238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-51075300329.075989</v>
      </c>
      <c r="L4404" s="444">
        <f t="shared" ca="1" si="169"/>
        <v>-12309147379307.314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-12309147379307.314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-51288114080.447144</v>
      </c>
      <c r="L4405" s="444">
        <f t="shared" ca="1" si="169"/>
        <v>-12360435493387.762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-12360435493387.762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-51501814555.782341</v>
      </c>
      <c r="L4406" s="444">
        <f t="shared" ca="1" si="169"/>
        <v>-12411937307943.545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-12411937307943.545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-51716405449.764771</v>
      </c>
      <c r="L4407" s="444">
        <f t="shared" ca="1" si="169"/>
        <v>-12463653713393.311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-12463653713393.311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-51931890472.47213</v>
      </c>
      <c r="L4408" s="444">
        <f t="shared" ca="1" si="169"/>
        <v>-12515585603865.783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-12515585603865.783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-52148273349.440765</v>
      </c>
      <c r="L4409" s="444">
        <f t="shared" ca="1" si="169"/>
        <v>-12567733877215.225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-12567733877215.225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-52365557821.730103</v>
      </c>
      <c r="L4410" s="444">
        <f t="shared" ca="1" si="169"/>
        <v>-12620099435036.955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-12620099435036.955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-52583747645.987312</v>
      </c>
      <c r="L4411" s="444">
        <f t="shared" ca="1" si="169"/>
        <v>-12672683182682.943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-12672683182682.943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-52802846594.51226</v>
      </c>
      <c r="L4412" s="444">
        <f t="shared" ca="1" si="169"/>
        <v>-12725486029277.455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-12725486029277.455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-53022858455.322731</v>
      </c>
      <c r="L4413" s="444">
        <f t="shared" ca="1" si="169"/>
        <v>-12778508887732.777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-12778508887732.777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-53243787032.219902</v>
      </c>
      <c r="L4414" s="444">
        <f t="shared" ca="1" si="169"/>
        <v>-12831752674764.998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-12831752674764.998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-53465636144.854156</v>
      </c>
      <c r="L4415" s="444">
        <f t="shared" ca="1" si="169"/>
        <v>-12885218310909.852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-12885218310909.852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-53688409628.791046</v>
      </c>
      <c r="L4416" s="444">
        <f t="shared" ca="1" si="169"/>
        <v>-12938906720538.643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-12938906720538.643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-53912111335.577675</v>
      </c>
      <c r="L4417" s="444">
        <f t="shared" ca="1" si="169"/>
        <v>-12992818831874.221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-12992818831874.221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-54136745132.80925</v>
      </c>
      <c r="L4418" s="444">
        <f t="shared" ca="1" si="169"/>
        <v>-13046955577007.029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-13046955577007.029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-54362314904.195953</v>
      </c>
      <c r="L4419" s="444">
        <f t="shared" ca="1" si="169"/>
        <v>-13101317891911.225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-13101317891911.225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-54588824549.630104</v>
      </c>
      <c r="L4420" s="444">
        <f t="shared" ca="1" si="169"/>
        <v>-13155906716460.855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-13155906716460.855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-54816277985.253563</v>
      </c>
      <c r="L4421" s="444">
        <f t="shared" ca="1" si="169"/>
        <v>-13210722994446.109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-13210722994446.109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-55044679143.525452</v>
      </c>
      <c r="L4422" s="444">
        <f t="shared" ca="1" si="169"/>
        <v>-13265767673589.635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-13265767673589.635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-55274031973.290146</v>
      </c>
      <c r="L4423" s="444">
        <f t="shared" ca="1" si="169"/>
        <v>-13321041705562.926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-13321041705562.926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-55504340439.84552</v>
      </c>
      <c r="L4424" s="444">
        <f t="shared" ca="1" si="169"/>
        <v>-13376546046002.771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-13376546046002.771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-55735608525.011543</v>
      </c>
      <c r="L4425" s="444">
        <f t="shared" ca="1" si="169"/>
        <v>-13432281654527.783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-13432281654527.783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-55967840227.199097</v>
      </c>
      <c r="L4426" s="444">
        <f t="shared" ca="1" si="169"/>
        <v>-13488249494754.982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-13488249494754.982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-56201039561.479095</v>
      </c>
      <c r="L4427" s="444">
        <f t="shared" ca="1" si="169"/>
        <v>-13544450534316.461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-13544450534316.461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-56435210559.651917</v>
      </c>
      <c r="L4428" s="444">
        <f t="shared" ca="1" si="169"/>
        <v>-13600885744876.113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-13600885744876.113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-56670357270.317139</v>
      </c>
      <c r="L4429" s="444">
        <f t="shared" ca="1" si="169"/>
        <v>-13657556102146.43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-13657556102146.43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-56906483758.943459</v>
      </c>
      <c r="L4430" s="444">
        <f t="shared" ca="1" si="169"/>
        <v>-13714462585905.373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-13714462585905.373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-57143594107.939056</v>
      </c>
      <c r="L4431" s="444">
        <f t="shared" ca="1" si="169"/>
        <v>-13771606180013.313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-13771606180013.313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-57381692416.722137</v>
      </c>
      <c r="L4432" s="444">
        <f t="shared" ca="1" si="169"/>
        <v>-13828987872430.035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-13828987872430.035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-57620782801.791809</v>
      </c>
      <c r="L4433" s="444">
        <f t="shared" ca="1" si="169"/>
        <v>-13886608655231.826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-13886608655231.826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-57860869396.799278</v>
      </c>
      <c r="L4434" s="444">
        <f t="shared" ca="1" si="169"/>
        <v>-13944469524628.625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-13944469524628.625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-58101956352.61927</v>
      </c>
      <c r="L4435" s="444">
        <f t="shared" ca="1" si="169"/>
        <v>-14002571480981.244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-14002571480981.244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-58344047837.421844</v>
      </c>
      <c r="L4436" s="444">
        <f t="shared" ca="1" si="169"/>
        <v>-14060915528818.666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-14060915528818.666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-58587148036.744431</v>
      </c>
      <c r="L4437" s="444">
        <f t="shared" ca="1" si="169"/>
        <v>-14119502676855.41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-14119502676855.41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-58831261153.564217</v>
      </c>
      <c r="L4438" s="444">
        <f t="shared" ca="1" si="169"/>
        <v>-14178333938008.975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-14178333938008.975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-59076391408.370735</v>
      </c>
      <c r="L4439" s="444">
        <f t="shared" ca="1" si="169"/>
        <v>-14237410329417.346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-14237410329417.346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-59322543039.238937</v>
      </c>
      <c r="L4440" s="444">
        <f t="shared" ca="1" si="169"/>
        <v>-14296732872456.584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-14296732872456.584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-59569720301.902428</v>
      </c>
      <c r="L4441" s="444">
        <f t="shared" ca="1" si="169"/>
        <v>-14356302592758.486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-14356302592758.486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-59817927469.827026</v>
      </c>
      <c r="L4442" s="444">
        <f t="shared" ca="1" si="169"/>
        <v>-14416120520228.313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-14416120520228.313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-60067168834.28463</v>
      </c>
      <c r="L4443" s="444">
        <f t="shared" ca="1" si="169"/>
        <v>-14476187689062.598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-14476187689062.598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-60317448704.42749</v>
      </c>
      <c r="L4444" s="444">
        <f t="shared" ca="1" si="169"/>
        <v>-14536505137767.025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-14536505137767.025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-60568771407.362602</v>
      </c>
      <c r="L4445" s="444">
        <f t="shared" ca="1" si="169"/>
        <v>-14597073909174.389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-14597073909174.389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-60821141288.226616</v>
      </c>
      <c r="L4446" s="444">
        <f t="shared" ca="1" si="169"/>
        <v>-14657895050462.615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-14657895050462.615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-61074562710.260895</v>
      </c>
      <c r="L4447" s="444">
        <f t="shared" ca="1" si="169"/>
        <v>-14718969613172.877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-14718969613172.877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-61329040054.886986</v>
      </c>
      <c r="L4448" s="444">
        <f t="shared" ca="1" si="169"/>
        <v>-14780298653227.764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-14780298653227.764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-61584577721.782349</v>
      </c>
      <c r="L4449" s="444">
        <f t="shared" ca="1" si="169"/>
        <v>-14841883230949.547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-14841883230949.547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-61841180128.956444</v>
      </c>
      <c r="L4450" s="444">
        <f t="shared" ca="1" si="169"/>
        <v>-14903724411078.504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-14903724411078.504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-62098851712.827095</v>
      </c>
      <c r="L4451" s="444">
        <f t="shared" ca="1" si="169"/>
        <v>-14965823262791.33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-14965823262791.33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-62357596928.297211</v>
      </c>
      <c r="L4452" s="444">
        <f t="shared" ca="1" si="169"/>
        <v>-15028180859719.627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-15028180859719.627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-62617420248.831779</v>
      </c>
      <c r="L4453" s="444">
        <f t="shared" ca="1" si="169"/>
        <v>-15090798279968.459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-15090798279968.459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-62878326166.535248</v>
      </c>
      <c r="L4454" s="444">
        <f t="shared" ca="1" si="169"/>
        <v>-15153676606134.994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-15153676606134.994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-63140319192.229141</v>
      </c>
      <c r="L4455" s="444">
        <f t="shared" ca="1" si="169"/>
        <v>-15216816925327.223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-15216816925327.223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-63403403855.53009</v>
      </c>
      <c r="L4456" s="444">
        <f t="shared" ca="1" si="169"/>
        <v>-15280220329182.752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-15280220329182.752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-63667584704.928131</v>
      </c>
      <c r="L4457" s="444">
        <f t="shared" ca="1" si="169"/>
        <v>-15343887913887.68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-15343887913887.68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-63932866307.865326</v>
      </c>
      <c r="L4458" s="444">
        <f t="shared" ca="1" si="169"/>
        <v>-15407820780195.545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-15407820780195.545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-64199253250.814766</v>
      </c>
      <c r="L4459" s="444">
        <f t="shared" ca="1" si="169"/>
        <v>-15472020033446.359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-15472020033446.359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-64466750139.359833</v>
      </c>
      <c r="L4460" s="444">
        <f t="shared" ca="1" si="169"/>
        <v>-15536486783585.719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-15536486783585.719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-64735361598.273827</v>
      </c>
      <c r="L4461" s="444">
        <f t="shared" ca="1" si="169"/>
        <v>-15601222145183.992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-15601222145183.992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-65005092271.599968</v>
      </c>
      <c r="L4462" s="444">
        <f t="shared" ca="1" si="169"/>
        <v>-15666227237455.592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-15666227237455.592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-65275946822.731621</v>
      </c>
      <c r="L4463" s="444">
        <f t="shared" ca="1" si="169"/>
        <v>-15731503184278.324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-15731503184278.324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-65547929934.493019</v>
      </c>
      <c r="L4464" s="444">
        <f t="shared" ca="1" si="169"/>
        <v>-15797051114212.816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-15797051114212.816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-65821046309.22007</v>
      </c>
      <c r="L4465" s="444">
        <f t="shared" ca="1" si="169"/>
        <v>-15862872160522.037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-15862872160522.037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-66095300668.841812</v>
      </c>
      <c r="L4466" s="444">
        <f t="shared" ca="1" si="169"/>
        <v>-15928967461190.879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-15928967461190.879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-66370697754.961998</v>
      </c>
      <c r="L4467" s="444">
        <f t="shared" ca="1" si="169"/>
        <v>-15995338158945.842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-15995338158945.842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-66647242328.94101</v>
      </c>
      <c r="L4468" s="444">
        <f t="shared" ca="1" si="169"/>
        <v>-16061985401274.783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-16061985401274.783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-66924939171.978271</v>
      </c>
      <c r="L4469" s="444">
        <f t="shared" ca="1" si="169"/>
        <v>-16128910340446.762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-16128910340446.762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-67203793085.194839</v>
      </c>
      <c r="L4470" s="444">
        <f t="shared" ca="1" si="169"/>
        <v>-16196114133531.957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-16196114133531.957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-67483808889.716484</v>
      </c>
      <c r="L4471" s="444">
        <f t="shared" ca="1" si="169"/>
        <v>-16263597942421.674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-16263597942421.674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-67764991426.756973</v>
      </c>
      <c r="L4472" s="444">
        <f t="shared" ca="1" si="169"/>
        <v>-16331362933848.432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-16331362933848.432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-68047345557.701805</v>
      </c>
      <c r="L4473" s="444">
        <f t="shared" ca="1" si="169"/>
        <v>-16399410279406.133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-16399410279406.133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-68330876164.192223</v>
      </c>
      <c r="L4474" s="444">
        <f t="shared" ca="1" si="169"/>
        <v>-16467741155570.324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-16467741155570.324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-68615588148.209679</v>
      </c>
      <c r="L4475" s="444">
        <f t="shared" ca="1" si="169"/>
        <v>-16536356743718.533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-16536356743718.533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-68901486432.160553</v>
      </c>
      <c r="L4476" s="444">
        <f t="shared" ca="1" si="169"/>
        <v>-16605258230150.693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-16605258230150.693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-69188575958.961212</v>
      </c>
      <c r="L4477" s="444">
        <f t="shared" ca="1" si="169"/>
        <v>-16674446806109.654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-16674446806109.654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-69476861692.123566</v>
      </c>
      <c r="L4478" s="444">
        <f t="shared" ca="1" si="169"/>
        <v>-16743923667801.777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-16743923667801.777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-69766348615.840744</v>
      </c>
      <c r="L4479" s="444">
        <f t="shared" ca="1" si="169"/>
        <v>-16813690016417.617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-16813690016417.617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-70057041735.07341</v>
      </c>
      <c r="L4480" s="444">
        <f t="shared" ca="1" si="169"/>
        <v>-16883747058152.691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-16883747058152.691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-70348946075.636215</v>
      </c>
      <c r="L4481" s="444">
        <f t="shared" ca="1" si="169"/>
        <v>-16954096004228.328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-16954096004228.328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-70642066684.284698</v>
      </c>
      <c r="L4482" s="444">
        <f t="shared" ca="1" si="169"/>
        <v>-17024738070912.613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-17024738070912.613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-70936408628.802551</v>
      </c>
      <c r="L4483" s="444">
        <f t="shared" ca="1" si="169"/>
        <v>-17095674479541.416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-17095674479541.416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-71231976998.089233</v>
      </c>
      <c r="L4484" s="444">
        <f t="shared" ca="1" si="169"/>
        <v>-17166906456539.506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-17166906456539.506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-71528776902.24794</v>
      </c>
      <c r="L4485" s="444">
        <f t="shared" ca="1" si="169"/>
        <v>-17238435233441.754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-17238435233441.754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-71826813472.673981</v>
      </c>
      <c r="L4486" s="444">
        <f t="shared" ca="1" si="169"/>
        <v>-17310262046914.428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-17310262046914.428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-72126091862.143448</v>
      </c>
      <c r="L4487" s="444">
        <f t="shared" ca="1" si="169"/>
        <v>-17382388138776.57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-17382388138776.57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-72426617244.902374</v>
      </c>
      <c r="L4488" s="444">
        <f t="shared" ca="1" si="169"/>
        <v>-17454814756021.473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-17454814756021.473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-72728394816.756134</v>
      </c>
      <c r="L4489" s="444">
        <f t="shared" ca="1" si="169"/>
        <v>-17527543150838.229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-17527543150838.229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-73031429795.159286</v>
      </c>
      <c r="L4490" s="444">
        <f t="shared" ca="1" si="169"/>
        <v>-17600574580633.387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-17600574580633.387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-73335727419.305771</v>
      </c>
      <c r="L4491" s="444">
        <f t="shared" ca="1" si="169"/>
        <v>-17673910308052.691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-17673910308052.691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-73641292950.219543</v>
      </c>
      <c r="L4492" s="444">
        <f t="shared" ca="1" si="169"/>
        <v>-17747551601002.91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-17747551601002.91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-73948131670.845459</v>
      </c>
      <c r="L4493" s="444">
        <f t="shared" ca="1" si="169"/>
        <v>-17821499732673.754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-17821499732673.754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-74256248886.14064</v>
      </c>
      <c r="L4494" s="444">
        <f t="shared" ca="1" si="169"/>
        <v>-17895755981559.895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-17895755981559.895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-74565649923.166229</v>
      </c>
      <c r="L4495" s="444">
        <f t="shared" ca="1" si="169"/>
        <v>-17970321631483.063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-17970321631483.063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-74876340131.179428</v>
      </c>
      <c r="L4496" s="444">
        <f t="shared" ca="1" si="169"/>
        <v>-18045197971614.242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-18045197971614.242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-75188324881.726013</v>
      </c>
      <c r="L4497" s="444">
        <f t="shared" ca="1" si="169"/>
        <v>-18120386296495.969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-18120386296495.969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-75501609568.7332</v>
      </c>
      <c r="L4498" s="444">
        <f t="shared" ca="1" si="169"/>
        <v>-18195887906064.703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-18195887906064.703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-75816199608.602936</v>
      </c>
      <c r="L4499" s="444">
        <f t="shared" ca="1" si="169"/>
        <v>-18271704105673.305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-18271704105673.305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-76132100440.305435</v>
      </c>
      <c r="L4500" s="444">
        <f t="shared" ca="1" si="169"/>
        <v>-18347836206113.609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-18347836206113.609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-76449317525.473373</v>
      </c>
      <c r="L4501" s="444">
        <f t="shared" ca="1" si="169"/>
        <v>-18424285523639.082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-18424285523639.082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-76767856348.49617</v>
      </c>
      <c r="L4502" s="444">
        <f t="shared" ca="1" si="169"/>
        <v>-18501053379987.578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-18501053379987.578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-77087722416.614914</v>
      </c>
      <c r="L4503" s="444">
        <f t="shared" ca="1" si="169"/>
        <v>-18578141102404.191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-18578141102404.191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-77408921260.017456</v>
      </c>
      <c r="L4504" s="444">
        <f t="shared" ca="1" si="169"/>
        <v>-18655550023664.207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-18655550023664.207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-77731458431.934189</v>
      </c>
      <c r="L4505" s="444">
        <f t="shared" ca="1" si="169"/>
        <v>-18733281482096.141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-18733281482096.141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-78055339508.733917</v>
      </c>
      <c r="L4506" s="444">
        <f t="shared" ca="1" si="169"/>
        <v>-18811336821604.875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-18811336821604.875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-78380570090.020309</v>
      </c>
      <c r="L4507" s="444">
        <f t="shared" ca="1" si="169"/>
        <v>-18889717391694.895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-18889717391694.895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-78707155798.728729</v>
      </c>
      <c r="L4508" s="444">
        <f t="shared" ca="1" si="169"/>
        <v>-18968424547493.625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-18968424547493.625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-79035102281.223434</v>
      </c>
      <c r="L4509" s="444">
        <f t="shared" ca="1" si="169"/>
        <v>-19047459649774.848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-19047459649774.848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-79364415207.395203</v>
      </c>
      <c r="L4510" s="444">
        <f t="shared" ca="1" si="169"/>
        <v>-19126824064982.242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-19126824064982.242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-79695100270.759338</v>
      </c>
      <c r="L4511" s="444">
        <f t="shared" ca="1" si="169"/>
        <v>-19206519165253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-19206519165253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-80027163188.554169</v>
      </c>
      <c r="L4512" s="444">
        <f t="shared" ca="1" si="169"/>
        <v>-19286546328441.555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-19286546328441.555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-80360609701.839813</v>
      </c>
      <c r="L4513" s="444">
        <f t="shared" ca="1" si="169"/>
        <v>-19366906938143.395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-19366906938143.395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-80695445575.597473</v>
      </c>
      <c r="L4514" s="444">
        <f t="shared" ca="1" si="169"/>
        <v>-19447602383718.992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-19447602383718.992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-81031676598.829132</v>
      </c>
      <c r="L4515" s="444">
        <f t="shared" ca="1" si="169"/>
        <v>-19528634060317.82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-19528634060317.82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-81369308584.657578</v>
      </c>
      <c r="L4516" s="444">
        <f t="shared" ca="1" si="169"/>
        <v>-19610003368902.477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-19610003368902.477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-81708347370.426987</v>
      </c>
      <c r="L4517" s="444">
        <f t="shared" ca="1" si="169"/>
        <v>-19691711716272.902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-19691711716272.902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-82048798817.803757</v>
      </c>
      <c r="L4518" s="444">
        <f t="shared" ca="1" si="169"/>
        <v>-19773760515090.707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-19773760515090.707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-82390668812.877945</v>
      </c>
      <c r="L4519" s="444">
        <f t="shared" ca="1" si="169"/>
        <v>-19856151183903.586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-19856151183903.586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-82733963266.264938</v>
      </c>
      <c r="L4520" s="444">
        <f t="shared" ca="1" si="169"/>
        <v>-19938885147169.852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-19938885147169.852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-83078688113.207718</v>
      </c>
      <c r="L4521" s="444">
        <f t="shared" ca="1" si="169"/>
        <v>-20021963835283.059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-20021963835283.059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-83424849313.679413</v>
      </c>
      <c r="L4522" s="444">
        <f t="shared" ca="1" si="169"/>
        <v>-20105388684596.738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-20105388684596.738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-83772452852.486404</v>
      </c>
      <c r="L4523" s="444">
        <f t="shared" ca="1" si="169"/>
        <v>-20189161137449.227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-20189161137449.227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-84121504739.37178</v>
      </c>
      <c r="L4524" s="444">
        <f t="shared" ca="1" si="169"/>
        <v>-20273282642188.598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-20273282642188.598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-84472011009.119156</v>
      </c>
      <c r="L4525" s="444">
        <f t="shared" ca="1" si="169"/>
        <v>-20357754653197.719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-20357754653197.719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-84823977721.657166</v>
      </c>
      <c r="L4526" s="444">
        <f t="shared" ca="1" si="169"/>
        <v>-20442578630919.375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-20442578630919.375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-85177410962.164063</v>
      </c>
      <c r="L4527" s="444">
        <f t="shared" ca="1" si="169"/>
        <v>-20527756041881.539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-20527756041881.539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-85532316841.17308</v>
      </c>
      <c r="L4528" s="444">
        <f t="shared" ca="1" si="169"/>
        <v>-20613288358722.711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-20613288358722.711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-85888701494.677963</v>
      </c>
      <c r="L4529" s="444">
        <f t="shared" ca="1" si="169"/>
        <v>-20699177060217.391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-20699177060217.391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-86246571084.23912</v>
      </c>
      <c r="L4530" s="444">
        <f t="shared" ca="1" si="169"/>
        <v>-20785423631301.629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-20785423631301.629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-86605931797.090118</v>
      </c>
      <c r="L4531" s="444">
        <f t="shared" ca="1" si="169"/>
        <v>-20872029563098.719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-20872029563098.719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-86966789846.244659</v>
      </c>
      <c r="L4532" s="444">
        <f t="shared" ca="1" si="169"/>
        <v>-20958996352944.965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-20958996352944.965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-87329151470.604019</v>
      </c>
      <c r="L4533" s="444">
        <f t="shared" ca="1" si="169"/>
        <v>-21046325504415.57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-21046325504415.57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-87693022935.06488</v>
      </c>
      <c r="L4534" s="444">
        <f t="shared" ca="1" si="169"/>
        <v>-21134018527350.637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-21134018527350.637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-88058410530.627655</v>
      </c>
      <c r="L4535" s="444">
        <f t="shared" ca="1" si="169"/>
        <v>-21222076937881.266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-21222076937881.266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-88425320574.50528</v>
      </c>
      <c r="L4536" s="444">
        <f t="shared" ca="1" si="169"/>
        <v>-21310502258455.77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-21310502258455.77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-88793759410.232376</v>
      </c>
      <c r="L4537" s="444">
        <f t="shared" ca="1" si="169"/>
        <v>-21399296017866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-21399296017866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-89163733407.774994</v>
      </c>
      <c r="L4538" s="444">
        <f t="shared" ca="1" si="169"/>
        <v>-21488459751273.773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-21488459751273.773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-89535248963.640717</v>
      </c>
      <c r="L4539" s="444">
        <f t="shared" ca="1" si="169"/>
        <v>-21577995000237.414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-21577995000237.414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-89908312500.989227</v>
      </c>
      <c r="L4540" s="444">
        <f t="shared" ca="1" si="169"/>
        <v>-21667903312738.402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-21667903312738.402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-90282930469.743347</v>
      </c>
      <c r="L4541" s="444">
        <f t="shared" ca="1" si="169"/>
        <v>-21758186243208.145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-21758186243208.145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-90659109346.700607</v>
      </c>
      <c r="L4542" s="444">
        <f t="shared" ca="1" si="169"/>
        <v>-21848845352554.844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-21848845352554.844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-91036855635.645187</v>
      </c>
      <c r="L4543" s="444">
        <f t="shared" ca="1" si="169"/>
        <v>-21939882208190.488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-21939882208190.488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-91416175867.460373</v>
      </c>
      <c r="L4544" s="444">
        <f t="shared" ca="1" si="169"/>
        <v>-22031298384057.949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-22031298384057.949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-91797076600.241455</v>
      </c>
      <c r="L4545" s="444">
        <f t="shared" ca="1" si="169"/>
        <v>-22123095460658.191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-22123095460658.191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-92179564419.409134</v>
      </c>
      <c r="L4546" s="444">
        <f t="shared" ca="1" si="169"/>
        <v>-22215275025077.602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-22215275025077.602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-92563645937.823334</v>
      </c>
      <c r="L4547" s="444">
        <f t="shared" ca="1" si="169"/>
        <v>-22307838671015.426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-22307838671015.426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-92949327795.897614</v>
      </c>
      <c r="L4548" s="444">
        <f t="shared" ca="1" si="169"/>
        <v>-22400787998811.324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-22400787998811.324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-93336616661.713852</v>
      </c>
      <c r="L4549" s="444">
        <f t="shared" ca="1" si="169"/>
        <v>-22494124615473.039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-22494124615473.039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-93725519231.137665</v>
      </c>
      <c r="L4550" s="444">
        <f t="shared" ca="1" si="169"/>
        <v>-22587850134704.176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-22587850134704.176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-94116042227.934067</v>
      </c>
      <c r="L4551" s="444">
        <f t="shared" ca="1" si="169"/>
        <v>-22681966176932.109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-22681966176932.109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-94508192403.883789</v>
      </c>
      <c r="L4552" s="444">
        <f t="shared" ca="1" si="169"/>
        <v>-22776474369335.992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-22776474369335.992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-94901976538.899963</v>
      </c>
      <c r="L4553" s="444">
        <f t="shared" ca="1" si="169"/>
        <v>-22871376345874.891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-22871376345874.891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-95297401441.14537</v>
      </c>
      <c r="L4554" s="444">
        <f t="shared" ca="1" si="169"/>
        <v>-22966673747316.035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-22966673747316.035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-95694473947.150146</v>
      </c>
      <c r="L4555" s="444">
        <f t="shared" ca="1" si="169"/>
        <v>-23062368221263.184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-23062368221263.184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-96093200921.929932</v>
      </c>
      <c r="L4556" s="444">
        <f t="shared" ca="1" si="169"/>
        <v>-23158461422185.113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-23158461422185.113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-96493589259.104645</v>
      </c>
      <c r="L4557" s="444">
        <f t="shared" ca="1" si="169"/>
        <v>-23254955011444.219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-23254955011444.219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-96895645881.017578</v>
      </c>
      <c r="L4558" s="444">
        <f t="shared" ca="1" si="169"/>
        <v>-23351850657325.234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-23351850657325.234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-97299377738.855148</v>
      </c>
      <c r="L4559" s="444">
        <f t="shared" ca="1" si="169"/>
        <v>-23449150035064.09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-23449150035064.09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-97704791812.767044</v>
      </c>
      <c r="L4560" s="444">
        <f t="shared" ca="1" si="169"/>
        <v>-23546854826876.855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-23546854826876.855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-98111895111.986893</v>
      </c>
      <c r="L4561" s="444">
        <f t="shared" ca="1" si="169"/>
        <v>-23644966721988.844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-23644966721988.844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-98520694674.953522</v>
      </c>
      <c r="L4562" s="444">
        <f t="shared" ca="1" si="169"/>
        <v>-23743487416663.797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-23743487416663.797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-98931197569.43248</v>
      </c>
      <c r="L4563" s="444">
        <f t="shared" ca="1" si="169"/>
        <v>-23842418614233.23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-23842418614233.23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-99343410892.638458</v>
      </c>
      <c r="L4564" s="444">
        <f t="shared" ca="1" si="169"/>
        <v>-23941762025125.867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-23941762025125.867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-99757341771.357773</v>
      </c>
      <c r="L4565" s="444">
        <f t="shared" ca="1" si="169"/>
        <v>-24041519366897.227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-24041519366897.227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-100172997362.07178</v>
      </c>
      <c r="L4566" s="444">
        <f t="shared" ca="1" si="169"/>
        <v>-24141692364259.297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-24141692364259.297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-100590384851.0804</v>
      </c>
      <c r="L4567" s="444">
        <f t="shared" ca="1" si="169"/>
        <v>-24242282749110.379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-24242282749110.379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-101009511454.62657</v>
      </c>
      <c r="L4568" s="444">
        <f t="shared" ca="1" si="169"/>
        <v>-24343292260565.004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-24343292260565.004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-101430384419.02084</v>
      </c>
      <c r="L4569" s="444">
        <f t="shared" ca="1" si="169"/>
        <v>-24444722644984.023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-24444722644984.023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-101853011020.76677</v>
      </c>
      <c r="L4570" s="444">
        <f t="shared" ca="1" si="169"/>
        <v>-24546575656004.789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-24546575656004.789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-102277398566.68661</v>
      </c>
      <c r="L4571" s="444">
        <f t="shared" ca="1" si="169"/>
        <v>-24648853054571.477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-24648853054571.477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-102703554394.04782</v>
      </c>
      <c r="L4572" s="444">
        <f t="shared" ca="1" si="169"/>
        <v>-24751556608965.523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-24751556608965.523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-103131485870.68968</v>
      </c>
      <c r="L4573" s="444">
        <f t="shared" ca="1" si="169"/>
        <v>-24854688094836.215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-24854688094836.215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-103561200395.15089</v>
      </c>
      <c r="L4574" s="444">
        <f t="shared" ca="1" si="169"/>
        <v>-24958249295231.367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-24958249295231.367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-103992705396.79736</v>
      </c>
      <c r="L4575" s="444">
        <f t="shared" ca="1" si="169"/>
        <v>-25062242000628.164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-25062242000628.164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-104426008335.95068</v>
      </c>
      <c r="L4576" s="444">
        <f t="shared" ca="1" si="169"/>
        <v>-25166668008964.113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-25166668008964.113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-104861116704.01714</v>
      </c>
      <c r="L4577" s="444">
        <f t="shared" ca="1" si="169"/>
        <v>-25271529125668.129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-25271529125668.129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-105298038023.6172</v>
      </c>
      <c r="L4578" s="444">
        <f t="shared" ca="1" si="169"/>
        <v>-25376827163691.746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-25376827163691.746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-105736779848.71561</v>
      </c>
      <c r="L4579" s="444">
        <f t="shared" ca="1" si="169"/>
        <v>-25482563943540.461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-25482563943540.461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-106177349764.75192</v>
      </c>
      <c r="L4580" s="444">
        <f t="shared" ca="1" si="169"/>
        <v>-25588741293305.211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-25588741293305.211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-106619755388.77171</v>
      </c>
      <c r="L4581" s="444">
        <f t="shared" ca="1" si="169"/>
        <v>-25695361048693.984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-25695361048693.984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-107064004369.55827</v>
      </c>
      <c r="L4582" s="444">
        <f t="shared" ca="1" si="169"/>
        <v>-25802425053063.543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-25802425053063.543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-107510104387.76476</v>
      </c>
      <c r="L4583" s="444">
        <f t="shared" ca="1" si="169"/>
        <v>-25909935157451.309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-25909935157451.309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-107958063156.04712</v>
      </c>
      <c r="L4584" s="444">
        <f t="shared" ca="1" si="169"/>
        <v>-26017893220607.355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-26017893220607.355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-108407888419.19731</v>
      </c>
      <c r="L4585" s="444">
        <f t="shared" ca="1" si="169"/>
        <v>-26126301109026.555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-26126301109026.555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-108859587954.27731</v>
      </c>
      <c r="L4586" s="444">
        <f t="shared" ca="1" si="169"/>
        <v>-26235160696980.832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-26235160696980.832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-109313169570.75346</v>
      </c>
      <c r="L4587" s="444">
        <f t="shared" ca="1" si="169"/>
        <v>-26344473866551.586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-26344473866551.586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-109768641110.63161</v>
      </c>
      <c r="L4588" s="444">
        <f t="shared" ca="1" si="169"/>
        <v>-26454242507662.219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-26454242507662.219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-110226010448.59258</v>
      </c>
      <c r="L4589" s="444">
        <f t="shared" ca="1" si="169"/>
        <v>-26564468518110.813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-26564468518110.813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-110685285492.12839</v>
      </c>
      <c r="L4590" s="444">
        <f t="shared" ca="1" si="169"/>
        <v>-26675153803602.941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-26675153803602.941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-111146474181.67892</v>
      </c>
      <c r="L4591" s="444">
        <f t="shared" ca="1" si="169"/>
        <v>-26786300277784.621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-26786300277784.621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-111609584490.76926</v>
      </c>
      <c r="L4592" s="444">
        <f t="shared" ca="1" si="169"/>
        <v>-26897909862275.391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-26897909862275.391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-112074624426.14746</v>
      </c>
      <c r="L4593" s="444">
        <f t="shared" ca="1" si="169"/>
        <v>-27009984486701.539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-27009984486701.539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-112541602027.92308</v>
      </c>
      <c r="L4594" s="444">
        <f t="shared" ca="1" si="169"/>
        <v>-27122526088729.461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-27122526088729.461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-113010525369.70609</v>
      </c>
      <c r="L4595" s="444">
        <f t="shared" ca="1" si="169"/>
        <v>-27235536614099.168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-27235536614099.168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-113481402558.74654</v>
      </c>
      <c r="L4596" s="444">
        <f t="shared" ca="1" si="169"/>
        <v>-27349018016657.914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-27349018016657.914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-113954241736.07465</v>
      </c>
      <c r="L4597" s="444">
        <f t="shared" ca="1" si="169"/>
        <v>-27462972258393.988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-27462972258393.988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-114429051076.6416</v>
      </c>
      <c r="L4598" s="444">
        <f t="shared" ref="L4598:L4852" ca="1" si="174">I4598-J4598+K4598</f>
        <v>-27577401309470.629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-27577401309470.629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-114905838789.46094</v>
      </c>
      <c r="L4599" s="444">
        <f t="shared" ca="1" si="174"/>
        <v>-27692307148260.09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-27692307148260.09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-115384613117.75035</v>
      </c>
      <c r="L4600" s="444">
        <f t="shared" ca="1" si="174"/>
        <v>-27807691761377.84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-27807691761377.84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-115865382339.07433</v>
      </c>
      <c r="L4601" s="444">
        <f t="shared" ca="1" si="174"/>
        <v>-27923557143716.914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-27923557143716.914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-116348154765.48715</v>
      </c>
      <c r="L4602" s="444">
        <f t="shared" ca="1" si="174"/>
        <v>-28039905298482.402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-28039905298482.402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-116832938743.67665</v>
      </c>
      <c r="L4603" s="444">
        <f t="shared" ca="1" si="174"/>
        <v>-28156738237226.078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-28156738237226.078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-117319742655.10866</v>
      </c>
      <c r="L4604" s="444">
        <f t="shared" ca="1" si="174"/>
        <v>-28274057979881.188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-28274057979881.188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-117808574916.17163</v>
      </c>
      <c r="L4605" s="444">
        <f t="shared" ca="1" si="174"/>
        <v>-28391866554797.359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-28391866554797.359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-118299443978.32234</v>
      </c>
      <c r="L4606" s="444">
        <f t="shared" ca="1" si="174"/>
        <v>-28510165998775.684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-28510165998775.684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-118792358328.23201</v>
      </c>
      <c r="L4607" s="444">
        <f t="shared" ca="1" si="174"/>
        <v>-28628958357103.914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-28628958357103.914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-119287326487.93297</v>
      </c>
      <c r="L4608" s="444">
        <f t="shared" ca="1" si="174"/>
        <v>-28748245683591.848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-28748245683591.848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-119784357014.96603</v>
      </c>
      <c r="L4609" s="444">
        <f t="shared" ca="1" si="174"/>
        <v>-28868030040606.813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-28868030040606.813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-120283458502.52838</v>
      </c>
      <c r="L4610" s="444">
        <f t="shared" ca="1" si="174"/>
        <v>-28988313499109.34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-28988313499109.34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-120784639579.62225</v>
      </c>
      <c r="L4611" s="444">
        <f t="shared" ca="1" si="174"/>
        <v>-29109098138688.961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-29109098138688.961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-121287908911.20399</v>
      </c>
      <c r="L4612" s="444">
        <f t="shared" ca="1" si="174"/>
        <v>-29230386047600.164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-29230386047600.164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-121793275198.33401</v>
      </c>
      <c r="L4613" s="444">
        <f t="shared" ca="1" si="174"/>
        <v>-29352179322798.5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-29352179322798.5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-122300747178.3271</v>
      </c>
      <c r="L4614" s="444">
        <f t="shared" ca="1" si="174"/>
        <v>-29474480069976.828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-29474480069976.828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-122810333624.90344</v>
      </c>
      <c r="L4615" s="444">
        <f t="shared" ca="1" si="174"/>
        <v>-29597290403601.73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-29597290403601.73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-123322043348.34056</v>
      </c>
      <c r="L4616" s="444">
        <f t="shared" ca="1" si="174"/>
        <v>-29720612446950.07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-29720612446950.07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-123835885195.62529</v>
      </c>
      <c r="L4617" s="444">
        <f t="shared" ca="1" si="174"/>
        <v>-29844448332145.695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-29844448332145.695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-124351868050.60706</v>
      </c>
      <c r="L4618" s="444">
        <f t="shared" ca="1" si="174"/>
        <v>-29968800200196.301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-29968800200196.301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-124870000834.15126</v>
      </c>
      <c r="L4619" s="444">
        <f t="shared" ca="1" si="174"/>
        <v>-30093670201030.453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-30093670201030.453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-125390292504.29355</v>
      </c>
      <c r="L4620" s="444">
        <f t="shared" ca="1" si="174"/>
        <v>-30219060493534.746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-30219060493534.746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-125912752056.39479</v>
      </c>
      <c r="L4621" s="444">
        <f t="shared" ca="1" si="174"/>
        <v>-30344973245591.141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-30344973245591.141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-126437388523.2964</v>
      </c>
      <c r="L4622" s="444">
        <f t="shared" ca="1" si="174"/>
        <v>-30471410634114.438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-30471410634114.438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-126964210975.47682</v>
      </c>
      <c r="L4623" s="444">
        <f t="shared" ca="1" si="174"/>
        <v>-30598374845089.914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-30598374845089.914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-127493228521.20798</v>
      </c>
      <c r="L4624" s="444">
        <f t="shared" ca="1" si="174"/>
        <v>-30725868073611.121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-30725868073611.121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-128024450306.713</v>
      </c>
      <c r="L4625" s="444">
        <f t="shared" ca="1" si="174"/>
        <v>-30853892523917.836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-30853892523917.836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-128557885516.32431</v>
      </c>
      <c r="L4626" s="444">
        <f t="shared" ca="1" si="174"/>
        <v>-30982450409434.16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-30982450409434.16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-129093543372.64233</v>
      </c>
      <c r="L4627" s="444">
        <f t="shared" ca="1" si="174"/>
        <v>-31111543952806.801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-31111543952806.801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-129631433136.69499</v>
      </c>
      <c r="L4628" s="444">
        <f t="shared" ca="1" si="174"/>
        <v>-31241175385943.496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-31241175385943.496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-130171564108.09792</v>
      </c>
      <c r="L4629" s="444">
        <f t="shared" ca="1" si="174"/>
        <v>-31371346950051.594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-31371346950051.594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-130713945625.21497</v>
      </c>
      <c r="L4630" s="444">
        <f t="shared" ca="1" si="174"/>
        <v>-31502060895676.809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-31502060895676.809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-131258587065.32004</v>
      </c>
      <c r="L4631" s="444">
        <f t="shared" ca="1" si="174"/>
        <v>-31633319482742.129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-31633319482742.129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-131805497844.75887</v>
      </c>
      <c r="L4632" s="444">
        <f t="shared" ca="1" si="174"/>
        <v>-31765124980586.887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-31765124980586.887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-132354687419.11201</v>
      </c>
      <c r="L4633" s="444">
        <f t="shared" ca="1" si="174"/>
        <v>-31897479668006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-31897479668006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-132906165283.35832</v>
      </c>
      <c r="L4634" s="444">
        <f t="shared" ca="1" si="174"/>
        <v>-32030385833289.359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-32030385833289.359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-133459940972.039</v>
      </c>
      <c r="L4635" s="444">
        <f t="shared" ca="1" si="174"/>
        <v>-32163845774261.398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-32163845774261.398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-134016024059.42247</v>
      </c>
      <c r="L4636" s="444">
        <f t="shared" ca="1" si="174"/>
        <v>-32297861798320.82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-32297861798320.82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-134574424159.67006</v>
      </c>
      <c r="L4637" s="444">
        <f t="shared" ca="1" si="174"/>
        <v>-32432436222480.492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-32432436222480.492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-135135150927.00204</v>
      </c>
      <c r="L4638" s="444">
        <f t="shared" ca="1" si="174"/>
        <v>-32567571373407.496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-32567571373407.496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-135698214055.86455</v>
      </c>
      <c r="L4639" s="444">
        <f t="shared" ca="1" si="174"/>
        <v>-32703269587463.359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-32703269587463.359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-136263623281.09734</v>
      </c>
      <c r="L4640" s="444">
        <f t="shared" ca="1" si="174"/>
        <v>-32839533210744.457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-32839533210744.457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-136831388378.1019</v>
      </c>
      <c r="L4641" s="444">
        <f t="shared" ca="1" si="174"/>
        <v>-32976364599122.559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-32976364599122.559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-137401519163.01067</v>
      </c>
      <c r="L4642" s="444">
        <f t="shared" ca="1" si="174"/>
        <v>-33113766118285.57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-33113766118285.57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-137974025492.85654</v>
      </c>
      <c r="L4643" s="444">
        <f t="shared" ca="1" si="174"/>
        <v>-33251740143778.426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-33251740143778.426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-138548917265.74347</v>
      </c>
      <c r="L4644" s="444">
        <f t="shared" ca="1" si="174"/>
        <v>-33390289061044.168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-33390289061044.168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-139126204421.01736</v>
      </c>
      <c r="L4645" s="444">
        <f t="shared" ca="1" si="174"/>
        <v>-33529415265465.184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-33529415265465.184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-139705896939.43826</v>
      </c>
      <c r="L4646" s="444">
        <f t="shared" ca="1" si="174"/>
        <v>-33669121162404.621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-33669121162404.621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-140288004843.3526</v>
      </c>
      <c r="L4647" s="444">
        <f t="shared" ca="1" si="174"/>
        <v>-33809409167247.973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-33809409167247.973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-140872538196.86655</v>
      </c>
      <c r="L4648" s="444">
        <f t="shared" ca="1" si="174"/>
        <v>-33950281705444.84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-33950281705444.84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-141459507106.02017</v>
      </c>
      <c r="L4649" s="444">
        <f t="shared" ca="1" si="174"/>
        <v>-34091741212550.859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-34091741212550.859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-142048921718.96188</v>
      </c>
      <c r="L4650" s="444">
        <f t="shared" ca="1" si="174"/>
        <v>-34233790134269.82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-34233790134269.82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-142640792226.12424</v>
      </c>
      <c r="L4651" s="444">
        <f t="shared" ca="1" si="174"/>
        <v>-34376430926495.945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-34376430926495.945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-143235128860.39978</v>
      </c>
      <c r="L4652" s="444">
        <f t="shared" ca="1" si="174"/>
        <v>-34519666055356.344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-34519666055356.344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-143831941897.31808</v>
      </c>
      <c r="L4653" s="444">
        <f t="shared" ca="1" si="174"/>
        <v>-34663497997253.66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-34663497997253.66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-144431241655.22357</v>
      </c>
      <c r="L4654" s="444">
        <f t="shared" ca="1" si="174"/>
        <v>-34807929238908.883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-34807929238908.883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-145033038495.45367</v>
      </c>
      <c r="L4655" s="444">
        <f t="shared" ca="1" si="174"/>
        <v>-34952962277404.336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-34952962277404.336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-145637342822.51807</v>
      </c>
      <c r="L4656" s="444">
        <f t="shared" ca="1" si="174"/>
        <v>-35098599620226.855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-35098599620226.855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-146244165084.27856</v>
      </c>
      <c r="L4657" s="444">
        <f t="shared" ca="1" si="174"/>
        <v>-35244843785311.133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-35244843785311.133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-146853515772.12973</v>
      </c>
      <c r="L4658" s="444">
        <f t="shared" ca="1" si="174"/>
        <v>-35391697301083.266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-35391697301083.266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-147465405421.18027</v>
      </c>
      <c r="L4659" s="444">
        <f t="shared" ca="1" si="174"/>
        <v>-35539162706504.445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-35539162706504.445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-148079844610.43518</v>
      </c>
      <c r="L4660" s="444">
        <f t="shared" ca="1" si="174"/>
        <v>-35687242551114.883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-35687242551114.883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-148696843962.97867</v>
      </c>
      <c r="L4661" s="444">
        <f t="shared" ca="1" si="174"/>
        <v>-35835939395077.859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-35835939395077.859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-149316414146.15775</v>
      </c>
      <c r="L4662" s="444">
        <f t="shared" ca="1" si="174"/>
        <v>-35985255809224.016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-35985255809224.016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-149938565871.76672</v>
      </c>
      <c r="L4663" s="444">
        <f t="shared" ca="1" si="174"/>
        <v>-36135194375095.781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-36135194375095.781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-150563309896.23242</v>
      </c>
      <c r="L4664" s="444">
        <f t="shared" ca="1" si="174"/>
        <v>-36285757684992.016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-36285757684992.016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-151190657020.80005</v>
      </c>
      <c r="L4665" s="444">
        <f t="shared" ca="1" si="174"/>
        <v>-36436948342012.813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-36436948342012.813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-151820618091.72006</v>
      </c>
      <c r="L4666" s="444">
        <f t="shared" ca="1" si="174"/>
        <v>-36588768960104.531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-36588768960104.531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-152453204000.43555</v>
      </c>
      <c r="L4667" s="444">
        <f t="shared" ca="1" si="174"/>
        <v>-36741222164104.969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-36741222164104.969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-153088425683.77069</v>
      </c>
      <c r="L4668" s="444">
        <f t="shared" ca="1" si="174"/>
        <v>-36894310589788.742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-36894310589788.742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-153726294124.11975</v>
      </c>
      <c r="L4669" s="444">
        <f t="shared" ca="1" si="174"/>
        <v>-37048036883912.859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-37048036883912.859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-154366820349.6369</v>
      </c>
      <c r="L4670" s="444">
        <f t="shared" ca="1" si="174"/>
        <v>-37202403704262.5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-37202403704262.5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-155010015434.42709</v>
      </c>
      <c r="L4671" s="444">
        <f t="shared" ca="1" si="174"/>
        <v>-37357413719696.93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-37357413719696.93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-155655890498.73721</v>
      </c>
      <c r="L4672" s="444">
        <f t="shared" ca="1" si="174"/>
        <v>-37513069610195.664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-37513069610195.664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-156304456709.14859</v>
      </c>
      <c r="L4673" s="444">
        <f t="shared" ca="1" si="174"/>
        <v>-37669374066904.813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-37669374066904.813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-156955725278.77005</v>
      </c>
      <c r="L4674" s="444">
        <f t="shared" ca="1" si="174"/>
        <v>-37826329792183.586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-37826329792183.586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-157609707467.43161</v>
      </c>
      <c r="L4675" s="444">
        <f t="shared" ca="1" si="174"/>
        <v>-37983939499651.016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-37983939499651.016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-158266414581.87924</v>
      </c>
      <c r="L4676" s="444">
        <f t="shared" ca="1" si="174"/>
        <v>-38142205914232.898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-38142205914232.898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-158925857975.9704</v>
      </c>
      <c r="L4677" s="444">
        <f t="shared" ca="1" si="174"/>
        <v>-38301131772208.867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-38301131772208.867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-159588049050.87027</v>
      </c>
      <c r="L4678" s="444">
        <f t="shared" ca="1" si="174"/>
        <v>-38460719821259.734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-38460719821259.734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-160252999255.2489</v>
      </c>
      <c r="L4679" s="444">
        <f t="shared" ca="1" si="174"/>
        <v>-38620972820514.984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-38620972820514.984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-160920720085.4791</v>
      </c>
      <c r="L4680" s="444">
        <f t="shared" ca="1" si="174"/>
        <v>-38781893540600.461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-38781893540600.461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-161591223085.83527</v>
      </c>
      <c r="L4681" s="444">
        <f t="shared" ca="1" si="174"/>
        <v>-38943484763686.297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-38943484763686.297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-162264519848.6929</v>
      </c>
      <c r="L4682" s="444">
        <f t="shared" ca="1" si="174"/>
        <v>-39105749283534.992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-39105749283534.992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-162940622014.72913</v>
      </c>
      <c r="L4683" s="444">
        <f t="shared" ca="1" si="174"/>
        <v>-39268689905549.719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-39268689905549.719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-163619541273.12384</v>
      </c>
      <c r="L4684" s="444">
        <f t="shared" ca="1" si="174"/>
        <v>-39432309446822.844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-39432309446822.844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-164301289361.76184</v>
      </c>
      <c r="L4685" s="444">
        <f t="shared" ca="1" si="174"/>
        <v>-39596610736184.609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-39596610736184.609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-164985878067.43588</v>
      </c>
      <c r="L4686" s="444">
        <f t="shared" ca="1" si="174"/>
        <v>-39761596614252.047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-39761596614252.047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-165673319226.0502</v>
      </c>
      <c r="L4687" s="444">
        <f t="shared" ca="1" si="174"/>
        <v>-39927269933478.094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-39927269933478.094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-166363624722.82538</v>
      </c>
      <c r="L4688" s="444">
        <f t="shared" ca="1" si="174"/>
        <v>-40093633558200.922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-40093633558200.922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-167056806492.50385</v>
      </c>
      <c r="L4689" s="444">
        <f t="shared" ca="1" si="174"/>
        <v>-40260690364693.422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-40260690364693.422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-167752876519.55591</v>
      </c>
      <c r="L4690" s="444">
        <f t="shared" ca="1" si="174"/>
        <v>-40428443241212.977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-40428443241212.977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-168451846838.38739</v>
      </c>
      <c r="L4691" s="444">
        <f t="shared" ca="1" si="174"/>
        <v>-40596895088051.367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-40596895088051.367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-169153729533.54736</v>
      </c>
      <c r="L4692" s="444">
        <f t="shared" ca="1" si="174"/>
        <v>-40766048817584.914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-40766048817584.914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-169858536739.93713</v>
      </c>
      <c r="L4693" s="444">
        <f t="shared" ca="1" si="174"/>
        <v>-40935907354324.852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-40935907354324.852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-170566280643.0202</v>
      </c>
      <c r="L4694" s="444">
        <f t="shared" ca="1" si="174"/>
        <v>-41106473634967.875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-41106473634967.875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-171276973479.03281</v>
      </c>
      <c r="L4695" s="444">
        <f t="shared" ca="1" si="174"/>
        <v>-41277750608446.906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-41277750608446.906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-171990627535.19543</v>
      </c>
      <c r="L4696" s="444">
        <f t="shared" ca="1" si="174"/>
        <v>-41449741235982.102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-41449741235982.102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-172707255149.92542</v>
      </c>
      <c r="L4697" s="444">
        <f t="shared" ca="1" si="174"/>
        <v>-41622448491132.023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-41622448491132.023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-173426868713.05011</v>
      </c>
      <c r="L4698" s="444">
        <f t="shared" ca="1" si="174"/>
        <v>-41795875359845.07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-41795875359845.07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-174149480666.02112</v>
      </c>
      <c r="L4699" s="444">
        <f t="shared" ca="1" si="174"/>
        <v>-41970024840511.094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-41970024840511.094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-174875103502.12955</v>
      </c>
      <c r="L4700" s="444">
        <f t="shared" ca="1" si="174"/>
        <v>-42144899944013.227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-42144899944013.227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-175603749766.72177</v>
      </c>
      <c r="L4701" s="444">
        <f t="shared" ca="1" si="174"/>
        <v>-42320503693779.945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-42320503693779.945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-176335432057.41644</v>
      </c>
      <c r="L4702" s="444">
        <f t="shared" ca="1" si="174"/>
        <v>-42496839125837.359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-42496839125837.359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-177070163024.32233</v>
      </c>
      <c r="L4703" s="444">
        <f t="shared" ca="1" si="174"/>
        <v>-42673909288861.68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-42673909288861.68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-177807955370.25699</v>
      </c>
      <c r="L4704" s="444">
        <f t="shared" ca="1" si="174"/>
        <v>-42851717244231.938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-42851717244231.938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-178548821850.9664</v>
      </c>
      <c r="L4705" s="444">
        <f t="shared" ca="1" si="174"/>
        <v>-43030266066082.906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-43030266066082.906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-179292775275.34543</v>
      </c>
      <c r="L4706" s="444">
        <f t="shared" ca="1" si="174"/>
        <v>-43209558841358.25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-43209558841358.25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-180039828505.65936</v>
      </c>
      <c r="L4707" s="444">
        <f t="shared" ca="1" si="174"/>
        <v>-43389598669863.906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-43389598669863.906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-180789994457.76627</v>
      </c>
      <c r="L4708" s="444">
        <f t="shared" ca="1" si="174"/>
        <v>-43570388664321.672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-43570388664321.672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-181543286101.3403</v>
      </c>
      <c r="L4709" s="444">
        <f t="shared" ca="1" si="174"/>
        <v>-43751931950423.016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-43751931950423.016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-182299716460.09589</v>
      </c>
      <c r="L4710" s="444">
        <f t="shared" ca="1" si="174"/>
        <v>-43934231666883.109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-43934231666883.109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-183059298612.01294</v>
      </c>
      <c r="L4711" s="444">
        <f t="shared" ca="1" si="174"/>
        <v>-44117290965495.125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-44117290965495.125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-183822045689.56302</v>
      </c>
      <c r="L4712" s="444">
        <f t="shared" ca="1" si="174"/>
        <v>-44301113011184.688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-44301113011184.688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-184587970879.93619</v>
      </c>
      <c r="L4713" s="444">
        <f t="shared" ca="1" si="174"/>
        <v>-44485700982064.625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-44485700982064.625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-185357087425.26926</v>
      </c>
      <c r="L4714" s="444">
        <f t="shared" ca="1" si="174"/>
        <v>-44671058069489.891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-44671058069489.891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-186129408622.87454</v>
      </c>
      <c r="L4715" s="444">
        <f t="shared" ca="1" si="174"/>
        <v>-44857187478112.766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-44857187478112.766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-186904947825.46985</v>
      </c>
      <c r="L4716" s="444">
        <f t="shared" ca="1" si="174"/>
        <v>-45044092425938.234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-45044092425938.234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-187683718441.4093</v>
      </c>
      <c r="L4717" s="444">
        <f t="shared" ca="1" si="174"/>
        <v>-45231776144379.641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-45231776144379.641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-188465733934.91516</v>
      </c>
      <c r="L4718" s="444">
        <f t="shared" ca="1" si="174"/>
        <v>-45420241878314.555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-45420241878314.555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-189251007826.31064</v>
      </c>
      <c r="L4719" s="444">
        <f t="shared" ca="1" si="174"/>
        <v>-45609492886140.867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-45609492886140.867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-190039553692.2536</v>
      </c>
      <c r="L4720" s="444">
        <f t="shared" ca="1" si="174"/>
        <v>-45799532439833.117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-45799532439833.117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-190831385165.97131</v>
      </c>
      <c r="L4721" s="444">
        <f t="shared" ca="1" si="174"/>
        <v>-45990363824999.086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-45990363824999.086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-191626515937.49619</v>
      </c>
      <c r="L4722" s="444">
        <f t="shared" ca="1" si="174"/>
        <v>-46181990340936.586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-46181990340936.586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-192424959753.90244</v>
      </c>
      <c r="L4723" s="444">
        <f t="shared" ca="1" si="174"/>
        <v>-46374415300690.492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-46374415300690.492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-193226730419.5437</v>
      </c>
      <c r="L4724" s="444">
        <f t="shared" ca="1" si="174"/>
        <v>-46567642031110.039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-46567642031110.039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-194031841796.29184</v>
      </c>
      <c r="L4725" s="444">
        <f t="shared" ca="1" si="174"/>
        <v>-46761673872906.328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-46761673872906.328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-194840307803.77637</v>
      </c>
      <c r="L4726" s="444">
        <f t="shared" ca="1" si="174"/>
        <v>-46956514180710.102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-46956514180710.102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-195652142419.62543</v>
      </c>
      <c r="L4727" s="444">
        <f t="shared" ca="1" si="174"/>
        <v>-47152166323129.727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-47152166323129.727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-196467359679.70718</v>
      </c>
      <c r="L4728" s="444">
        <f t="shared" ca="1" si="174"/>
        <v>-47348633682809.438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-47348633682809.438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-197285973678.37265</v>
      </c>
      <c r="L4729" s="444">
        <f t="shared" ca="1" si="174"/>
        <v>-47545919656487.813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-47545919656487.813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-198107998568.69922</v>
      </c>
      <c r="L4730" s="444">
        <f t="shared" ca="1" si="174"/>
        <v>-47744027655056.516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-47744027655056.516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-198933448562.73547</v>
      </c>
      <c r="L4731" s="444">
        <f t="shared" ca="1" si="174"/>
        <v>-47942961103619.25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-47942961103619.25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-199762337931.74689</v>
      </c>
      <c r="L4732" s="444">
        <f t="shared" ca="1" si="174"/>
        <v>-48142723441551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-48142723441551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-200594681006.46249</v>
      </c>
      <c r="L4733" s="444">
        <f t="shared" ca="1" si="174"/>
        <v>-48343318122557.461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-48343318122557.461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-201430492177.32275</v>
      </c>
      <c r="L4734" s="444">
        <f t="shared" ca="1" si="174"/>
        <v>-48544748614734.781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-48544748614734.781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-202269785894.72824</v>
      </c>
      <c r="L4735" s="444">
        <f t="shared" ca="1" si="174"/>
        <v>-48747018400629.508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-48747018400629.508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-203112576669.28961</v>
      </c>
      <c r="L4736" s="444">
        <f t="shared" ca="1" si="174"/>
        <v>-48950130977298.797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-48950130977298.797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-203958879072.07831</v>
      </c>
      <c r="L4737" s="444">
        <f t="shared" ca="1" si="174"/>
        <v>-49154089856370.875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-49154089856370.875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-204808707734.87863</v>
      </c>
      <c r="L4738" s="444">
        <f t="shared" ca="1" si="174"/>
        <v>-49358898564105.75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-49358898564105.75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-205662077350.44061</v>
      </c>
      <c r="L4739" s="444">
        <f t="shared" ca="1" si="174"/>
        <v>-49564560641456.188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-49564560641456.188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-206519002672.7341</v>
      </c>
      <c r="L4740" s="444">
        <f t="shared" ca="1" si="174"/>
        <v>-49771079644128.922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-49771079644128.922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-207379498517.20383</v>
      </c>
      <c r="L4741" s="444">
        <f t="shared" ca="1" si="174"/>
        <v>-49978459142646.125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-49978459142646.125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-208243579761.02551</v>
      </c>
      <c r="L4742" s="444">
        <f t="shared" ca="1" si="174"/>
        <v>-50186702722407.148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-50186702722407.148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-209111261343.36313</v>
      </c>
      <c r="L4743" s="444">
        <f t="shared" ca="1" si="174"/>
        <v>-50395813983750.508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-50395813983750.508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-209982558265.62711</v>
      </c>
      <c r="L4744" s="444">
        <f t="shared" ca="1" si="174"/>
        <v>-50605796542016.133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-50605796542016.133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-210857485591.73389</v>
      </c>
      <c r="L4745" s="444">
        <f t="shared" ca="1" si="174"/>
        <v>-50816654027607.867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-50816654027607.867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-211736058448.36612</v>
      </c>
      <c r="L4746" s="444">
        <f t="shared" ca="1" si="174"/>
        <v>-51028390086056.234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-51028390086056.234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-212618292025.23431</v>
      </c>
      <c r="L4747" s="444">
        <f t="shared" ca="1" si="174"/>
        <v>-51241008378081.469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-51241008378081.469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-213504201575.33945</v>
      </c>
      <c r="L4748" s="444">
        <f t="shared" ca="1" si="174"/>
        <v>-51454512579656.805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-51454512579656.805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-214393802415.23669</v>
      </c>
      <c r="L4749" s="444">
        <f t="shared" ca="1" si="174"/>
        <v>-51668906382072.039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-51668906382072.039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-215287109925.30017</v>
      </c>
      <c r="L4750" s="444">
        <f t="shared" ca="1" si="174"/>
        <v>-51884193491997.336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-51884193491997.336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-216184139549.98889</v>
      </c>
      <c r="L4751" s="444">
        <f t="shared" ca="1" si="174"/>
        <v>-52100377631547.328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-52100377631547.328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-217084906798.11386</v>
      </c>
      <c r="L4752" s="444">
        <f t="shared" ca="1" si="174"/>
        <v>-52317462538345.445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-52317462538345.445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-217989427243.10602</v>
      </c>
      <c r="L4753" s="444">
        <f t="shared" ca="1" si="174"/>
        <v>-52535451965588.555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-52535451965588.555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-218897716523.28564</v>
      </c>
      <c r="L4754" s="444">
        <f t="shared" ca="1" si="174"/>
        <v>-52754349682111.844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-52754349682111.844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-219809790342.13269</v>
      </c>
      <c r="L4755" s="444">
        <f t="shared" ca="1" si="174"/>
        <v>-52974159472453.977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-52974159472453.977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-220725664468.55823</v>
      </c>
      <c r="L4756" s="444">
        <f t="shared" ca="1" si="174"/>
        <v>-53194885136922.531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-53194885136922.531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-221645354737.17722</v>
      </c>
      <c r="L4757" s="444">
        <f t="shared" ca="1" si="174"/>
        <v>-53416530491659.711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-53416530491659.711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-222568877048.58212</v>
      </c>
      <c r="L4758" s="444">
        <f t="shared" ca="1" si="174"/>
        <v>-53639099368708.297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-53639099368708.297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-223496247369.61789</v>
      </c>
      <c r="L4759" s="444">
        <f t="shared" ca="1" si="174"/>
        <v>-53862595616077.914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-53862595616077.914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-224427481733.65796</v>
      </c>
      <c r="L4760" s="444">
        <f t="shared" ca="1" si="174"/>
        <v>-54087023097811.57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-54087023097811.57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-225362596240.88153</v>
      </c>
      <c r="L4761" s="444">
        <f t="shared" ca="1" si="174"/>
        <v>-54312385694052.453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-54312385694052.453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-226301607058.55188</v>
      </c>
      <c r="L4762" s="444">
        <f t="shared" ca="1" si="174"/>
        <v>-54538687301111.008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-54538687301111.008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-227244530421.29587</v>
      </c>
      <c r="L4763" s="444">
        <f t="shared" ca="1" si="174"/>
        <v>-54765931831532.305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-54765931831532.305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-228191382631.38461</v>
      </c>
      <c r="L4764" s="444">
        <f t="shared" ca="1" si="174"/>
        <v>-54994123214163.688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-54994123214163.688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-229142180059.01535</v>
      </c>
      <c r="L4765" s="444">
        <f t="shared" ca="1" si="174"/>
        <v>-55223265394222.703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-55223265394222.703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-230096939142.5946</v>
      </c>
      <c r="L4766" s="444">
        <f t="shared" ca="1" si="174"/>
        <v>-55453362333365.297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-55453362333365.297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-231055676389.02206</v>
      </c>
      <c r="L4767" s="444">
        <f t="shared" ca="1" si="174"/>
        <v>-55684418009754.32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-55684418009754.32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-232018408373.97635</v>
      </c>
      <c r="L4768" s="444">
        <f t="shared" ca="1" si="174"/>
        <v>-55916436418128.297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-55916436418128.297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-232985151742.2012</v>
      </c>
      <c r="L4769" s="444">
        <f t="shared" ca="1" si="174"/>
        <v>-56149421569870.5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-56149421569870.5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-233955923207.79373</v>
      </c>
      <c r="L4770" s="444">
        <f t="shared" ca="1" si="174"/>
        <v>-56383377493078.297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-56383377493078.297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-234930739554.49289</v>
      </c>
      <c r="L4771" s="444">
        <f t="shared" ca="1" si="174"/>
        <v>-56618308232632.789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-56618308232632.789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-235909617635.96994</v>
      </c>
      <c r="L4772" s="444">
        <f t="shared" ca="1" si="174"/>
        <v>-56854217850268.758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-56854217850268.758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-236892574376.11978</v>
      </c>
      <c r="L4773" s="444">
        <f t="shared" ca="1" si="174"/>
        <v>-57091110424644.875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-57091110424644.875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-237879626769.35364</v>
      </c>
      <c r="L4774" s="444">
        <f t="shared" ca="1" si="174"/>
        <v>-57328990051414.227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-57328990051414.227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-238870791880.89258</v>
      </c>
      <c r="L4775" s="444">
        <f t="shared" ca="1" si="174"/>
        <v>-57567860843295.117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-57567860843295.117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-239866086847.06299</v>
      </c>
      <c r="L4776" s="444">
        <f t="shared" ca="1" si="174"/>
        <v>-57807726930142.18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-57807726930142.18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-240865528875.59238</v>
      </c>
      <c r="L4777" s="444">
        <f t="shared" ca="1" si="174"/>
        <v>-58048592459017.773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-58048592459017.773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-241869135245.90738</v>
      </c>
      <c r="L4778" s="444">
        <f t="shared" ca="1" si="174"/>
        <v>-58290461594263.68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-58290461594263.68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-242876923309.43201</v>
      </c>
      <c r="L4779" s="444">
        <f t="shared" ca="1" si="174"/>
        <v>-58533338517573.109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-58533338517573.109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-243888910489.88797</v>
      </c>
      <c r="L4780" s="444">
        <f t="shared" ca="1" si="174"/>
        <v>-58777227428063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-58777227428063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-244905114283.59583</v>
      </c>
      <c r="L4781" s="444">
        <f t="shared" ca="1" si="174"/>
        <v>-59022132542346.594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-59022132542346.594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-245925552259.77747</v>
      </c>
      <c r="L4782" s="444">
        <f t="shared" ca="1" si="174"/>
        <v>-59268058094606.375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-59268058094606.375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-246950242060.85989</v>
      </c>
      <c r="L4783" s="444">
        <f t="shared" ca="1" si="174"/>
        <v>-59515008336667.234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-59515008336667.234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-247979201402.78015</v>
      </c>
      <c r="L4784" s="444">
        <f t="shared" ca="1" si="174"/>
        <v>-59762987538070.016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-59762987538070.016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-249012448075.29172</v>
      </c>
      <c r="L4785" s="444">
        <f t="shared" ca="1" si="174"/>
        <v>-60011999986145.305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-60011999986145.305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-250049999942.27209</v>
      </c>
      <c r="L4786" s="444">
        <f t="shared" ca="1" si="174"/>
        <v>-60262049986087.578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-60262049986087.578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-251091874942.03162</v>
      </c>
      <c r="L4787" s="444">
        <f t="shared" ca="1" si="174"/>
        <v>-60513141861029.609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-60513141861029.609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-252138091087.62332</v>
      </c>
      <c r="L4788" s="444">
        <f t="shared" ca="1" si="174"/>
        <v>-60765279952117.234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-60765279952117.234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-253188666467.15518</v>
      </c>
      <c r="L4789" s="444">
        <f t="shared" ca="1" si="174"/>
        <v>-61018468618584.391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-61018468618584.391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-254243619244.10165</v>
      </c>
      <c r="L4790" s="444">
        <f t="shared" ca="1" si="174"/>
        <v>-61272712237828.492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-61272712237828.492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-255302967657.61871</v>
      </c>
      <c r="L4791" s="444">
        <f t="shared" ca="1" si="174"/>
        <v>-61528015205486.109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-61528015205486.109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-256366730022.85883</v>
      </c>
      <c r="L4792" s="444">
        <f t="shared" ca="1" si="174"/>
        <v>-61784381935508.969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-61784381935508.969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-257434924731.28735</v>
      </c>
      <c r="L4793" s="444">
        <f t="shared" ca="1" si="174"/>
        <v>-62041816860240.258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-62041816860240.258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-258507570251.0011</v>
      </c>
      <c r="L4794" s="444">
        <f t="shared" ca="1" si="174"/>
        <v>-62300324430491.258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-62300324430491.258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-259584685127.04691</v>
      </c>
      <c r="L4795" s="444">
        <f t="shared" ca="1" si="174"/>
        <v>-62559909115618.305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-62559909115618.305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-260666287981.74295</v>
      </c>
      <c r="L4796" s="444">
        <f t="shared" ca="1" si="174"/>
        <v>-62820575403600.047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-62820575403600.047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-261752397515.00015</v>
      </c>
      <c r="L4797" s="444">
        <f t="shared" ca="1" si="174"/>
        <v>-63082327801115.047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-63082327801115.047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-262843032504.64603</v>
      </c>
      <c r="L4798" s="444">
        <f t="shared" ca="1" si="174"/>
        <v>-63345170833619.695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-63345170833619.695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-263938211806.74872</v>
      </c>
      <c r="L4799" s="444">
        <f t="shared" ca="1" si="174"/>
        <v>-63609109045426.445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-63609109045426.445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-265037954355.94354</v>
      </c>
      <c r="L4800" s="444">
        <f t="shared" ca="1" si="174"/>
        <v>-63874146999782.391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-63874146999782.391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-266142279165.75998</v>
      </c>
      <c r="L4801" s="444">
        <f t="shared" ca="1" si="174"/>
        <v>-64140289278948.148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-64140289278948.148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-267251205328.95059</v>
      </c>
      <c r="L4802" s="444">
        <f t="shared" ca="1" si="174"/>
        <v>-64407540484277.102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-64407540484277.102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-268364752017.82126</v>
      </c>
      <c r="L4803" s="444">
        <f t="shared" ca="1" si="174"/>
        <v>-64675905236294.922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-64675905236294.922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-269482938484.56219</v>
      </c>
      <c r="L4804" s="444">
        <f t="shared" ca="1" si="174"/>
        <v>-64945388174779.484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-64945388174779.484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-270605784061.58121</v>
      </c>
      <c r="L4805" s="444">
        <f t="shared" ca="1" si="174"/>
        <v>-65215993958841.063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-65215993958841.063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-271733308161.83777</v>
      </c>
      <c r="L4806" s="444">
        <f t="shared" ca="1" si="174"/>
        <v>-65487727267002.898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-65487727267002.898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-272865530279.17874</v>
      </c>
      <c r="L4807" s="444">
        <f t="shared" ca="1" si="174"/>
        <v>-65760592797282.078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-65760592797282.078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-274002469988.67532</v>
      </c>
      <c r="L4808" s="444">
        <f t="shared" ca="1" si="174"/>
        <v>-66034595267270.75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-66034595267270.75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-275144146946.96143</v>
      </c>
      <c r="L4809" s="444">
        <f t="shared" ca="1" si="174"/>
        <v>-66309739414217.711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-66309739414217.711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-276290580892.57379</v>
      </c>
      <c r="L4810" s="444">
        <f t="shared" ca="1" si="174"/>
        <v>-66586029995110.281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-66586029995110.281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-277441791646.29285</v>
      </c>
      <c r="L4811" s="444">
        <f t="shared" ca="1" si="174"/>
        <v>-66863471786756.57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-66863471786756.57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-278597799111.48572</v>
      </c>
      <c r="L4812" s="444">
        <f t="shared" ca="1" si="174"/>
        <v>-67142069585868.055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-67142069585868.055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-279758623274.45026</v>
      </c>
      <c r="L4813" s="444">
        <f t="shared" ca="1" si="174"/>
        <v>-67421828209142.508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-67421828209142.508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-280924284204.7605</v>
      </c>
      <c r="L4814" s="444">
        <f t="shared" ca="1" si="174"/>
        <v>-67702752493347.266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-67702752493347.266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-282094802055.61365</v>
      </c>
      <c r="L4815" s="444">
        <f t="shared" ca="1" si="174"/>
        <v>-67984847295402.883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-67984847295402.883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-283270197064.17865</v>
      </c>
      <c r="L4816" s="444">
        <f t="shared" ca="1" si="174"/>
        <v>-68268117492467.063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-68268117492467.063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-284450489551.94611</v>
      </c>
      <c r="L4817" s="444">
        <f t="shared" ca="1" si="174"/>
        <v>-68552567982019.008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-68552567982019.008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-285635699925.07922</v>
      </c>
      <c r="L4818" s="444">
        <f t="shared" ca="1" si="174"/>
        <v>-68838203681944.086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-68838203681944.086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-286825848674.76697</v>
      </c>
      <c r="L4819" s="444">
        <f t="shared" ca="1" si="174"/>
        <v>-69125029530618.852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-69125029530618.852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-288020956377.57855</v>
      </c>
      <c r="L4820" s="444">
        <f t="shared" ca="1" si="174"/>
        <v>-69413050486996.43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-69413050486996.43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-289221043695.81842</v>
      </c>
      <c r="L4821" s="444">
        <f t="shared" ca="1" si="174"/>
        <v>-69702271530692.25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-69702271530692.25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-290426131377.8844</v>
      </c>
      <c r="L4822" s="444">
        <f t="shared" ca="1" si="174"/>
        <v>-69992697662070.133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-69992697662070.133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-291636240258.62561</v>
      </c>
      <c r="L4823" s="444">
        <f t="shared" ca="1" si="174"/>
        <v>-70284333902328.758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-70284333902328.758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-292851391259.70313</v>
      </c>
      <c r="L4824" s="444">
        <f t="shared" ca="1" si="174"/>
        <v>-70577185293588.469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-70577185293588.469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-294071605389.95197</v>
      </c>
      <c r="L4825" s="444">
        <f t="shared" ca="1" si="174"/>
        <v>-70871256898978.422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-70871256898978.422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-295296903745.74341</v>
      </c>
      <c r="L4826" s="444">
        <f t="shared" ca="1" si="174"/>
        <v>-71166553802724.172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-71166553802724.172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-296527307511.35071</v>
      </c>
      <c r="L4827" s="444">
        <f t="shared" ca="1" si="174"/>
        <v>-71463081110235.516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-71463081110235.516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-297762837959.31464</v>
      </c>
      <c r="L4828" s="444">
        <f t="shared" ca="1" si="174"/>
        <v>-71760843948194.828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-71760843948194.828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-299003516450.81177</v>
      </c>
      <c r="L4829" s="444">
        <f t="shared" ca="1" si="174"/>
        <v>-72059847464645.641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-72059847464645.641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-300249364436.0235</v>
      </c>
      <c r="L4830" s="444">
        <f t="shared" ca="1" si="174"/>
        <v>-72360096829081.672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-72360096829081.672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-301500403454.50696</v>
      </c>
      <c r="L4831" s="444">
        <f t="shared" ca="1" si="174"/>
        <v>-72661597232536.172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-72661597232536.172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-302756655135.56738</v>
      </c>
      <c r="L4832" s="444">
        <f t="shared" ca="1" si="174"/>
        <v>-72964353887671.734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-72964353887671.734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-304018141198.6322</v>
      </c>
      <c r="L4833" s="444">
        <f t="shared" ca="1" si="174"/>
        <v>-73268372028870.359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-73268372028870.359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-305284883453.62646</v>
      </c>
      <c r="L4834" s="444">
        <f t="shared" ca="1" si="174"/>
        <v>-73573656912323.984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-73573656912323.984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-306556903801.34991</v>
      </c>
      <c r="L4835" s="444">
        <f t="shared" ca="1" si="174"/>
        <v>-73880213816125.328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-73880213816125.328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-307834224233.85553</v>
      </c>
      <c r="L4836" s="444">
        <f t="shared" ca="1" si="174"/>
        <v>-74188048040359.188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-74188048040359.188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-309116866834.82996</v>
      </c>
      <c r="L4837" s="444">
        <f t="shared" ca="1" si="174"/>
        <v>-74497164907194.016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-74497164907194.016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-310404853779.97504</v>
      </c>
      <c r="L4838" s="444">
        <f t="shared" ca="1" si="174"/>
        <v>-74807569760973.984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-74807569760973.984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-311698207337.3916</v>
      </c>
      <c r="L4839" s="444">
        <f t="shared" ca="1" si="174"/>
        <v>-75119267968311.375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-75119267968311.375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-312996949867.96405</v>
      </c>
      <c r="L4840" s="444">
        <f t="shared" ca="1" si="174"/>
        <v>-75432264918179.344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-75432264918179.344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-314301103825.74725</v>
      </c>
      <c r="L4841" s="444">
        <f t="shared" ca="1" si="174"/>
        <v>-75746566022005.094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-75746566022005.094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-315610691758.35455</v>
      </c>
      <c r="L4842" s="444">
        <f t="shared" ca="1" si="174"/>
        <v>-76062176713763.453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-76062176713763.453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-316925736307.34772</v>
      </c>
      <c r="L4843" s="444">
        <f t="shared" ca="1" si="174"/>
        <v>-76379102450070.797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-76379102450070.797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-318246260208.6283</v>
      </c>
      <c r="L4844" s="444">
        <f t="shared" ca="1" si="174"/>
        <v>-76697348710279.422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-76697348710279.422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-319572286292.83093</v>
      </c>
      <c r="L4845" s="444">
        <f t="shared" ca="1" si="174"/>
        <v>-77016920996572.25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-77016920996572.25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-320903837485.71771</v>
      </c>
      <c r="L4846" s="444">
        <f t="shared" ca="1" si="174"/>
        <v>-77337824834057.969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-77337824834057.969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-322240936808.57489</v>
      </c>
      <c r="L4847" s="444">
        <f t="shared" ca="1" si="174"/>
        <v>-77660065770866.547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-77660065770866.547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-323583607378.6106</v>
      </c>
      <c r="L4848" s="444">
        <f t="shared" ca="1" si="174"/>
        <v>-77983649378245.156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-77983649378245.156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-324931872409.3548</v>
      </c>
      <c r="L4849" s="444">
        <f t="shared" ca="1" si="174"/>
        <v>-78308581250654.516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-78308581250654.516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-326285755211.06049</v>
      </c>
      <c r="L4850" s="444">
        <f t="shared" ca="1" si="174"/>
        <v>-78634867005865.578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-78634867005865.578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-327645279191.10657</v>
      </c>
      <c r="L4851" s="444">
        <f t="shared" ca="1" si="174"/>
        <v>-78962512285056.688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-78962512285056.688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-329010467854.40283</v>
      </c>
      <c r="L4852" s="444">
        <f t="shared" ca="1" si="174"/>
        <v>-79291522752911.094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-79291522752911.094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-330381344803.7962</v>
      </c>
      <c r="L4853" s="444">
        <f t="shared" ref="L4853:L5107" ca="1" si="179">I4853-J4853+K4853</f>
        <v>-79621904097714.891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-79621904097714.891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-331757933740.4787</v>
      </c>
      <c r="L4854" s="444">
        <f t="shared" ca="1" si="179"/>
        <v>-79953662031455.375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-79953662031455.375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-333140258464.3974</v>
      </c>
      <c r="L4855" s="444">
        <f t="shared" ca="1" si="179"/>
        <v>-80286802289919.766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-80286802289919.766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-334528342874.66571</v>
      </c>
      <c r="L4856" s="444">
        <f t="shared" ca="1" si="179"/>
        <v>-80621330632794.438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-80621330632794.438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-335922210969.97681</v>
      </c>
      <c r="L4857" s="444">
        <f t="shared" ca="1" si="179"/>
        <v>-80957252843764.422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-80957252843764.422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-337321886849.01843</v>
      </c>
      <c r="L4858" s="444">
        <f t="shared" ca="1" si="179"/>
        <v>-81294574730613.438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-81294574730613.438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-338727394710.88934</v>
      </c>
      <c r="L4859" s="444">
        <f t="shared" ca="1" si="179"/>
        <v>-81633302125324.328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-81633302125324.328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-340138758855.51801</v>
      </c>
      <c r="L4860" s="444">
        <f t="shared" ca="1" si="179"/>
        <v>-81973440884179.844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-81973440884179.844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-341556003684.0827</v>
      </c>
      <c r="L4861" s="444">
        <f t="shared" ca="1" si="179"/>
        <v>-82314996887863.922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-82314996887863.922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-342979153699.43298</v>
      </c>
      <c r="L4862" s="444">
        <f t="shared" ca="1" si="179"/>
        <v>-82657976041563.359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-82657976041563.359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-344408233506.51398</v>
      </c>
      <c r="L4863" s="444">
        <f t="shared" ca="1" si="179"/>
        <v>-83002384275069.875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-83002384275069.875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-345843267812.79114</v>
      </c>
      <c r="L4864" s="444">
        <f t="shared" ca="1" si="179"/>
        <v>-83348227542882.672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-83348227542882.672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-347284281428.6778</v>
      </c>
      <c r="L4865" s="444">
        <f t="shared" ca="1" si="179"/>
        <v>-83695511824311.344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-83695511824311.344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-348731299267.96393</v>
      </c>
      <c r="L4866" s="444">
        <f t="shared" ca="1" si="179"/>
        <v>-84044243123579.313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-84044243123579.313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-350184346348.24713</v>
      </c>
      <c r="L4867" s="444">
        <f t="shared" ca="1" si="179"/>
        <v>-84394427469927.563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-84394427469927.563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-351643447791.36487</v>
      </c>
      <c r="L4868" s="444">
        <f t="shared" ca="1" si="179"/>
        <v>-84746070917718.922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-84746070917718.922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-353108628823.82886</v>
      </c>
      <c r="L4869" s="444">
        <f t="shared" ca="1" si="179"/>
        <v>-85099179546542.75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-85099179546542.75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-354579914777.26147</v>
      </c>
      <c r="L4870" s="444">
        <f t="shared" ca="1" si="179"/>
        <v>-85453759461320.016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-85453759461320.016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-356057331088.83337</v>
      </c>
      <c r="L4871" s="444">
        <f t="shared" ca="1" si="179"/>
        <v>-85809816792408.844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-85809816792408.844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-357540903301.70349</v>
      </c>
      <c r="L4872" s="444">
        <f t="shared" ca="1" si="179"/>
        <v>-86167357695710.547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-86167357695710.547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-359030657065.46063</v>
      </c>
      <c r="L4873" s="444">
        <f t="shared" ca="1" si="179"/>
        <v>-86526388352776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-86526388352776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-360526618136.56665</v>
      </c>
      <c r="L4874" s="444">
        <f t="shared" ca="1" si="179"/>
        <v>-86886914970912.563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-86886914970912.563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-362028812378.80237</v>
      </c>
      <c r="L4875" s="444">
        <f t="shared" ca="1" si="179"/>
        <v>-87248943783291.359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-87248943783291.359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-363537265763.71399</v>
      </c>
      <c r="L4876" s="444">
        <f t="shared" ca="1" si="179"/>
        <v>-87612481049055.078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-87612481049055.078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-365052004371.06281</v>
      </c>
      <c r="L4877" s="444">
        <f t="shared" ca="1" si="179"/>
        <v>-87977533053426.141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-87977533053426.141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-366573054389.27557</v>
      </c>
      <c r="L4878" s="444">
        <f t="shared" ca="1" si="179"/>
        <v>-88344106107815.422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-88344106107815.422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-368100442115.89758</v>
      </c>
      <c r="L4879" s="444">
        <f t="shared" ca="1" si="179"/>
        <v>-88712206549931.313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-88712206549931.313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-369634193958.04712</v>
      </c>
      <c r="L4880" s="444">
        <f t="shared" ca="1" si="179"/>
        <v>-89081840743889.359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-89081840743889.359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-371174336432.87231</v>
      </c>
      <c r="L4881" s="444">
        <f t="shared" ca="1" si="179"/>
        <v>-89453015080322.234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-89453015080322.234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-372720896168.00928</v>
      </c>
      <c r="L4882" s="444">
        <f t="shared" ca="1" si="179"/>
        <v>-89825735976490.25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-89825735976490.25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-374273899902.04272</v>
      </c>
      <c r="L4883" s="444">
        <f t="shared" ca="1" si="179"/>
        <v>-90200009876392.297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-90200009876392.297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-375833374484.9679</v>
      </c>
      <c r="L4884" s="444">
        <f t="shared" ca="1" si="179"/>
        <v>-90575843250877.266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-90575843250877.266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-377399346878.65527</v>
      </c>
      <c r="L4885" s="444">
        <f t="shared" ca="1" si="179"/>
        <v>-90953242597755.922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-90953242597755.922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-378971844157.31635</v>
      </c>
      <c r="L4886" s="444">
        <f t="shared" ca="1" si="179"/>
        <v>-91332214441913.234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-91332214441913.234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-380550893507.9718</v>
      </c>
      <c r="L4887" s="444">
        <f t="shared" ca="1" si="179"/>
        <v>-91712765335421.203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-91712765335421.203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-382136522230.92169</v>
      </c>
      <c r="L4888" s="444">
        <f t="shared" ca="1" si="179"/>
        <v>-92094901857652.125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-92094901857652.125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-383728757740.21716</v>
      </c>
      <c r="L4889" s="444">
        <f t="shared" ca="1" si="179"/>
        <v>-92478630615392.344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-92478630615392.344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-385327627564.13477</v>
      </c>
      <c r="L4890" s="444">
        <f t="shared" ca="1" si="179"/>
        <v>-92863958242956.484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-92863958242956.484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-386933159345.65204</v>
      </c>
      <c r="L4891" s="444">
        <f t="shared" ca="1" si="179"/>
        <v>-93250891402302.141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-93250891402302.141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-388545380842.9256</v>
      </c>
      <c r="L4892" s="444">
        <f t="shared" ca="1" si="179"/>
        <v>-93639436783145.063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-93639436783145.063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-390164319929.77112</v>
      </c>
      <c r="L4893" s="444">
        <f t="shared" ca="1" si="179"/>
        <v>-94029601103074.828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-94029601103074.828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-391790004596.14514</v>
      </c>
      <c r="L4894" s="444">
        <f t="shared" ca="1" si="179"/>
        <v>-94421391107670.969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-94421391107670.969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-393422462948.62903</v>
      </c>
      <c r="L4895" s="444">
        <f t="shared" ca="1" si="179"/>
        <v>-94814813570619.594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-94814813570619.594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-395061723210.91498</v>
      </c>
      <c r="L4896" s="444">
        <f t="shared" ca="1" si="179"/>
        <v>-95209875293830.516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-95209875293830.516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-396707813724.29382</v>
      </c>
      <c r="L4897" s="444">
        <f t="shared" ca="1" si="179"/>
        <v>-95606583107554.813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-95606583107554.813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-398360762948.14502</v>
      </c>
      <c r="L4898" s="444">
        <f t="shared" ca="1" si="179"/>
        <v>-96004943870502.953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-96004943870502.953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-400020599460.42896</v>
      </c>
      <c r="L4899" s="444">
        <f t="shared" ca="1" si="179"/>
        <v>-96404964469963.375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-96404964469963.375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-401687351958.18073</v>
      </c>
      <c r="L4900" s="444">
        <f t="shared" ca="1" si="179"/>
        <v>-96806651821921.563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-96806651821921.563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-403361049258.00653</v>
      </c>
      <c r="L4901" s="444">
        <f t="shared" ca="1" si="179"/>
        <v>-97210012871179.563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-97210012871179.563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-405041720296.58148</v>
      </c>
      <c r="L4902" s="444">
        <f t="shared" ca="1" si="179"/>
        <v>-97615054591476.141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-97615054591476.141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-406729394131.15057</v>
      </c>
      <c r="L4903" s="444">
        <f t="shared" ca="1" si="179"/>
        <v>-98021783985607.297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-98021783985607.297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-408424099940.0304</v>
      </c>
      <c r="L4904" s="444">
        <f t="shared" ca="1" si="179"/>
        <v>-98430208085547.328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-98430208085547.328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-410125867023.11389</v>
      </c>
      <c r="L4905" s="444">
        <f t="shared" ca="1" si="179"/>
        <v>-98840333952570.438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-98840333952570.438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-411834724802.37683</v>
      </c>
      <c r="L4906" s="444">
        <f t="shared" ca="1" si="179"/>
        <v>-99252168677372.813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-99252168677372.813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-413550702822.38672</v>
      </c>
      <c r="L4907" s="444">
        <f t="shared" ca="1" si="179"/>
        <v>-99665719380195.203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-99665719380195.203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-415273830750.81335</v>
      </c>
      <c r="L4908" s="444">
        <f t="shared" ca="1" si="179"/>
        <v>-100080993210946.02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-100080993210946.02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-417004138378.94171</v>
      </c>
      <c r="L4909" s="444">
        <f t="shared" ca="1" si="179"/>
        <v>-100497997349324.95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-100497997349324.95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-418741655622.18732</v>
      </c>
      <c r="L4910" s="444">
        <f t="shared" ca="1" si="179"/>
        <v>-100916739004947.14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-100916739004947.14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-420486412520.6131</v>
      </c>
      <c r="L4911" s="444">
        <f t="shared" ca="1" si="179"/>
        <v>-101337225417467.75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-101337225417467.75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-422238439239.44897</v>
      </c>
      <c r="L4912" s="444">
        <f t="shared" ca="1" si="179"/>
        <v>-101759463856707.2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-101759463856707.2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-423997766069.61334</v>
      </c>
      <c r="L4913" s="444">
        <f t="shared" ca="1" si="179"/>
        <v>-102183461622776.81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-102183461622776.81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-425764423428.23669</v>
      </c>
      <c r="L4914" s="444">
        <f t="shared" ca="1" si="179"/>
        <v>-102609226046205.05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-102609226046205.05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-427538441859.18768</v>
      </c>
      <c r="L4915" s="444">
        <f t="shared" ca="1" si="179"/>
        <v>-103036764488064.23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-103036764488064.23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-429319852033.60095</v>
      </c>
      <c r="L4916" s="444">
        <f t="shared" ca="1" si="179"/>
        <v>-103466084340097.83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-103466084340097.83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-431108684750.40759</v>
      </c>
      <c r="L4917" s="444">
        <f t="shared" ca="1" si="179"/>
        <v>-103897193024848.23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-103897193024848.23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-432904970936.86761</v>
      </c>
      <c r="L4918" s="444">
        <f t="shared" ca="1" si="179"/>
        <v>-104330097995785.11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-104330097995785.11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-434708741649.10461</v>
      </c>
      <c r="L4919" s="444">
        <f t="shared" ca="1" si="179"/>
        <v>-104764806737434.22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-104764806737434.22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-436520028072.64258</v>
      </c>
      <c r="L4920" s="444">
        <f t="shared" ca="1" si="179"/>
        <v>-105201326765506.86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-105201326765506.86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-438338861522.94525</v>
      </c>
      <c r="L4921" s="444">
        <f t="shared" ca="1" si="179"/>
        <v>-105639665627029.8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-105639665627029.8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-440165273445.95746</v>
      </c>
      <c r="L4922" s="444">
        <f t="shared" ca="1" si="179"/>
        <v>-106079830900475.75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-106079830900475.75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-441999295418.64893</v>
      </c>
      <c r="L4923" s="444">
        <f t="shared" ca="1" si="179"/>
        <v>-106521830195894.41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-106521830195894.41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-443840959149.56</v>
      </c>
      <c r="L4924" s="444">
        <f t="shared" ca="1" si="179"/>
        <v>-106965671155043.97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-106965671155043.97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-445690296479.34985</v>
      </c>
      <c r="L4925" s="444">
        <f t="shared" ca="1" si="179"/>
        <v>-107411361451523.31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-107411361451523.31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-447547339381.34711</v>
      </c>
      <c r="L4926" s="444">
        <f t="shared" ca="1" si="179"/>
        <v>-107858908790904.66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-107858908790904.66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-449412119962.10272</v>
      </c>
      <c r="L4927" s="444">
        <f t="shared" ca="1" si="179"/>
        <v>-108308320910866.77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-108308320910866.77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-451284670461.94482</v>
      </c>
      <c r="L4928" s="444">
        <f t="shared" ca="1" si="179"/>
        <v>-108759605581328.7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-108759605581328.7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-453165023255.53625</v>
      </c>
      <c r="L4929" s="444">
        <f t="shared" ca="1" si="179"/>
        <v>-109212770604584.23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-109212770604584.23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-455053210852.43433</v>
      </c>
      <c r="L4930" s="444">
        <f t="shared" ca="1" si="179"/>
        <v>-109667823815436.67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-109667823815436.67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-456949265897.65277</v>
      </c>
      <c r="L4931" s="444">
        <f t="shared" ca="1" si="179"/>
        <v>-110124773081334.33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-110124773081334.33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-458853221172.22638</v>
      </c>
      <c r="L4932" s="444">
        <f t="shared" ca="1" si="179"/>
        <v>-110583626302506.55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-110583626302506.55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-460765109593.77728</v>
      </c>
      <c r="L4933" s="444">
        <f t="shared" ca="1" si="179"/>
        <v>-111044391412100.33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-111044391412100.33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-462684964217.08466</v>
      </c>
      <c r="L4934" s="444">
        <f t="shared" ca="1" si="179"/>
        <v>-111507076376317.41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-111507076376317.41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-464612818234.65582</v>
      </c>
      <c r="L4935" s="444">
        <f t="shared" ca="1" si="179"/>
        <v>-111971689194552.06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-111971689194552.06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-466548704977.30017</v>
      </c>
      <c r="L4936" s="444">
        <f t="shared" ca="1" si="179"/>
        <v>-112438237899529.36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-112438237899529.36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-468492657914.70563</v>
      </c>
      <c r="L4937" s="444">
        <f t="shared" ca="1" si="179"/>
        <v>-112906730557444.06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-112906730557444.06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-470444710656.01691</v>
      </c>
      <c r="L4938" s="444">
        <f t="shared" ca="1" si="179"/>
        <v>-113377175268100.08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-113377175268100.08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-472404896950.41699</v>
      </c>
      <c r="L4939" s="444">
        <f t="shared" ca="1" si="179"/>
        <v>-113849580165050.5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-113849580165050.5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-474373250687.71039</v>
      </c>
      <c r="L4940" s="444">
        <f t="shared" ca="1" si="179"/>
        <v>-114323953415738.2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-114323953415738.2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-476349805898.90918</v>
      </c>
      <c r="L4941" s="444">
        <f t="shared" ca="1" si="179"/>
        <v>-114800303221637.11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-114800303221637.11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-478334596756.82135</v>
      </c>
      <c r="L4942" s="444">
        <f t="shared" ca="1" si="179"/>
        <v>-115278637818393.94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-115278637818393.94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-480327657576.64136</v>
      </c>
      <c r="L4943" s="444">
        <f t="shared" ca="1" si="179"/>
        <v>-115758965475970.58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-115758965475970.58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-482329022816.54407</v>
      </c>
      <c r="L4944" s="444">
        <f t="shared" ca="1" si="179"/>
        <v>-116241294498787.13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-116241294498787.13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-484338727078.27966</v>
      </c>
      <c r="L4945" s="444">
        <f t="shared" ca="1" si="179"/>
        <v>-116725633225865.41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-116725633225865.41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-486356805107.77252</v>
      </c>
      <c r="L4946" s="444">
        <f t="shared" ca="1" si="179"/>
        <v>-117211990030973.17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-117211990030973.17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-488383291795.72156</v>
      </c>
      <c r="L4947" s="444">
        <f t="shared" ca="1" si="179"/>
        <v>-117700373322768.89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-117700373322768.89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-490418222178.2038</v>
      </c>
      <c r="L4948" s="444">
        <f t="shared" ca="1" si="179"/>
        <v>-118190791544947.09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-118190791544947.09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-492461631437.27954</v>
      </c>
      <c r="L4949" s="444">
        <f t="shared" ca="1" si="179"/>
        <v>-118683253176384.38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-118683253176384.38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-494513554901.60156</v>
      </c>
      <c r="L4950" s="444">
        <f t="shared" ca="1" si="179"/>
        <v>-119177766731285.97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-119177766731285.97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-496574028047.02484</v>
      </c>
      <c r="L4951" s="444">
        <f t="shared" ca="1" si="179"/>
        <v>-119674340759333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-119674340759333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-498643086497.22076</v>
      </c>
      <c r="L4952" s="444">
        <f t="shared" ca="1" si="179"/>
        <v>-120172983845830.22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-120172983845830.22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-500720766024.29254</v>
      </c>
      <c r="L4953" s="444">
        <f t="shared" ca="1" si="179"/>
        <v>-120673704611854.52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-120673704611854.52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-502807102549.3938</v>
      </c>
      <c r="L4954" s="444">
        <f t="shared" ca="1" si="179"/>
        <v>-121176511714403.91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-121176511714403.91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-504902132143.34961</v>
      </c>
      <c r="L4955" s="444">
        <f t="shared" ca="1" si="179"/>
        <v>-121681413846547.25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-121681413846547.25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-507005891027.28015</v>
      </c>
      <c r="L4956" s="444">
        <f t="shared" ca="1" si="179"/>
        <v>-122188419737574.53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-122188419737574.53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-509118415573.22723</v>
      </c>
      <c r="L4957" s="444">
        <f t="shared" ca="1" si="179"/>
        <v>-122697538153147.77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-122697538153147.77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-511239742304.78235</v>
      </c>
      <c r="L4958" s="444">
        <f t="shared" ca="1" si="179"/>
        <v>-123208777895452.55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-123208777895452.55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-513369907897.71893</v>
      </c>
      <c r="L4959" s="444">
        <f t="shared" ca="1" si="179"/>
        <v>-123722147803350.27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-123722147803350.27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-515508949180.6261</v>
      </c>
      <c r="L4960" s="444">
        <f t="shared" ca="1" si="179"/>
        <v>-124237656752530.89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-124237656752530.89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-517656903135.54535</v>
      </c>
      <c r="L4961" s="444">
        <f t="shared" ca="1" si="179"/>
        <v>-124755313655666.44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-124755313655666.44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-519813806898.61017</v>
      </c>
      <c r="L4962" s="444">
        <f t="shared" ca="1" si="179"/>
        <v>-125275127462565.05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-125275127462565.05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-521979697760.68768</v>
      </c>
      <c r="L4963" s="444">
        <f t="shared" ca="1" si="179"/>
        <v>-125797107160325.73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-125797107160325.73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-524154613168.02386</v>
      </c>
      <c r="L4964" s="444">
        <f t="shared" ca="1" si="179"/>
        <v>-126321261773493.77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-126321261773493.77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-526338590722.89069</v>
      </c>
      <c r="L4965" s="444">
        <f t="shared" ca="1" si="179"/>
        <v>-126847600364216.66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-126847600364216.66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-528531668184.23608</v>
      </c>
      <c r="L4966" s="444">
        <f t="shared" ca="1" si="179"/>
        <v>-127376132032400.89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-127376132032400.89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-530733883468.33704</v>
      </c>
      <c r="L4967" s="444">
        <f t="shared" ca="1" si="179"/>
        <v>-127906865915869.23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-127906865915869.23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-532945274649.4552</v>
      </c>
      <c r="L4968" s="444">
        <f t="shared" ca="1" si="179"/>
        <v>-128439811190518.69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-128439811190518.69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-535165879960.49451</v>
      </c>
      <c r="L4969" s="444">
        <f t="shared" ca="1" si="179"/>
        <v>-128974977070479.19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-128974977070479.19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-537395737793.66327</v>
      </c>
      <c r="L4970" s="444">
        <f t="shared" ca="1" si="179"/>
        <v>-129512372808272.84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-129512372808272.84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-539634886701.13684</v>
      </c>
      <c r="L4971" s="444">
        <f t="shared" ca="1" si="179"/>
        <v>-130052007694973.98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-130052007694973.98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-541883365395.72491</v>
      </c>
      <c r="L4972" s="444">
        <f t="shared" ca="1" si="179"/>
        <v>-130593891060369.7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-130593891060369.7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-544141212751.54047</v>
      </c>
      <c r="L4973" s="444">
        <f t="shared" ca="1" si="179"/>
        <v>-131138032273121.25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-131138032273121.25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-546408467804.67188</v>
      </c>
      <c r="L4974" s="444">
        <f t="shared" ca="1" si="179"/>
        <v>-131684440740925.92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-131684440740925.92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-548685169753.85791</v>
      </c>
      <c r="L4975" s="444">
        <f t="shared" ca="1" si="179"/>
        <v>-132233125910679.78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-132233125910679.78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-550971357961.16577</v>
      </c>
      <c r="L4976" s="444">
        <f t="shared" ca="1" si="179"/>
        <v>-132784097268640.95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-132784097268640.95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-553267071952.67065</v>
      </c>
      <c r="L4977" s="444">
        <f t="shared" ca="1" si="179"/>
        <v>-133337364340593.63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-133337364340593.63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-555572351419.14014</v>
      </c>
      <c r="L4978" s="444">
        <f t="shared" ca="1" si="179"/>
        <v>-133892936692012.77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-133892936692012.77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-557887236216.71985</v>
      </c>
      <c r="L4979" s="444">
        <f t="shared" ca="1" si="179"/>
        <v>-134450823928229.48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-134450823928229.48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-560211766367.6228</v>
      </c>
      <c r="L4980" s="444">
        <f t="shared" ca="1" si="179"/>
        <v>-135011035694597.11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-135011035694597.11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-562545982060.82129</v>
      </c>
      <c r="L4981" s="444">
        <f t="shared" ca="1" si="179"/>
        <v>-135573581676657.94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-135573581676657.94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-564889923652.74146</v>
      </c>
      <c r="L4982" s="444">
        <f t="shared" ca="1" si="179"/>
        <v>-136138471600310.67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-136138471600310.67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-567243631667.96118</v>
      </c>
      <c r="L4983" s="444">
        <f t="shared" ca="1" si="179"/>
        <v>-136705715231978.64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-136705715231978.64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-569607146799.91101</v>
      </c>
      <c r="L4984" s="444">
        <f t="shared" ca="1" si="179"/>
        <v>-137275322378778.55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-137275322378778.55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-571980509911.57739</v>
      </c>
      <c r="L4985" s="444">
        <f t="shared" ca="1" si="179"/>
        <v>-137847302888690.13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-137847302888690.13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-574363762036.20886</v>
      </c>
      <c r="L4986" s="444">
        <f t="shared" ca="1" si="179"/>
        <v>-138421666650726.33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-138421666650726.33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-576756944378.02637</v>
      </c>
      <c r="L4987" s="444">
        <f t="shared" ca="1" si="179"/>
        <v>-138998423595104.36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-138998423595104.36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-579160098312.93481</v>
      </c>
      <c r="L4988" s="444">
        <f t="shared" ca="1" si="179"/>
        <v>-139577583693417.3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-139577583693417.3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-581573265389.23877</v>
      </c>
      <c r="L4989" s="444">
        <f t="shared" ca="1" si="179"/>
        <v>-140159156958806.53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-140159156958806.53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-583996487328.3606</v>
      </c>
      <c r="L4990" s="444">
        <f t="shared" ca="1" si="179"/>
        <v>-140743153446134.91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-140743153446134.91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-586429806025.56213</v>
      </c>
      <c r="L4991" s="444">
        <f t="shared" ca="1" si="179"/>
        <v>-141329583252160.47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-141329583252160.47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-588873263550.66858</v>
      </c>
      <c r="L4992" s="444">
        <f t="shared" ca="1" si="179"/>
        <v>-141918456515711.13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-141918456515711.13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-591326902148.79639</v>
      </c>
      <c r="L4993" s="444">
        <f t="shared" ca="1" si="179"/>
        <v>-142509783417859.91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-142509783417859.91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-593790764241.08289</v>
      </c>
      <c r="L4994" s="444">
        <f t="shared" ca="1" si="179"/>
        <v>-143103574182101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-143103574182101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-596264892425.42078</v>
      </c>
      <c r="L4995" s="444">
        <f t="shared" ca="1" si="179"/>
        <v>-143699839074526.41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-143699839074526.41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-598749329477.19336</v>
      </c>
      <c r="L4996" s="444">
        <f t="shared" ca="1" si="179"/>
        <v>-144298588404003.59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-144298588404003.59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-601244118350.01501</v>
      </c>
      <c r="L4997" s="444">
        <f t="shared" ca="1" si="179"/>
        <v>-144899832522353.59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-144899832522353.59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-603749302176.47327</v>
      </c>
      <c r="L4998" s="444">
        <f t="shared" ca="1" si="179"/>
        <v>-145503581824530.06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-145503581824530.06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-606264924268.87524</v>
      </c>
      <c r="L4999" s="444">
        <f t="shared" ca="1" si="179"/>
        <v>-146109846748798.94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-146109846748798.94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-608791028119.99561</v>
      </c>
      <c r="L5000" s="444">
        <f t="shared" ca="1" si="179"/>
        <v>-146718637776918.94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-146718637776918.94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-611327657403.82886</v>
      </c>
      <c r="L5001" s="444">
        <f t="shared" ca="1" si="179"/>
        <v>-147329965434322.78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-147329965434322.78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-613874855976.34497</v>
      </c>
      <c r="L5002" s="444">
        <f t="shared" ca="1" si="179"/>
        <v>-147943840290299.13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-147943840290299.13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-616432667876.24634</v>
      </c>
      <c r="L5003" s="444">
        <f t="shared" ca="1" si="179"/>
        <v>-148560272958175.38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-148560272958175.38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-619001137325.73071</v>
      </c>
      <c r="L5004" s="444">
        <f t="shared" ca="1" si="179"/>
        <v>-149179274095501.09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-149179274095501.09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-621580308731.25452</v>
      </c>
      <c r="L5005" s="444">
        <f t="shared" ca="1" si="179"/>
        <v>-149800854404232.34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-149800854404232.34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-624170226684.30139</v>
      </c>
      <c r="L5006" s="444">
        <f t="shared" ca="1" si="179"/>
        <v>-150425024630916.66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-150425024630916.66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-626770935962.15271</v>
      </c>
      <c r="L5007" s="444">
        <f t="shared" ca="1" si="179"/>
        <v>-151051795566878.81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-151051795566878.81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-629382481528.66174</v>
      </c>
      <c r="L5008" s="444">
        <f t="shared" ca="1" si="179"/>
        <v>-151681178048407.47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-151681178048407.47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-632004908535.03113</v>
      </c>
      <c r="L5009" s="444">
        <f t="shared" ca="1" si="179"/>
        <v>-152313182956942.5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-152313182956942.5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-634638262320.59375</v>
      </c>
      <c r="L5010" s="444">
        <f t="shared" ca="1" si="179"/>
        <v>-152947821219263.09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-152947821219263.09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-637282588413.59619</v>
      </c>
      <c r="L5011" s="444">
        <f t="shared" ca="1" si="179"/>
        <v>-153585103807676.69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-153585103807676.69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-639937932531.98621</v>
      </c>
      <c r="L5012" s="444">
        <f t="shared" ca="1" si="179"/>
        <v>-154225041740208.69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-154225041740208.69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-642604340584.20288</v>
      </c>
      <c r="L5013" s="444">
        <f t="shared" ca="1" si="179"/>
        <v>-154867646080792.88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-154867646080792.88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-645281858669.97034</v>
      </c>
      <c r="L5014" s="444">
        <f t="shared" ca="1" si="179"/>
        <v>-155512927939462.84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-155512927939462.84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-647970533081.09521</v>
      </c>
      <c r="L5015" s="444">
        <f t="shared" ca="1" si="179"/>
        <v>-156160898472543.94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-156160898472543.94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-650670410302.26636</v>
      </c>
      <c r="L5016" s="444">
        <f t="shared" ca="1" si="179"/>
        <v>-156811568882846.22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-156811568882846.22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-653381537011.85925</v>
      </c>
      <c r="L5017" s="444">
        <f t="shared" ca="1" si="179"/>
        <v>-157464950419858.06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-157464950419858.06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-656103960082.74194</v>
      </c>
      <c r="L5018" s="444">
        <f t="shared" ca="1" si="179"/>
        <v>-158121054379940.81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-158121054379940.81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-658837726583.08667</v>
      </c>
      <c r="L5019" s="444">
        <f t="shared" ca="1" si="179"/>
        <v>-158779892106523.91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-158779892106523.91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-661582883777.18298</v>
      </c>
      <c r="L5020" s="444">
        <f t="shared" ca="1" si="179"/>
        <v>-159441474990301.09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-159441474990301.09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-664339479126.25452</v>
      </c>
      <c r="L5021" s="444">
        <f t="shared" ca="1" si="179"/>
        <v>-160105814469427.34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-160105814469427.34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-667107560289.28064</v>
      </c>
      <c r="L5022" s="444">
        <f t="shared" ca="1" si="179"/>
        <v>-160772922029716.63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-160772922029716.63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-669887175123.81921</v>
      </c>
      <c r="L5023" s="444">
        <f t="shared" ca="1" si="179"/>
        <v>-161442809204840.44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-161442809204840.44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-672678371686.83521</v>
      </c>
      <c r="L5024" s="444">
        <f t="shared" ca="1" si="179"/>
        <v>-162115487576527.28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-162115487576527.28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-675481198235.53027</v>
      </c>
      <c r="L5025" s="444">
        <f t="shared" ca="1" si="179"/>
        <v>-162790968774762.81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-162790968774762.81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-678295703228.17834</v>
      </c>
      <c r="L5026" s="444">
        <f t="shared" ca="1" si="179"/>
        <v>-163469264477991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-163469264477991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-681121935324.96252</v>
      </c>
      <c r="L5027" s="444">
        <f t="shared" ca="1" si="179"/>
        <v>-164150386413315.97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-164150386413315.97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-683959943388.81653</v>
      </c>
      <c r="L5028" s="444">
        <f t="shared" ca="1" si="179"/>
        <v>-164834346356704.78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-164834346356704.78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-686809776486.2699</v>
      </c>
      <c r="L5029" s="444">
        <f t="shared" ca="1" si="179"/>
        <v>-165521156133191.06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-165521156133191.06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-689671483888.29614</v>
      </c>
      <c r="L5030" s="444">
        <f t="shared" ca="1" si="179"/>
        <v>-166210827617079.34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-166210827617079.34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-692545115071.16394</v>
      </c>
      <c r="L5031" s="444">
        <f t="shared" ca="1" si="179"/>
        <v>-166903372732150.5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-166903372732150.5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-695430719717.2937</v>
      </c>
      <c r="L5032" s="444">
        <f t="shared" ca="1" si="179"/>
        <v>-167598803451867.78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-167598803451867.78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-698328347716.11572</v>
      </c>
      <c r="L5033" s="444">
        <f t="shared" ca="1" si="179"/>
        <v>-168297131799583.91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-168297131799583.91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-701238049164.93298</v>
      </c>
      <c r="L5034" s="444">
        <f t="shared" ca="1" si="179"/>
        <v>-168998369848748.84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-168998369848748.84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-704159874369.78687</v>
      </c>
      <c r="L5035" s="444">
        <f t="shared" ca="1" si="179"/>
        <v>-169702529723118.63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-169702529723118.63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-707093873846.32764</v>
      </c>
      <c r="L5036" s="444">
        <f t="shared" ca="1" si="179"/>
        <v>-170409623596964.94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-170409623596964.94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-710040098320.68726</v>
      </c>
      <c r="L5037" s="444">
        <f t="shared" ca="1" si="179"/>
        <v>-171119663695285.63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-171119663695285.63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-712998598730.35681</v>
      </c>
      <c r="L5038" s="444">
        <f t="shared" ca="1" si="179"/>
        <v>-171832662294015.97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-171832662294015.97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-715969426225.06653</v>
      </c>
      <c r="L5039" s="444">
        <f t="shared" ca="1" si="179"/>
        <v>-172548631720241.03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-172548631720241.03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-718952632167.6709</v>
      </c>
      <c r="L5040" s="444">
        <f t="shared" ca="1" si="179"/>
        <v>-173267584352408.69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-173267584352408.69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-721948268135.03613</v>
      </c>
      <c r="L5041" s="444">
        <f t="shared" ca="1" si="179"/>
        <v>-173989532620543.72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-173989532620543.72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-724956385918.93213</v>
      </c>
      <c r="L5042" s="444">
        <f t="shared" ca="1" si="179"/>
        <v>-174714489006462.66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-174714489006462.66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-727977037526.92773</v>
      </c>
      <c r="L5043" s="444">
        <f t="shared" ca="1" si="179"/>
        <v>-175442466043989.59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-175442466043989.59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-731010275183.28992</v>
      </c>
      <c r="L5044" s="444">
        <f t="shared" ca="1" si="179"/>
        <v>-176173476319172.88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-176173476319172.88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-734056151329.88696</v>
      </c>
      <c r="L5045" s="444">
        <f t="shared" ca="1" si="179"/>
        <v>-176907532470502.75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-176907532470502.75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-737114718627.09473</v>
      </c>
      <c r="L5046" s="444">
        <f t="shared" ca="1" si="179"/>
        <v>-177644647189129.84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-177644647189129.84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-740186029954.70764</v>
      </c>
      <c r="L5047" s="444">
        <f t="shared" ca="1" si="179"/>
        <v>-178384833219084.56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-178384833219084.56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-743270138412.85229</v>
      </c>
      <c r="L5048" s="444">
        <f t="shared" ca="1" si="179"/>
        <v>-179128103357497.41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-179128103357497.41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-746367097322.90588</v>
      </c>
      <c r="L5049" s="444">
        <f t="shared" ca="1" si="179"/>
        <v>-179874470454820.31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-179874470454820.31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-749476960228.41797</v>
      </c>
      <c r="L5050" s="444">
        <f t="shared" ca="1" si="179"/>
        <v>-180623947415048.72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-180623947415048.72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-752599780896.03638</v>
      </c>
      <c r="L5051" s="444">
        <f t="shared" ca="1" si="179"/>
        <v>-181376547195944.75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-181376547195944.75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-755735613316.4364</v>
      </c>
      <c r="L5052" s="444">
        <f t="shared" ca="1" si="179"/>
        <v>-182132282809261.19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-182132282809261.19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-758884511705.25488</v>
      </c>
      <c r="L5053" s="444">
        <f t="shared" ca="1" si="179"/>
        <v>-182891167320966.44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-182891167320966.44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-762046530504.02686</v>
      </c>
      <c r="L5054" s="444">
        <f t="shared" ca="1" si="179"/>
        <v>-183653213851470.47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-183653213851470.47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-765221724381.12695</v>
      </c>
      <c r="L5055" s="444">
        <f t="shared" ca="1" si="179"/>
        <v>-184418435575851.59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-184418435575851.59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-768410148232.71497</v>
      </c>
      <c r="L5056" s="444">
        <f t="shared" ca="1" si="179"/>
        <v>-185186845724084.31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-185186845724084.31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-771611857183.68457</v>
      </c>
      <c r="L5057" s="444">
        <f t="shared" ca="1" si="179"/>
        <v>-185958457581268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-185958457581268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-774826906588.6167</v>
      </c>
      <c r="L5058" s="444">
        <f t="shared" ca="1" si="179"/>
        <v>-186733284487856.63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-186733284487856.63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-778055352032.73596</v>
      </c>
      <c r="L5059" s="444">
        <f t="shared" ca="1" si="179"/>
        <v>-187511339839889.38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-187511339839889.38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-781297249332.87244</v>
      </c>
      <c r="L5060" s="444">
        <f t="shared" ca="1" si="179"/>
        <v>-188292637089222.25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-188292637089222.25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-784552654538.42603</v>
      </c>
      <c r="L5061" s="444">
        <f t="shared" ca="1" si="179"/>
        <v>-189077189743760.69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-189077189743760.69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-787821623932.33618</v>
      </c>
      <c r="L5062" s="444">
        <f t="shared" ca="1" si="179"/>
        <v>-189865011367693.03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-189865011367693.03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-791104214032.05432</v>
      </c>
      <c r="L5063" s="444">
        <f t="shared" ca="1" si="179"/>
        <v>-190656115581725.09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-190656115581725.09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-794400481590.52124</v>
      </c>
      <c r="L5064" s="444">
        <f t="shared" ca="1" si="179"/>
        <v>-191450516063315.63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-191450516063315.63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-797710483597.14844</v>
      </c>
      <c r="L5065" s="444">
        <f t="shared" ca="1" si="179"/>
        <v>-192248226546912.78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-192248226546912.78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-801034277278.80322</v>
      </c>
      <c r="L5066" s="444">
        <f t="shared" ca="1" si="179"/>
        <v>-193049260824191.59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-193049260824191.59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-804371920100.79834</v>
      </c>
      <c r="L5067" s="444">
        <f t="shared" ca="1" si="179"/>
        <v>-193853632744292.41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-193853632744292.41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-807723469767.88501</v>
      </c>
      <c r="L5068" s="444">
        <f t="shared" ca="1" si="179"/>
        <v>-194661356214060.28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-194661356214060.28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-811088984225.25122</v>
      </c>
      <c r="L5069" s="444">
        <f t="shared" ca="1" si="179"/>
        <v>-195472445198285.53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-195472445198285.53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-814468521659.52307</v>
      </c>
      <c r="L5070" s="444">
        <f t="shared" ca="1" si="179"/>
        <v>-196286913719945.06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-196286913719945.06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-817862140499.77112</v>
      </c>
      <c r="L5071" s="444">
        <f t="shared" ca="1" si="179"/>
        <v>-197104775860444.84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-197104775860444.84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-821269899418.52014</v>
      </c>
      <c r="L5072" s="444">
        <f t="shared" ca="1" si="179"/>
        <v>-197926045759863.38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-197926045759863.38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-824691857332.76404</v>
      </c>
      <c r="L5073" s="444">
        <f t="shared" ca="1" si="179"/>
        <v>-198750737617196.13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-198750737617196.13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-828128073404.98389</v>
      </c>
      <c r="L5074" s="444">
        <f t="shared" ca="1" si="179"/>
        <v>-199578865690601.09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-199578865690601.09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-831578607044.17126</v>
      </c>
      <c r="L5075" s="444">
        <f t="shared" ca="1" si="179"/>
        <v>-200410444297645.25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-200410444297645.25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-835043517906.85522</v>
      </c>
      <c r="L5076" s="444">
        <f t="shared" ca="1" si="179"/>
        <v>-201245487815552.09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-201245487815552.09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-838522865898.13367</v>
      </c>
      <c r="L5077" s="444">
        <f t="shared" ca="1" si="179"/>
        <v>-202084010681450.22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-202084010681450.22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-842016711172.70923</v>
      </c>
      <c r="L5078" s="444">
        <f t="shared" ca="1" si="179"/>
        <v>-202926027392622.94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-202926027392622.94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-845525114135.92896</v>
      </c>
      <c r="L5079" s="444">
        <f t="shared" ca="1" si="179"/>
        <v>-203771552506758.88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-203771552506758.88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-849048135444.82861</v>
      </c>
      <c r="L5080" s="444">
        <f t="shared" ca="1" si="179"/>
        <v>-204620600642203.72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-204620600642203.72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-852585836009.18213</v>
      </c>
      <c r="L5081" s="444">
        <f t="shared" ca="1" si="179"/>
        <v>-205473186478212.91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-205473186478212.91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-856138276992.55371</v>
      </c>
      <c r="L5082" s="444">
        <f t="shared" ca="1" si="179"/>
        <v>-206329324755205.47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-206329324755205.47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-859705519813.35608</v>
      </c>
      <c r="L5083" s="444">
        <f t="shared" ca="1" si="179"/>
        <v>-207189030275018.81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-207189030275018.81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-863287626145.91174</v>
      </c>
      <c r="L5084" s="444">
        <f t="shared" ca="1" si="179"/>
        <v>-208052317901164.72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-208052317901164.72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-866884657921.51965</v>
      </c>
      <c r="L5085" s="444">
        <f t="shared" ca="1" si="179"/>
        <v>-208919202559086.25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-208919202559086.25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-870496677329.526</v>
      </c>
      <c r="L5086" s="444">
        <f t="shared" ca="1" si="179"/>
        <v>-209789699236415.78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-209789699236415.78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-874123746818.39905</v>
      </c>
      <c r="L5087" s="444">
        <f t="shared" ca="1" si="179"/>
        <v>-210663822983234.19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-210663822983234.19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-877765929096.80908</v>
      </c>
      <c r="L5088" s="444">
        <f t="shared" ca="1" si="179"/>
        <v>-211541588912331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-211541588912331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-881423287134.71252</v>
      </c>
      <c r="L5089" s="444">
        <f t="shared" ca="1" si="179"/>
        <v>-212423012199465.72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-212423012199465.72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-885095884164.44043</v>
      </c>
      <c r="L5090" s="444">
        <f t="shared" ca="1" si="179"/>
        <v>-213308108083630.16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-213308108083630.16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-888783783681.79236</v>
      </c>
      <c r="L5091" s="444">
        <f t="shared" ca="1" si="179"/>
        <v>-214196891867311.94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-214196891867311.94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-892487049447.13306</v>
      </c>
      <c r="L5092" s="444">
        <f t="shared" ca="1" si="179"/>
        <v>-215089378916759.06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-215089378916759.06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-896205745486.49609</v>
      </c>
      <c r="L5093" s="444">
        <f t="shared" ca="1" si="179"/>
        <v>-215985584662245.56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-215985584662245.56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-899939936092.68982</v>
      </c>
      <c r="L5094" s="444">
        <f t="shared" ca="1" si="179"/>
        <v>-216885524598338.25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-216885524598338.25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-903689685826.4093</v>
      </c>
      <c r="L5095" s="444">
        <f t="shared" ca="1" si="179"/>
        <v>-217789214284164.66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-217789214284164.66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-907455059517.35266</v>
      </c>
      <c r="L5096" s="444">
        <f t="shared" ca="1" si="179"/>
        <v>-218696669343682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-218696669343682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-911236122265.34167</v>
      </c>
      <c r="L5097" s="444">
        <f t="shared" ca="1" si="179"/>
        <v>-219607905465947.34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-219607905465947.34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-915032939441.44739</v>
      </c>
      <c r="L5098" s="444">
        <f t="shared" ca="1" si="179"/>
        <v>-220522938405388.78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-220522938405388.78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-918845576689.11987</v>
      </c>
      <c r="L5099" s="444">
        <f t="shared" ca="1" si="179"/>
        <v>-221441783982077.91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-221441783982077.91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-922674099925.32471</v>
      </c>
      <c r="L5100" s="444">
        <f t="shared" ca="1" si="179"/>
        <v>-222364458082003.22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-222364458082003.22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-926518575341.68005</v>
      </c>
      <c r="L5101" s="444">
        <f t="shared" ca="1" si="179"/>
        <v>-223290976657344.91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-223290976657344.91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-930379069405.60376</v>
      </c>
      <c r="L5102" s="444">
        <f t="shared" ca="1" si="179"/>
        <v>-224221355726750.5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-224221355726750.5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-934255648861.46045</v>
      </c>
      <c r="L5103" s="444">
        <f t="shared" ca="1" si="179"/>
        <v>-225155611375611.97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-225155611375611.97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-938148380731.71655</v>
      </c>
      <c r="L5104" s="444">
        <f t="shared" ca="1" si="179"/>
        <v>-226093759756343.69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-226093759756343.69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-942057332318.09863</v>
      </c>
      <c r="L5105" s="444">
        <f t="shared" ca="1" si="179"/>
        <v>-227035817088661.78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-227035817088661.78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-945982571202.75745</v>
      </c>
      <c r="L5106" s="444">
        <f t="shared" ca="1" si="179"/>
        <v>-227981799659864.53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-227981799659864.53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-949924165249.43542</v>
      </c>
      <c r="L5107" s="444">
        <f t="shared" ca="1" si="179"/>
        <v>-228931723825113.97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-228931723825113.97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-953882182604.64136</v>
      </c>
      <c r="L5108" s="444">
        <f t="shared" ref="L5108:L5362" ca="1" si="184">I5108-J5108+K5108</f>
        <v>-229885606007718.63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-229885606007718.63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-957856691698.82751</v>
      </c>
      <c r="L5109" s="444">
        <f t="shared" ca="1" si="184"/>
        <v>-230843462699417.44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-230843462699417.44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-961847761247.57275</v>
      </c>
      <c r="L5110" s="444">
        <f t="shared" ca="1" si="184"/>
        <v>-231805310460665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-231805310460665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-965855460252.771</v>
      </c>
      <c r="L5111" s="444">
        <f t="shared" ca="1" si="184"/>
        <v>-232771165920917.78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-232771165920917.78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-969879858003.8241</v>
      </c>
      <c r="L5112" s="444">
        <f t="shared" ca="1" si="184"/>
        <v>-233741045778921.59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-233741045778921.59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-973921024078.83997</v>
      </c>
      <c r="L5113" s="444">
        <f t="shared" ca="1" si="184"/>
        <v>-234714966803000.44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-234714966803000.44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-977979028345.83496</v>
      </c>
      <c r="L5114" s="444">
        <f t="shared" ca="1" si="184"/>
        <v>-235692945831346.28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-235692945831346.28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-982053940963.94287</v>
      </c>
      <c r="L5115" s="444">
        <f t="shared" ca="1" si="184"/>
        <v>-236674999772310.22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-236674999772310.22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-986145832384.62585</v>
      </c>
      <c r="L5116" s="444">
        <f t="shared" ca="1" si="184"/>
        <v>-237661145604694.84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-237661145604694.84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-990254773352.89526</v>
      </c>
      <c r="L5117" s="444">
        <f t="shared" ca="1" si="184"/>
        <v>-238651400378047.75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-238651400378047.75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-994380834908.53223</v>
      </c>
      <c r="L5118" s="444">
        <f t="shared" ca="1" si="184"/>
        <v>-239645781212956.28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-239645781212956.28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-998524088387.31787</v>
      </c>
      <c r="L5119" s="444">
        <f t="shared" ca="1" si="184"/>
        <v>-240644305301343.59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-240644305301343.59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-1002684605422.265</v>
      </c>
      <c r="L5120" s="444">
        <f t="shared" ca="1" si="184"/>
        <v>-241646989906765.84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-241646989906765.84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-1006862457944.8577</v>
      </c>
      <c r="L5121" s="444">
        <f t="shared" ca="1" si="184"/>
        <v>-242653852364710.69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-242653852364710.69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-1011057718186.2946</v>
      </c>
      <c r="L5122" s="444">
        <f t="shared" ca="1" si="184"/>
        <v>-243664910082896.97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-243664910082896.97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-1015270458678.7373</v>
      </c>
      <c r="L5123" s="444">
        <f t="shared" ca="1" si="184"/>
        <v>-244680180541575.72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-244680180541575.72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-1019500752256.5654</v>
      </c>
      <c r="L5124" s="444">
        <f t="shared" ca="1" si="184"/>
        <v>-245699681293832.28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-245699681293832.28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-1023748672057.6345</v>
      </c>
      <c r="L5125" s="444">
        <f t="shared" ca="1" si="184"/>
        <v>-246723429965889.91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-246723429965889.91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-1028014291524.5413</v>
      </c>
      <c r="L5126" s="444">
        <f t="shared" ca="1" si="184"/>
        <v>-247751444257414.44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-247751444257414.44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-1032297684405.8936</v>
      </c>
      <c r="L5127" s="444">
        <f t="shared" ca="1" si="184"/>
        <v>-248783741941820.34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-248783741941820.34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-1036598924757.5847</v>
      </c>
      <c r="L5128" s="444">
        <f t="shared" ca="1" si="184"/>
        <v>-249820340866577.94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-249820340866577.94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-1040918086944.0747</v>
      </c>
      <c r="L5129" s="444">
        <f t="shared" ca="1" si="184"/>
        <v>-250861258953522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-250861258953522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-1045255245639.6749</v>
      </c>
      <c r="L5130" s="444">
        <f t="shared" ca="1" si="184"/>
        <v>-251906514199161.69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-251906514199161.69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-1049610475829.8403</v>
      </c>
      <c r="L5131" s="444">
        <f t="shared" ca="1" si="184"/>
        <v>-252956124674991.53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-252956124674991.53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-1053983852812.4647</v>
      </c>
      <c r="L5132" s="444">
        <f t="shared" ca="1" si="184"/>
        <v>-254010108527804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-254010108527804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-1058375452199.1835</v>
      </c>
      <c r="L5133" s="444">
        <f t="shared" ca="1" si="184"/>
        <v>-255068483980003.19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-255068483980003.19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-1062785349916.6799</v>
      </c>
      <c r="L5134" s="444">
        <f t="shared" ca="1" si="184"/>
        <v>-256131269329919.88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-256131269329919.88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-1067213622207.9994</v>
      </c>
      <c r="L5135" s="444">
        <f t="shared" ca="1" si="184"/>
        <v>-257198482952127.88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-257198482952127.88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-1071660345633.8662</v>
      </c>
      <c r="L5136" s="444">
        <f t="shared" ca="1" si="184"/>
        <v>-258270143297761.75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-258270143297761.75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-1076125597074.0072</v>
      </c>
      <c r="L5137" s="444">
        <f t="shared" ca="1" si="184"/>
        <v>-259346268894835.75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-259346268894835.75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-1080609453728.4823</v>
      </c>
      <c r="L5138" s="444">
        <f t="shared" ca="1" si="184"/>
        <v>-260426878348564.22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-260426878348564.22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-1085111993119.0175</v>
      </c>
      <c r="L5139" s="444">
        <f t="shared" ca="1" si="184"/>
        <v>-261511990341683.25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-261511990341683.25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-1089633293090.3468</v>
      </c>
      <c r="L5140" s="444">
        <f t="shared" ca="1" si="184"/>
        <v>-262601623634773.59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-262601623634773.59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-1094173431811.5566</v>
      </c>
      <c r="L5141" s="444">
        <f t="shared" ca="1" si="184"/>
        <v>-263695797066585.16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-263695797066585.16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-1098732487777.4381</v>
      </c>
      <c r="L5142" s="444">
        <f t="shared" ca="1" si="184"/>
        <v>-264794529554362.59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-264794529554362.59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-1103310539809.8442</v>
      </c>
      <c r="L5143" s="444">
        <f t="shared" ca="1" si="184"/>
        <v>-265897840094172.44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-265897840094172.44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-1107907667059.0518</v>
      </c>
      <c r="L5144" s="444">
        <f t="shared" ca="1" si="184"/>
        <v>-267005747761231.5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-267005747761231.5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-1112523949005.1313</v>
      </c>
      <c r="L5145" s="444">
        <f t="shared" ca="1" si="184"/>
        <v>-268118271710236.63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-268118271710236.63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-1117159465459.3193</v>
      </c>
      <c r="L5146" s="444">
        <f t="shared" ca="1" si="184"/>
        <v>-269235431175695.94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-269235431175695.94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-1121814296565.3997</v>
      </c>
      <c r="L5147" s="444">
        <f t="shared" ca="1" si="184"/>
        <v>-270357245472261.34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-270357245472261.34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-1126488522801.0889</v>
      </c>
      <c r="L5148" s="444">
        <f t="shared" ca="1" si="184"/>
        <v>-271483733995062.44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-271483733995062.44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-1131182224979.4268</v>
      </c>
      <c r="L5149" s="444">
        <f t="shared" ca="1" si="184"/>
        <v>-272614916220041.88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-272614916220041.88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-1135895484250.1743</v>
      </c>
      <c r="L5150" s="444">
        <f t="shared" ca="1" si="184"/>
        <v>-273750811704292.06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-273750811704292.06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-1140628382101.2168</v>
      </c>
      <c r="L5151" s="444">
        <f t="shared" ca="1" si="184"/>
        <v>-274891440086393.28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-274891440086393.28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-1145381000359.9719</v>
      </c>
      <c r="L5152" s="444">
        <f t="shared" ca="1" si="184"/>
        <v>-276036821086753.25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-276036821086753.25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-1150153421194.8052</v>
      </c>
      <c r="L5153" s="444">
        <f t="shared" ca="1" si="184"/>
        <v>-277186974507948.06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-277186974507948.06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-1154945727116.4502</v>
      </c>
      <c r="L5154" s="444">
        <f t="shared" ca="1" si="184"/>
        <v>-278341920235064.5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-278341920235064.5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-1159758000979.4353</v>
      </c>
      <c r="L5155" s="444">
        <f t="shared" ca="1" si="184"/>
        <v>-279501678236043.94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-279501678236043.94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-1164590325983.5164</v>
      </c>
      <c r="L5156" s="444">
        <f t="shared" ca="1" si="184"/>
        <v>-280666268562027.47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-280666268562027.47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-1169442785675.1145</v>
      </c>
      <c r="L5157" s="444">
        <f t="shared" ca="1" si="184"/>
        <v>-281835711347702.56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-281835711347702.56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-1174315463948.7607</v>
      </c>
      <c r="L5158" s="444">
        <f t="shared" ca="1" si="184"/>
        <v>-283010026811651.31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-283010026811651.31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-1179208445048.5471</v>
      </c>
      <c r="L5159" s="444">
        <f t="shared" ca="1" si="184"/>
        <v>-284189235256699.88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-284189235256699.88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-1184121813569.5828</v>
      </c>
      <c r="L5160" s="444">
        <f t="shared" ca="1" si="184"/>
        <v>-285373357070269.44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-285373357070269.44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-1189055654459.4561</v>
      </c>
      <c r="L5161" s="444">
        <f t="shared" ca="1" si="184"/>
        <v>-286562412724728.88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-286562412724728.88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-1194010053019.7036</v>
      </c>
      <c r="L5162" s="444">
        <f t="shared" ca="1" si="184"/>
        <v>-287756422777748.56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-287756422777748.56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-1198985094907.2856</v>
      </c>
      <c r="L5163" s="444">
        <f t="shared" ca="1" si="184"/>
        <v>-288955407872655.88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-288955407872655.88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-1203980866136.0662</v>
      </c>
      <c r="L5164" s="444">
        <f t="shared" ca="1" si="184"/>
        <v>-290159388738791.94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-290159388738791.94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-1208997453078.2998</v>
      </c>
      <c r="L5165" s="444">
        <f t="shared" ca="1" si="184"/>
        <v>-291368386191870.25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-291368386191870.25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-1214034942466.126</v>
      </c>
      <c r="L5166" s="444">
        <f t="shared" ca="1" si="184"/>
        <v>-292582421134336.38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-292582421134336.38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-1219093421393.0681</v>
      </c>
      <c r="L5167" s="444">
        <f t="shared" ca="1" si="184"/>
        <v>-293801514555729.44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-293801514555729.44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-1224172977315.5393</v>
      </c>
      <c r="L5168" s="444">
        <f t="shared" ca="1" si="184"/>
        <v>-295025687533045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-295025687533045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-1229273698054.3542</v>
      </c>
      <c r="L5169" s="444">
        <f t="shared" ca="1" si="184"/>
        <v>-296254961231099.38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-296254961231099.38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-1234395671796.2473</v>
      </c>
      <c r="L5170" s="444">
        <f t="shared" ca="1" si="184"/>
        <v>-297489356902895.63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-297489356902895.63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-1239538987095.3984</v>
      </c>
      <c r="L5171" s="444">
        <f t="shared" ca="1" si="184"/>
        <v>-298728895889991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-298728895889991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-1244703732874.9624</v>
      </c>
      <c r="L5172" s="444">
        <f t="shared" ca="1" si="184"/>
        <v>-299973599622865.94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-299973599622865.94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-1249889998428.6082</v>
      </c>
      <c r="L5173" s="444">
        <f t="shared" ca="1" si="184"/>
        <v>-301223489621294.56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-301223489621294.56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-1255097873422.0605</v>
      </c>
      <c r="L5174" s="444">
        <f t="shared" ca="1" si="184"/>
        <v>-302478587494716.63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-302478587494716.63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-1260327447894.6526</v>
      </c>
      <c r="L5175" s="444">
        <f t="shared" ca="1" si="184"/>
        <v>-303738914942611.25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-303738914942611.25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-1265578812260.8801</v>
      </c>
      <c r="L5176" s="444">
        <f t="shared" ca="1" si="184"/>
        <v>-305004493754872.13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-305004493754872.13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-1270852057311.9673</v>
      </c>
      <c r="L5177" s="444">
        <f t="shared" ca="1" si="184"/>
        <v>-306275345812184.06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-306275345812184.06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-1276147274217.4336</v>
      </c>
      <c r="L5178" s="444">
        <f t="shared" ca="1" si="184"/>
        <v>-307551493086401.5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-307551493086401.5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-1281464554526.6729</v>
      </c>
      <c r="L5179" s="444">
        <f t="shared" ca="1" si="184"/>
        <v>-308832957640928.19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-308832957640928.19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-1286803990170.5342</v>
      </c>
      <c r="L5180" s="444">
        <f t="shared" ca="1" si="184"/>
        <v>-310119761631098.75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-310119761631098.75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-1292165673462.9114</v>
      </c>
      <c r="L5181" s="444">
        <f t="shared" ca="1" si="184"/>
        <v>-311411927304561.69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-311411927304561.69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-1297549697102.3403</v>
      </c>
      <c r="L5182" s="444">
        <f t="shared" ca="1" si="184"/>
        <v>-312709477001664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-312709477001664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-1302956154173.6001</v>
      </c>
      <c r="L5183" s="444">
        <f t="shared" ca="1" si="184"/>
        <v>-314012433155837.63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-314012433155837.63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-1308385138149.3235</v>
      </c>
      <c r="L5184" s="444">
        <f t="shared" ca="1" si="184"/>
        <v>-315320818293986.94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-315320818293986.94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-1313836742891.6123</v>
      </c>
      <c r="L5185" s="444">
        <f t="shared" ca="1" si="184"/>
        <v>-316634655036878.56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-316634655036878.56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-1319311062653.6606</v>
      </c>
      <c r="L5186" s="444">
        <f t="shared" ca="1" si="184"/>
        <v>-317953966099532.25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-317953966099532.25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-1324808192081.3843</v>
      </c>
      <c r="L5187" s="444">
        <f t="shared" ca="1" si="184"/>
        <v>-319278774291613.63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-319278774291613.63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-1330328226215.0566</v>
      </c>
      <c r="L5188" s="444">
        <f t="shared" ca="1" si="184"/>
        <v>-320609102517828.69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-320609102517828.69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-1335871260490.9529</v>
      </c>
      <c r="L5189" s="444">
        <f t="shared" ca="1" si="184"/>
        <v>-321944973778319.63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-321944973778319.63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-1341437390742.9985</v>
      </c>
      <c r="L5190" s="444">
        <f t="shared" ca="1" si="184"/>
        <v>-323286411169062.63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-323286411169062.63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-1347026713204.4275</v>
      </c>
      <c r="L5191" s="444">
        <f t="shared" ca="1" si="184"/>
        <v>-324633437882267.06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-324633437882267.06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-1352639324509.446</v>
      </c>
      <c r="L5192" s="444">
        <f t="shared" ca="1" si="184"/>
        <v>-325986077206776.5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-325986077206776.5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-1358275321694.9021</v>
      </c>
      <c r="L5193" s="444">
        <f t="shared" ca="1" si="184"/>
        <v>-327344352528471.38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-327344352528471.38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-1363934802201.9641</v>
      </c>
      <c r="L5194" s="444">
        <f t="shared" ca="1" si="184"/>
        <v>-328708287330673.31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-328708287330673.31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-1369617863877.8054</v>
      </c>
      <c r="L5195" s="444">
        <f t="shared" ca="1" si="184"/>
        <v>-330077905194551.13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-330077905194551.13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-1375324604977.2964</v>
      </c>
      <c r="L5196" s="444">
        <f t="shared" ca="1" si="184"/>
        <v>-331453229799528.44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-331453229799528.44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-1381055124164.7019</v>
      </c>
      <c r="L5197" s="444">
        <f t="shared" ca="1" si="184"/>
        <v>-332834284923693.13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-332834284923693.13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-1386809520515.3879</v>
      </c>
      <c r="L5198" s="444">
        <f t="shared" ca="1" si="184"/>
        <v>-334221094444208.5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-334221094444208.5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-1392587893517.5354</v>
      </c>
      <c r="L5199" s="444">
        <f t="shared" ca="1" si="184"/>
        <v>-335613682337726.06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-335613682337726.06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-1398390343073.8586</v>
      </c>
      <c r="L5200" s="444">
        <f t="shared" ca="1" si="184"/>
        <v>-337012072680799.94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-337012072680799.94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-1404216969503.333</v>
      </c>
      <c r="L5201" s="444">
        <f t="shared" ca="1" si="184"/>
        <v>-338416289650303.25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-338416289650303.25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-1410067873542.9302</v>
      </c>
      <c r="L5202" s="444">
        <f t="shared" ca="1" si="184"/>
        <v>-339826357523846.19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-339826357523846.19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-1415943156349.3591</v>
      </c>
      <c r="L5203" s="444">
        <f t="shared" ca="1" si="184"/>
        <v>-341242300680195.56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-341242300680195.56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-1421842919500.8149</v>
      </c>
      <c r="L5204" s="444">
        <f t="shared" ca="1" si="184"/>
        <v>-342664143599696.38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-342664143599696.38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-1427767264998.7349</v>
      </c>
      <c r="L5205" s="444">
        <f t="shared" ca="1" si="184"/>
        <v>-344091910864695.13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-344091910864695.13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-1433716295269.563</v>
      </c>
      <c r="L5206" s="444">
        <f t="shared" ca="1" si="184"/>
        <v>-345525627159964.69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-345525627159964.69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-1439690113166.5195</v>
      </c>
      <c r="L5207" s="444">
        <f t="shared" ca="1" si="184"/>
        <v>-346965317273131.19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-346965317273131.19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-1445688821971.3799</v>
      </c>
      <c r="L5208" s="444">
        <f t="shared" ca="1" si="184"/>
        <v>-348411006095102.56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-348411006095102.56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-1451712525396.2607</v>
      </c>
      <c r="L5209" s="444">
        <f t="shared" ca="1" si="184"/>
        <v>-349862718620498.81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-349862718620498.81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-1457761327585.4116</v>
      </c>
      <c r="L5210" s="444">
        <f t="shared" ca="1" si="184"/>
        <v>-351320479948084.25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-351320479948084.25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-1463835333117.0176</v>
      </c>
      <c r="L5211" s="444">
        <f t="shared" ca="1" si="184"/>
        <v>-352784315281201.25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-352784315281201.25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-1469934647005.0051</v>
      </c>
      <c r="L5212" s="444">
        <f t="shared" ca="1" si="184"/>
        <v>-354254249928206.25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-354254249928206.25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-1476059374700.8594</v>
      </c>
      <c r="L5213" s="444">
        <f t="shared" ca="1" si="184"/>
        <v>-355730309302907.13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-355730309302907.13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-1482209622095.4463</v>
      </c>
      <c r="L5214" s="444">
        <f t="shared" ca="1" si="184"/>
        <v>-357212518925002.56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-357212518925002.56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-1488385495520.844</v>
      </c>
      <c r="L5215" s="444">
        <f t="shared" ca="1" si="184"/>
        <v>-358700904420523.44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-358700904420523.44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-1494587101752.1809</v>
      </c>
      <c r="L5216" s="444">
        <f t="shared" ca="1" si="184"/>
        <v>-360195491522275.63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-360195491522275.63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-1500814548009.4817</v>
      </c>
      <c r="L5217" s="444">
        <f t="shared" ca="1" si="184"/>
        <v>-361696306070285.13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-361696306070285.13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-1507067941959.5212</v>
      </c>
      <c r="L5218" s="444">
        <f t="shared" ca="1" si="184"/>
        <v>-363203374012244.63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-363203374012244.63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-1513347391717.686</v>
      </c>
      <c r="L5219" s="444">
        <f t="shared" ca="1" si="184"/>
        <v>-364716721403962.31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-364716721403962.31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-1519653005849.843</v>
      </c>
      <c r="L5220" s="444">
        <f t="shared" ca="1" si="184"/>
        <v>-366236374409812.13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-366236374409812.13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-1525984893374.2173</v>
      </c>
      <c r="L5221" s="444">
        <f t="shared" ca="1" si="184"/>
        <v>-367762359303186.31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-367762359303186.31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-1532343163763.2764</v>
      </c>
      <c r="L5222" s="444">
        <f t="shared" ca="1" si="184"/>
        <v>-369294702466949.56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-369294702466949.56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-1538727926945.623</v>
      </c>
      <c r="L5223" s="444">
        <f t="shared" ca="1" si="184"/>
        <v>-370833430393895.19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-370833430393895.19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-1545139293307.8965</v>
      </c>
      <c r="L5224" s="444">
        <f t="shared" ca="1" si="184"/>
        <v>-372378569687203.06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-372378569687203.06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-1551577373696.6794</v>
      </c>
      <c r="L5225" s="444">
        <f t="shared" ca="1" si="184"/>
        <v>-373930147060899.75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-373930147060899.75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-1558042279420.4155</v>
      </c>
      <c r="L5226" s="444">
        <f t="shared" ca="1" si="184"/>
        <v>-375488189340320.19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-375488189340320.19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-1564534122251.334</v>
      </c>
      <c r="L5227" s="444">
        <f t="shared" ca="1" si="184"/>
        <v>-377052723462571.5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-377052723462571.5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-1571053014427.3813</v>
      </c>
      <c r="L5228" s="444">
        <f t="shared" ca="1" si="184"/>
        <v>-378623776476998.88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-378623776476998.88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-1577599068654.1619</v>
      </c>
      <c r="L5229" s="444">
        <f t="shared" ca="1" si="184"/>
        <v>-380201375545653.06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-380201375545653.06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-1584172398106.8877</v>
      </c>
      <c r="L5230" s="444">
        <f t="shared" ca="1" si="184"/>
        <v>-381785547943759.94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-381785547943759.94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-1590773116432.333</v>
      </c>
      <c r="L5231" s="444">
        <f t="shared" ca="1" si="184"/>
        <v>-383376321060192.25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-383376321060192.25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-1597401337750.801</v>
      </c>
      <c r="L5232" s="444">
        <f t="shared" ca="1" si="184"/>
        <v>-384973722397943.06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-384973722397943.06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-1604057176658.0962</v>
      </c>
      <c r="L5233" s="444">
        <f t="shared" ca="1" si="184"/>
        <v>-386577779574601.19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-386577779574601.19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-1610740748227.5049</v>
      </c>
      <c r="L5234" s="444">
        <f t="shared" ca="1" si="184"/>
        <v>-388188520322828.69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-388188520322828.69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-1617452168011.7861</v>
      </c>
      <c r="L5235" s="444">
        <f t="shared" ca="1" si="184"/>
        <v>-389805972490840.5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-389805972490840.5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-1624191552045.1687</v>
      </c>
      <c r="L5236" s="444">
        <f t="shared" ca="1" si="184"/>
        <v>-391430164042885.69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-391430164042885.69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-1630959016845.3569</v>
      </c>
      <c r="L5237" s="444">
        <f t="shared" ca="1" si="184"/>
        <v>-393061123059731.06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-393061123059731.06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-1637754679415.5461</v>
      </c>
      <c r="L5238" s="444">
        <f t="shared" ca="1" si="184"/>
        <v>-394698877739146.63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-394698877739146.63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-1644578657246.4443</v>
      </c>
      <c r="L5239" s="444">
        <f t="shared" ca="1" si="184"/>
        <v>-396343456396393.06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-396343456396393.06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-1651431068318.3044</v>
      </c>
      <c r="L5240" s="444">
        <f t="shared" ca="1" si="184"/>
        <v>-397994887464711.38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-397994887464711.38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-1658312031102.9641</v>
      </c>
      <c r="L5241" s="444">
        <f t="shared" ca="1" si="184"/>
        <v>-399653199495814.31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-399653199495814.31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-1665221664565.8931</v>
      </c>
      <c r="L5242" s="444">
        <f t="shared" ca="1" si="184"/>
        <v>-401318421160380.19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-401318421160380.19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-1672160088168.2507</v>
      </c>
      <c r="L5243" s="444">
        <f t="shared" ca="1" si="184"/>
        <v>-402990581248548.44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-402990581248548.44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-1679127421868.9519</v>
      </c>
      <c r="L5244" s="444">
        <f t="shared" ca="1" si="184"/>
        <v>-404669708670417.38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-404669708670417.38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-1686123786126.739</v>
      </c>
      <c r="L5245" s="444">
        <f t="shared" ca="1" si="184"/>
        <v>-406355832456544.13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-406355832456544.13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-1693149301902.2671</v>
      </c>
      <c r="L5246" s="444">
        <f t="shared" ca="1" si="184"/>
        <v>-408048981758446.38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-408048981758446.38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-1700204090660.1931</v>
      </c>
      <c r="L5247" s="444">
        <f t="shared" ca="1" si="184"/>
        <v>-409749185849106.56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-409749185849106.56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-1707288274371.2773</v>
      </c>
      <c r="L5248" s="444">
        <f t="shared" ca="1" si="184"/>
        <v>-411456474123477.81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-411456474123477.81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-1714401975514.491</v>
      </c>
      <c r="L5249" s="444">
        <f t="shared" ca="1" si="184"/>
        <v>-413170876098992.31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-413170876098992.31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-1721545317079.1345</v>
      </c>
      <c r="L5250" s="444">
        <f t="shared" ca="1" si="184"/>
        <v>-414892421416071.44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-414892421416071.44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-1728718422566.9644</v>
      </c>
      <c r="L5251" s="444">
        <f t="shared" ca="1" si="184"/>
        <v>-416621139838638.38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-416621139838638.38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-1735921415994.3267</v>
      </c>
      <c r="L5252" s="444">
        <f t="shared" ca="1" si="184"/>
        <v>-418357061254632.69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-418357061254632.69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-1743154421894.3027</v>
      </c>
      <c r="L5253" s="444">
        <f t="shared" ca="1" si="184"/>
        <v>-420100215676527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-420100215676527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-1750417565318.8625</v>
      </c>
      <c r="L5254" s="444">
        <f t="shared" ca="1" si="184"/>
        <v>-421850633241845.88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-421850633241845.88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-1757710971841.0244</v>
      </c>
      <c r="L5255" s="444">
        <f t="shared" ca="1" si="184"/>
        <v>-423608344213686.88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-423608344213686.88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-1765034767557.0286</v>
      </c>
      <c r="L5256" s="444">
        <f t="shared" ca="1" si="184"/>
        <v>-425373378981243.88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-425373378981243.88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-1772389079088.5161</v>
      </c>
      <c r="L5257" s="444">
        <f t="shared" ca="1" si="184"/>
        <v>-427145768060332.38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-427145768060332.38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-1779774033584.7183</v>
      </c>
      <c r="L5258" s="444">
        <f t="shared" ca="1" si="184"/>
        <v>-428925542093917.06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-428925542093917.06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-1787189758724.6543</v>
      </c>
      <c r="L5259" s="444">
        <f t="shared" ca="1" si="184"/>
        <v>-430712731852641.69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-430712731852641.69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-1794636382719.3403</v>
      </c>
      <c r="L5260" s="444">
        <f t="shared" ca="1" si="184"/>
        <v>-432507368235361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-432507368235361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-1802114034314.0042</v>
      </c>
      <c r="L5261" s="444">
        <f t="shared" ca="1" si="184"/>
        <v>-434309482269675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-434309482269675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-1809622842790.3125</v>
      </c>
      <c r="L5262" s="444">
        <f t="shared" ca="1" si="184"/>
        <v>-436119105112465.31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-436119105112465.31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-1817162937968.6055</v>
      </c>
      <c r="L5263" s="444">
        <f t="shared" ca="1" si="184"/>
        <v>-437936268050433.94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-437936268050433.94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-1824734450210.1414</v>
      </c>
      <c r="L5264" s="444">
        <f t="shared" ca="1" si="184"/>
        <v>-439761002500644.06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-439761002500644.06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-1832337510419.3503</v>
      </c>
      <c r="L5265" s="444">
        <f t="shared" ca="1" si="184"/>
        <v>-441593340011063.44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-441593340011063.44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-1839972250046.0974</v>
      </c>
      <c r="L5266" s="444">
        <f t="shared" ca="1" si="184"/>
        <v>-443433312261109.56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-443433312261109.56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-1847638801087.9563</v>
      </c>
      <c r="L5267" s="444">
        <f t="shared" ca="1" si="184"/>
        <v>-445280951062197.5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-445280951062197.5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-1855337296092.4893</v>
      </c>
      <c r="L5268" s="444">
        <f t="shared" ca="1" si="184"/>
        <v>-447136288358290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-447136288358290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-1863067868159.5417</v>
      </c>
      <c r="L5269" s="444">
        <f t="shared" ca="1" si="184"/>
        <v>-448999356226449.56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-448999356226449.56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-1870830650943.54</v>
      </c>
      <c r="L5270" s="444">
        <f t="shared" ca="1" si="184"/>
        <v>-450870186877393.13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-450870186877393.13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-1878625778655.8044</v>
      </c>
      <c r="L5271" s="444">
        <f t="shared" ca="1" si="184"/>
        <v>-452748812656048.94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-452748812656048.94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-1886453386066.8706</v>
      </c>
      <c r="L5272" s="444">
        <f t="shared" ca="1" si="184"/>
        <v>-454635266042115.81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-454635266042115.81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-1894313608508.8162</v>
      </c>
      <c r="L5273" s="444">
        <f t="shared" ca="1" si="184"/>
        <v>-456529579650624.63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-456529579650624.63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-1902206581877.6025</v>
      </c>
      <c r="L5274" s="444">
        <f t="shared" ca="1" si="184"/>
        <v>-458431786232502.25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-458431786232502.25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-1910132442635.426</v>
      </c>
      <c r="L5275" s="444">
        <f t="shared" ca="1" si="184"/>
        <v>-460341918675137.69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-460341918675137.69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-1918091327813.0737</v>
      </c>
      <c r="L5276" s="444">
        <f t="shared" ca="1" si="184"/>
        <v>-462260010002950.75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-462260010002950.75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-1926083375012.2947</v>
      </c>
      <c r="L5277" s="444">
        <f t="shared" ca="1" si="184"/>
        <v>-464186093377963.06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-464186093377963.06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-1934108722408.1794</v>
      </c>
      <c r="L5278" s="444">
        <f t="shared" ca="1" si="184"/>
        <v>-466120202100371.25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-466120202100371.25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-1942167508751.5469</v>
      </c>
      <c r="L5279" s="444">
        <f t="shared" ca="1" si="184"/>
        <v>-468062369609122.81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-468062369609122.81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-1950259873371.345</v>
      </c>
      <c r="L5280" s="444">
        <f t="shared" ca="1" si="184"/>
        <v>-470012629482494.19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-470012629482494.19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-1958385956177.0588</v>
      </c>
      <c r="L5281" s="444">
        <f t="shared" ca="1" si="184"/>
        <v>-471971015438671.25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-471971015438671.25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-1966545897661.1299</v>
      </c>
      <c r="L5282" s="444">
        <f t="shared" ca="1" si="184"/>
        <v>-473937561336332.38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-473937561336332.38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-1974739838901.385</v>
      </c>
      <c r="L5283" s="444">
        <f t="shared" ca="1" si="184"/>
        <v>-475912301175233.75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-475912301175233.75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-1982967921563.4739</v>
      </c>
      <c r="L5284" s="444">
        <f t="shared" ca="1" si="184"/>
        <v>-477895269096797.25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-477895269096797.25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-1991230287903.3218</v>
      </c>
      <c r="L5285" s="444">
        <f t="shared" ca="1" si="184"/>
        <v>-479886499384700.56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-479886499384700.56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-1999527080769.5854</v>
      </c>
      <c r="L5286" s="444">
        <f t="shared" ca="1" si="184"/>
        <v>-481886026465470.13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-481886026465470.13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-2007858443606.1255</v>
      </c>
      <c r="L5287" s="444">
        <f t="shared" ca="1" si="184"/>
        <v>-483893884909076.25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-483893884909076.25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-2016224520454.4846</v>
      </c>
      <c r="L5288" s="444">
        <f t="shared" ca="1" si="184"/>
        <v>-485910109429530.75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-485910109429530.75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-2024625455956.3782</v>
      </c>
      <c r="L5289" s="444">
        <f t="shared" ca="1" si="184"/>
        <v>-487934734885487.13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-487934734885487.13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-2033061395356.1963</v>
      </c>
      <c r="L5290" s="444">
        <f t="shared" ca="1" si="184"/>
        <v>-489967796280843.31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-489967796280843.31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-2041532484503.5137</v>
      </c>
      <c r="L5291" s="444">
        <f t="shared" ca="1" si="184"/>
        <v>-492009328765346.81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-492009328765346.81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-2050038869855.6121</v>
      </c>
      <c r="L5292" s="444">
        <f t="shared" ca="1" si="184"/>
        <v>-494059367635202.44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-494059367635202.44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-2058580698480.0098</v>
      </c>
      <c r="L5293" s="444">
        <f t="shared" ca="1" si="184"/>
        <v>-496117948333682.44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-496117948333682.44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-2067158118057.0098</v>
      </c>
      <c r="L5294" s="444">
        <f t="shared" ca="1" si="184"/>
        <v>-498185106451739.44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-498185106451739.44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-2075771276882.2476</v>
      </c>
      <c r="L5295" s="444">
        <f t="shared" ca="1" si="184"/>
        <v>-500260877728621.69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-500260877728621.69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-2084420323869.2568</v>
      </c>
      <c r="L5296" s="444">
        <f t="shared" ca="1" si="184"/>
        <v>-502345298052490.94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-502345298052490.94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-2093105408552.0457</v>
      </c>
      <c r="L5297" s="444">
        <f t="shared" ca="1" si="184"/>
        <v>-504438403461043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-504438403461043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-2101826681087.6792</v>
      </c>
      <c r="L5298" s="444">
        <f t="shared" ca="1" si="184"/>
        <v>-506540230142130.69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-506540230142130.69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-2110584292258.8779</v>
      </c>
      <c r="L5299" s="444">
        <f t="shared" ca="1" si="184"/>
        <v>-508650814434389.56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-508650814434389.56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-2119378393476.6228</v>
      </c>
      <c r="L5300" s="444">
        <f t="shared" ca="1" si="184"/>
        <v>-510770192827866.19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-510770192827866.19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-2128209136782.7756</v>
      </c>
      <c r="L5301" s="444">
        <f t="shared" ca="1" si="184"/>
        <v>-512898401964648.94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-512898401964648.94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-2137076674852.7039</v>
      </c>
      <c r="L5302" s="444">
        <f t="shared" ca="1" si="184"/>
        <v>-515035478639501.63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-515035478639501.63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-2145981160997.9231</v>
      </c>
      <c r="L5303" s="444">
        <f t="shared" ca="1" si="184"/>
        <v>-517181459800499.56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-517181459800499.56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-2154922749168.7478</v>
      </c>
      <c r="L5304" s="444">
        <f t="shared" ca="1" si="184"/>
        <v>-519336382549668.31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-519336382549668.31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-2163901593956.9509</v>
      </c>
      <c r="L5305" s="444">
        <f t="shared" ca="1" si="184"/>
        <v>-521500284143625.25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-521500284143625.25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-2172917850598.4385</v>
      </c>
      <c r="L5306" s="444">
        <f t="shared" ca="1" si="184"/>
        <v>-523673201994223.69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-523673201994223.69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-2181971674975.9319</v>
      </c>
      <c r="L5307" s="444">
        <f t="shared" ca="1" si="184"/>
        <v>-525855173669199.63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-525855173669199.63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-2191063223621.665</v>
      </c>
      <c r="L5308" s="444">
        <f t="shared" ca="1" si="184"/>
        <v>-528046236892821.31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-528046236892821.31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-2200192653720.0889</v>
      </c>
      <c r="L5309" s="444">
        <f t="shared" ca="1" si="184"/>
        <v>-530246429546541.38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-530246429546541.38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-2209360123110.5889</v>
      </c>
      <c r="L5310" s="444">
        <f t="shared" ca="1" si="184"/>
        <v>-532455789669651.94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-532455789669651.94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-2218565790290.2168</v>
      </c>
      <c r="L5311" s="444">
        <f t="shared" ca="1" si="184"/>
        <v>-534674355459942.13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-534674355459942.13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-2227809814416.4258</v>
      </c>
      <c r="L5312" s="444">
        <f t="shared" ca="1" si="184"/>
        <v>-536902165274358.56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-536902165274358.56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-2237092355309.8271</v>
      </c>
      <c r="L5313" s="444">
        <f t="shared" ca="1" si="184"/>
        <v>-539139257629668.38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-539139257629668.38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-2246413573456.9517</v>
      </c>
      <c r="L5314" s="444">
        <f t="shared" ca="1" si="184"/>
        <v>-541385671203125.31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-541385671203125.31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-2255773630013.022</v>
      </c>
      <c r="L5315" s="444">
        <f t="shared" ca="1" si="184"/>
        <v>-543641444833138.31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-543641444833138.31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-2265172686804.7427</v>
      </c>
      <c r="L5316" s="444">
        <f t="shared" ca="1" si="184"/>
        <v>-545906617519943.06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-545906617519943.06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-2274610906333.0962</v>
      </c>
      <c r="L5317" s="444">
        <f t="shared" ca="1" si="184"/>
        <v>-548181228426276.19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-548181228426276.19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-2284088451776.1504</v>
      </c>
      <c r="L5318" s="444">
        <f t="shared" ca="1" si="184"/>
        <v>-550465316878052.31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-550465316878052.31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-2293605486991.8848</v>
      </c>
      <c r="L5319" s="444">
        <f t="shared" ca="1" si="184"/>
        <v>-552758922365044.19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-552758922365044.19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-2303162176521.0171</v>
      </c>
      <c r="L5320" s="444">
        <f t="shared" ca="1" si="184"/>
        <v>-555062084541565.19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-555062084541565.19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-2312758685589.855</v>
      </c>
      <c r="L5321" s="444">
        <f t="shared" ca="1" si="184"/>
        <v>-557374843227155.06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-557374843227155.06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-2322395180113.146</v>
      </c>
      <c r="L5322" s="444">
        <f t="shared" ca="1" si="184"/>
        <v>-559697238407268.19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-559697238407268.19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-2332071826696.9507</v>
      </c>
      <c r="L5323" s="444">
        <f t="shared" ca="1" si="184"/>
        <v>-562029310233965.13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-562029310233965.13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-2341788792641.521</v>
      </c>
      <c r="L5324" s="444">
        <f t="shared" ca="1" si="184"/>
        <v>-564371099026606.63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-564371099026606.63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-2351546245944.1943</v>
      </c>
      <c r="L5325" s="444">
        <f t="shared" ca="1" si="184"/>
        <v>-566722645272550.88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-566722645272550.88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-2361344355302.2954</v>
      </c>
      <c r="L5326" s="444">
        <f t="shared" ca="1" si="184"/>
        <v>-569083989627853.13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-569083989627853.13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-2371183290116.0547</v>
      </c>
      <c r="L5327" s="444">
        <f t="shared" ca="1" si="184"/>
        <v>-571455172917969.13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-571455172917969.13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-2381063220491.5381</v>
      </c>
      <c r="L5328" s="444">
        <f t="shared" ca="1" si="184"/>
        <v>-573836236138460.63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-573836236138460.63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-2390984317243.5859</v>
      </c>
      <c r="L5329" s="444">
        <f t="shared" ca="1" si="184"/>
        <v>-576227220455704.25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-576227220455704.25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-2400946751898.7676</v>
      </c>
      <c r="L5330" s="444">
        <f t="shared" ca="1" si="184"/>
        <v>-578628167207603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-578628167207603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-2410950696698.3457</v>
      </c>
      <c r="L5331" s="444">
        <f t="shared" ca="1" si="184"/>
        <v>-581039117904301.38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-581039117904301.38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-2420996324601.2559</v>
      </c>
      <c r="L5332" s="444">
        <f t="shared" ca="1" si="184"/>
        <v>-583460114228902.63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-583460114228902.63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-2431083809287.0942</v>
      </c>
      <c r="L5333" s="444">
        <f t="shared" ca="1" si="184"/>
        <v>-585891198038189.75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-585891198038189.75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-2441213325159.124</v>
      </c>
      <c r="L5334" s="444">
        <f t="shared" ca="1" si="184"/>
        <v>-588332411363348.88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-588332411363348.88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-2451385047347.2871</v>
      </c>
      <c r="L5335" s="444">
        <f t="shared" ca="1" si="184"/>
        <v>-590783796410696.13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-590783796410696.13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-2461599151711.2339</v>
      </c>
      <c r="L5336" s="444">
        <f t="shared" ca="1" si="184"/>
        <v>-593245395562407.38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-593245395562407.38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-2471855814843.3643</v>
      </c>
      <c r="L5337" s="444">
        <f t="shared" ca="1" si="184"/>
        <v>-595717251377250.75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-595717251377250.75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-2482155214071.8779</v>
      </c>
      <c r="L5338" s="444">
        <f t="shared" ca="1" si="184"/>
        <v>-598199406591322.63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-598199406591322.63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-2492497527463.8442</v>
      </c>
      <c r="L5339" s="444">
        <f t="shared" ca="1" si="184"/>
        <v>-600691904118786.5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-600691904118786.5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-2502882933828.2769</v>
      </c>
      <c r="L5340" s="444">
        <f t="shared" ca="1" si="184"/>
        <v>-603194787052614.75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-603194787052614.75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-2513311612719.228</v>
      </c>
      <c r="L5341" s="444">
        <f t="shared" ca="1" si="184"/>
        <v>-605708098665334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-605708098665334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-2523783744438.8916</v>
      </c>
      <c r="L5342" s="444">
        <f t="shared" ca="1" si="184"/>
        <v>-608231882409772.88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-608231882409772.88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-2534299510040.7202</v>
      </c>
      <c r="L5343" s="444">
        <f t="shared" ca="1" si="184"/>
        <v>-610766181919813.63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-610766181919813.63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-2544859091332.5566</v>
      </c>
      <c r="L5344" s="444">
        <f t="shared" ca="1" si="184"/>
        <v>-613311041011146.13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-613311041011146.13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-2555462670879.7754</v>
      </c>
      <c r="L5345" s="444">
        <f t="shared" ca="1" si="184"/>
        <v>-615866503682025.88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-615866503682025.88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-2566110432008.4409</v>
      </c>
      <c r="L5346" s="444">
        <f t="shared" ca="1" si="184"/>
        <v>-618432614114034.38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-618432614114034.38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-2576802558808.4766</v>
      </c>
      <c r="L5347" s="444">
        <f t="shared" ca="1" si="184"/>
        <v>-621009416672842.88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-621009416672842.88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-2587539236136.8452</v>
      </c>
      <c r="L5348" s="444">
        <f t="shared" ca="1" si="184"/>
        <v>-623596955908979.75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-623596955908979.75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-2598320649620.749</v>
      </c>
      <c r="L5349" s="444">
        <f t="shared" ca="1" si="184"/>
        <v>-626195276558600.5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-626195276558600.5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-2609146985660.8354</v>
      </c>
      <c r="L5350" s="444">
        <f t="shared" ca="1" si="184"/>
        <v>-628804423544261.38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-628804423544261.38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-2620018431434.4224</v>
      </c>
      <c r="L5351" s="444">
        <f t="shared" ca="1" si="184"/>
        <v>-631424441975695.75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-631424441975695.75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-2630935174898.7324</v>
      </c>
      <c r="L5352" s="444">
        <f t="shared" ca="1" si="184"/>
        <v>-634055377150594.5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-634055377150594.5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-2641897404794.1436</v>
      </c>
      <c r="L5353" s="444">
        <f t="shared" ca="1" si="184"/>
        <v>-636697274555388.63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-636697274555388.63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-2652905310647.4526</v>
      </c>
      <c r="L5354" s="444">
        <f t="shared" ca="1" si="184"/>
        <v>-639350179866036.13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-639350179866036.13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-2663959082775.1504</v>
      </c>
      <c r="L5355" s="444">
        <f t="shared" ca="1" si="184"/>
        <v>-642014138948811.25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-642014138948811.25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-2675058912286.7134</v>
      </c>
      <c r="L5356" s="444">
        <f t="shared" ca="1" si="184"/>
        <v>-644689197861098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-644689197861098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-2686204991087.9082</v>
      </c>
      <c r="L5357" s="444">
        <f t="shared" ca="1" si="184"/>
        <v>-647375402852185.88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-647375402852185.88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-2697397511884.1079</v>
      </c>
      <c r="L5358" s="444">
        <f t="shared" ca="1" si="184"/>
        <v>-650072800364070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-650072800364070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-2708636668183.625</v>
      </c>
      <c r="L5359" s="444">
        <f t="shared" ca="1" si="184"/>
        <v>-652781437032253.63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-652781437032253.63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-2719922654301.0566</v>
      </c>
      <c r="L5360" s="444">
        <f t="shared" ca="1" si="184"/>
        <v>-655501359686554.63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-655501359686554.63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-2731255665360.644</v>
      </c>
      <c r="L5361" s="444">
        <f t="shared" ca="1" si="184"/>
        <v>-658232615351915.25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-658232615351915.25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-2742635897299.647</v>
      </c>
      <c r="L5362" s="444">
        <f t="shared" ca="1" si="184"/>
        <v>-660975251249214.88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-660975251249214.88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-2754063546871.7285</v>
      </c>
      <c r="L5363" s="444">
        <f t="shared" ref="L5363:L5617" ca="1" si="189">I5363-J5363+K5363</f>
        <v>-663729314796086.63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-663729314796086.63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-2765538811650.3608</v>
      </c>
      <c r="L5364" s="444">
        <f t="shared" ca="1" si="189"/>
        <v>-666494853607737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-666494853607737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-2777061890032.2373</v>
      </c>
      <c r="L5365" s="444">
        <f t="shared" ca="1" si="189"/>
        <v>-669271915497769.25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-669271915497769.25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-2788632981240.7051</v>
      </c>
      <c r="L5366" s="444">
        <f t="shared" ca="1" si="189"/>
        <v>-672060548479010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-672060548479010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-2800252285329.2085</v>
      </c>
      <c r="L5367" s="444">
        <f t="shared" ca="1" si="189"/>
        <v>-674860800764339.25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-674860800764339.25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-2811920003184.7471</v>
      </c>
      <c r="L5368" s="444">
        <f t="shared" ca="1" si="189"/>
        <v>-677672720767524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-677672720767524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-2823636336531.3501</v>
      </c>
      <c r="L5369" s="444">
        <f t="shared" ca="1" si="189"/>
        <v>-680496357104055.38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-680496357104055.38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-2835401487933.564</v>
      </c>
      <c r="L5370" s="444">
        <f t="shared" ca="1" si="189"/>
        <v>-683331758591989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-683331758591989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-2847215660799.9541</v>
      </c>
      <c r="L5371" s="444">
        <f t="shared" ca="1" si="189"/>
        <v>-686178974252789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-686178974252789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-2859079059386.6206</v>
      </c>
      <c r="L5372" s="444">
        <f t="shared" ca="1" si="189"/>
        <v>-689038053312175.63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-689038053312175.63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-2870991888800.7319</v>
      </c>
      <c r="L5373" s="444">
        <f t="shared" ca="1" si="189"/>
        <v>-691909045200976.38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-691909045200976.38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-2882954355004.0684</v>
      </c>
      <c r="L5374" s="444">
        <f t="shared" ca="1" si="189"/>
        <v>-694791999555980.5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-694791999555980.5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-2894966664816.5854</v>
      </c>
      <c r="L5375" s="444">
        <f t="shared" ca="1" si="189"/>
        <v>-697686966220797.13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-697686966220797.13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-2907029025919.9878</v>
      </c>
      <c r="L5376" s="444">
        <f t="shared" ca="1" si="189"/>
        <v>-700593995246717.13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-700593995246717.13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-2919141646861.3213</v>
      </c>
      <c r="L5377" s="444">
        <f t="shared" ca="1" si="189"/>
        <v>-703513136893578.5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-703513136893578.5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-2931304737056.5771</v>
      </c>
      <c r="L5378" s="444">
        <f t="shared" ca="1" si="189"/>
        <v>-706444441630635.13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-706444441630635.13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-2943518506794.313</v>
      </c>
      <c r="L5379" s="444">
        <f t="shared" ca="1" si="189"/>
        <v>-709387960137429.5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-709387960137429.5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-2955783167239.2896</v>
      </c>
      <c r="L5380" s="444">
        <f t="shared" ca="1" si="189"/>
        <v>-712343743304668.75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-712343743304668.75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-2968098930436.1196</v>
      </c>
      <c r="L5381" s="444">
        <f t="shared" ca="1" si="189"/>
        <v>-715311842235104.88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-715311842235104.88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-2980466009312.937</v>
      </c>
      <c r="L5382" s="444">
        <f t="shared" ca="1" si="189"/>
        <v>-718292308244417.75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-718292308244417.75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-2992884617685.0737</v>
      </c>
      <c r="L5383" s="444">
        <f t="shared" ca="1" si="189"/>
        <v>-721285192862102.88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-721285192862102.88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-3005354970258.7617</v>
      </c>
      <c r="L5384" s="444">
        <f t="shared" ca="1" si="189"/>
        <v>-724290547832361.63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-724290547832361.63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-3017877282634.8398</v>
      </c>
      <c r="L5385" s="444">
        <f t="shared" ca="1" si="189"/>
        <v>-727308425114996.5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-727308425114996.5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-3030451771312.4854</v>
      </c>
      <c r="L5386" s="444">
        <f t="shared" ca="1" si="189"/>
        <v>-730338876886309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-730338876886309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-3043078653692.9541</v>
      </c>
      <c r="L5387" s="444">
        <f t="shared" ca="1" si="189"/>
        <v>-733381955540002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-733381955540002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-3055758148083.3418</v>
      </c>
      <c r="L5388" s="444">
        <f t="shared" ca="1" si="189"/>
        <v>-736437713688085.38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-736437713688085.38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-3068490473700.3555</v>
      </c>
      <c r="L5389" s="444">
        <f t="shared" ca="1" si="189"/>
        <v>-739506204161785.75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-739506204161785.75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-3081275850674.1074</v>
      </c>
      <c r="L5390" s="444">
        <f t="shared" ca="1" si="189"/>
        <v>-742587480012459.88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-742587480012459.88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-3094114500051.916</v>
      </c>
      <c r="L5391" s="444">
        <f t="shared" ca="1" si="189"/>
        <v>-745681594512511.75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-745681594512511.75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-3107006643802.1323</v>
      </c>
      <c r="L5392" s="444">
        <f t="shared" ca="1" si="189"/>
        <v>-748788601156313.88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-748788601156313.88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-3119952504817.9746</v>
      </c>
      <c r="L5393" s="444">
        <f t="shared" ca="1" si="189"/>
        <v>-751908553661131.88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-751908553661131.88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-3132952306921.3828</v>
      </c>
      <c r="L5394" s="444">
        <f t="shared" ca="1" si="189"/>
        <v>-755041505968053.25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-755041505968053.25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-3146006274866.8887</v>
      </c>
      <c r="L5395" s="444">
        <f t="shared" ca="1" si="189"/>
        <v>-758187512242920.13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-758187512242920.13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-3159114634345.5005</v>
      </c>
      <c r="L5396" s="444">
        <f t="shared" ca="1" si="189"/>
        <v>-761346626877265.63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-761346626877265.63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-3172277611988.6069</v>
      </c>
      <c r="L5397" s="444">
        <f t="shared" ca="1" si="189"/>
        <v>-764518904489254.25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-764518904489254.25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-3185495435371.8926</v>
      </c>
      <c r="L5398" s="444">
        <f t="shared" ca="1" si="189"/>
        <v>-767704399924626.13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-767704399924626.13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-3198768333019.2754</v>
      </c>
      <c r="L5399" s="444">
        <f t="shared" ca="1" si="189"/>
        <v>-770903168257645.38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-770903168257645.38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-3212096534406.8555</v>
      </c>
      <c r="L5400" s="444">
        <f t="shared" ca="1" si="189"/>
        <v>-774115264792052.25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-774115264792052.25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-3225480269966.8843</v>
      </c>
      <c r="L5401" s="444">
        <f t="shared" ca="1" si="189"/>
        <v>-777340745062019.13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-777340745062019.13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-3238919771091.7461</v>
      </c>
      <c r="L5402" s="444">
        <f t="shared" ca="1" si="189"/>
        <v>-780579664833110.88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-780579664833110.88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-3252415270137.9619</v>
      </c>
      <c r="L5403" s="444">
        <f t="shared" ca="1" si="189"/>
        <v>-783832080103248.88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-783832080103248.88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-3265967000430.2036</v>
      </c>
      <c r="L5404" s="444">
        <f t="shared" ca="1" si="189"/>
        <v>-787098047103679.13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-787098047103679.13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-3279575196265.3296</v>
      </c>
      <c r="L5405" s="444">
        <f t="shared" ca="1" si="189"/>
        <v>-790377622299944.5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-790377622299944.5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-3293240092916.4355</v>
      </c>
      <c r="L5406" s="444">
        <f t="shared" ca="1" si="189"/>
        <v>-793670862392860.88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-793670862392860.88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-3306961926636.9204</v>
      </c>
      <c r="L5407" s="444">
        <f t="shared" ca="1" si="189"/>
        <v>-796977824319497.75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-796977824319497.75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-3320740934664.5737</v>
      </c>
      <c r="L5408" s="444">
        <f t="shared" ca="1" si="189"/>
        <v>-800298565254162.38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-800298565254162.38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-3334577355225.6768</v>
      </c>
      <c r="L5409" s="444">
        <f t="shared" ca="1" si="189"/>
        <v>-803633142609388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-803633142609388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-3348471427539.1167</v>
      </c>
      <c r="L5410" s="444">
        <f t="shared" ca="1" si="189"/>
        <v>-806981614036927.13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-806981614036927.13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-3362423391820.5298</v>
      </c>
      <c r="L5411" s="444">
        <f t="shared" ca="1" si="189"/>
        <v>-810344037428747.63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-810344037428747.63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-3376433489286.4482</v>
      </c>
      <c r="L5412" s="444">
        <f t="shared" ca="1" si="189"/>
        <v>-813720470918034.13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-813720470918034.13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-3390501962158.4756</v>
      </c>
      <c r="L5413" s="444">
        <f t="shared" ca="1" si="189"/>
        <v>-817110972880192.63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-817110972880192.63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-3404629053667.4692</v>
      </c>
      <c r="L5414" s="444">
        <f t="shared" ca="1" si="189"/>
        <v>-820515601933860.13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-820515601933860.13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-3418815008057.7505</v>
      </c>
      <c r="L5415" s="444">
        <f t="shared" ca="1" si="189"/>
        <v>-823934416941917.88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-823934416941917.88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-3433060070591.3242</v>
      </c>
      <c r="L5416" s="444">
        <f t="shared" ca="1" si="189"/>
        <v>-827367477012509.25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-827367477012509.25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-3447364487552.1221</v>
      </c>
      <c r="L5417" s="444">
        <f t="shared" ca="1" si="189"/>
        <v>-830814841500061.38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-830814841500061.38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-3461728506250.2559</v>
      </c>
      <c r="L5418" s="444">
        <f t="shared" ca="1" si="189"/>
        <v>-834276570006311.63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-834276570006311.63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-3476152375026.2983</v>
      </c>
      <c r="L5419" s="444">
        <f t="shared" ca="1" si="189"/>
        <v>-837752722381337.88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-837752722381337.88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-3490636343255.5742</v>
      </c>
      <c r="L5420" s="444">
        <f t="shared" ca="1" si="189"/>
        <v>-841243358724593.5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-841243358724593.5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-3505180661352.4727</v>
      </c>
      <c r="L5421" s="444">
        <f t="shared" ca="1" si="189"/>
        <v>-844748539385946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-844748539385946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-3519785580774.7749</v>
      </c>
      <c r="L5422" s="444">
        <f t="shared" ca="1" si="189"/>
        <v>-848268324966720.75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-848268324966720.75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-3534451354028.0029</v>
      </c>
      <c r="L5423" s="444">
        <f t="shared" ca="1" si="189"/>
        <v>-851802776320748.75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-851802776320748.75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-3549178234669.7866</v>
      </c>
      <c r="L5424" s="444">
        <f t="shared" ca="1" si="189"/>
        <v>-855351954555418.5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-855351954555418.5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-3563966477314.2437</v>
      </c>
      <c r="L5425" s="444">
        <f t="shared" ca="1" si="189"/>
        <v>-858915921032732.75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-858915921032732.75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-3578816337636.3862</v>
      </c>
      <c r="L5426" s="444">
        <f t="shared" ca="1" si="189"/>
        <v>-862494737370369.13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-862494737370369.13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-3593728072376.5381</v>
      </c>
      <c r="L5427" s="444">
        <f t="shared" ca="1" si="189"/>
        <v>-866088465442745.63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-866088465442745.63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-3608701939344.7734</v>
      </c>
      <c r="L5428" s="444">
        <f t="shared" ca="1" si="189"/>
        <v>-869697167382090.38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-869697167382090.38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-3623738197425.3765</v>
      </c>
      <c r="L5429" s="444">
        <f t="shared" ca="1" si="189"/>
        <v>-873320905579515.75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-873320905579515.75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-3638837106581.3154</v>
      </c>
      <c r="L5430" s="444">
        <f t="shared" ca="1" si="189"/>
        <v>-876959742686097.13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-876959742686097.13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-3653998927858.7378</v>
      </c>
      <c r="L5431" s="444">
        <f t="shared" ca="1" si="189"/>
        <v>-880613741613955.88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-880613741613955.88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-3669223923391.4834</v>
      </c>
      <c r="L5432" s="444">
        <f t="shared" ca="1" si="189"/>
        <v>-884282965537347.38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-884282965537347.38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-3684512356405.6138</v>
      </c>
      <c r="L5433" s="444">
        <f t="shared" ca="1" si="189"/>
        <v>-887967477893753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-887967477893753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-3699864491223.9707</v>
      </c>
      <c r="L5434" s="444">
        <f t="shared" ca="1" si="189"/>
        <v>-891667342384977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-891667342384977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-3715280593270.7373</v>
      </c>
      <c r="L5435" s="444">
        <f t="shared" ca="1" si="189"/>
        <v>-895382622978247.75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-895382622978247.75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-3730760929076.0317</v>
      </c>
      <c r="L5436" s="444">
        <f t="shared" ca="1" si="189"/>
        <v>-899113383907323.75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-899113383907323.75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-3746305766280.5151</v>
      </c>
      <c r="L5437" s="444">
        <f t="shared" ca="1" si="189"/>
        <v>-902859689673604.25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-902859689673604.25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-3761915373640.0181</v>
      </c>
      <c r="L5438" s="444">
        <f t="shared" ca="1" si="189"/>
        <v>-906621605047244.25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-906621605047244.25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-3777590021030.1841</v>
      </c>
      <c r="L5439" s="444">
        <f t="shared" ca="1" si="189"/>
        <v>-910399195068274.38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-910399195068274.38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-3793329979451.1431</v>
      </c>
      <c r="L5440" s="444">
        <f t="shared" ca="1" si="189"/>
        <v>-914192525047725.5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-914192525047725.5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-3809135521032.189</v>
      </c>
      <c r="L5441" s="444">
        <f t="shared" ca="1" si="189"/>
        <v>-918001660568757.75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-918001660568757.75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-3825006919036.4907</v>
      </c>
      <c r="L5442" s="444">
        <f t="shared" ca="1" si="189"/>
        <v>-921826667487794.25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-921826667487794.25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-3840944447865.8086</v>
      </c>
      <c r="L5443" s="444">
        <f t="shared" ca="1" si="189"/>
        <v>-925667611935660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-925667611935660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-3856948383065.25</v>
      </c>
      <c r="L5444" s="444">
        <f t="shared" ca="1" si="189"/>
        <v>-929524560318725.25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-929524560318725.25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-3873019001328.022</v>
      </c>
      <c r="L5445" s="444">
        <f t="shared" ca="1" si="189"/>
        <v>-933397579320053.25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-933397579320053.25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-3889156580500.2217</v>
      </c>
      <c r="L5446" s="444">
        <f t="shared" ca="1" si="189"/>
        <v>-937286735900553.5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-937286735900553.5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-3905361399585.6396</v>
      </c>
      <c r="L5447" s="444">
        <f t="shared" ca="1" si="189"/>
        <v>-941192097300139.13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-941192097300139.13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-3921633738750.5801</v>
      </c>
      <c r="L5448" s="444">
        <f t="shared" ca="1" si="189"/>
        <v>-945113731038889.75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-945113731038889.75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-3937973879328.7075</v>
      </c>
      <c r="L5449" s="444">
        <f t="shared" ca="1" si="189"/>
        <v>-949051704918218.5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-949051704918218.5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-3954382103825.9102</v>
      </c>
      <c r="L5450" s="444">
        <f t="shared" ca="1" si="189"/>
        <v>-953006087022044.38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-953006087022044.38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-3970858695925.1851</v>
      </c>
      <c r="L5451" s="444">
        <f t="shared" ca="1" si="189"/>
        <v>-956976945717969.5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-956976945717969.5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-3987403940491.5396</v>
      </c>
      <c r="L5452" s="444">
        <f t="shared" ca="1" si="189"/>
        <v>-960964349658461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-960964349658461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-4004018123576.9214</v>
      </c>
      <c r="L5453" s="444">
        <f t="shared" ca="1" si="189"/>
        <v>-964968367782037.88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-964968367782037.88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-4020701532425.1582</v>
      </c>
      <c r="L5454" s="444">
        <f t="shared" ca="1" si="189"/>
        <v>-968989069314463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-968989069314463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-4037454455476.9292</v>
      </c>
      <c r="L5455" s="444">
        <f t="shared" ca="1" si="189"/>
        <v>-973026523769939.88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-973026523769939.88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-4054277182374.749</v>
      </c>
      <c r="L5456" s="444">
        <f t="shared" ca="1" si="189"/>
        <v>-977080800952314.63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-977080800952314.63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-4071170003967.9775</v>
      </c>
      <c r="L5457" s="444">
        <f t="shared" ca="1" si="189"/>
        <v>-981151970956282.63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-981151970956282.63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-4088133212317.8442</v>
      </c>
      <c r="L5458" s="444">
        <f t="shared" ca="1" si="189"/>
        <v>-985240104168600.5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-985240104168600.5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-4105167100702.5015</v>
      </c>
      <c r="L5459" s="444">
        <f t="shared" ca="1" si="189"/>
        <v>-989345271269303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-989345271269303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-4122271963622.0957</v>
      </c>
      <c r="L5460" s="444">
        <f t="shared" ca="1" si="189"/>
        <v>-993467543232925.13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-993467543232925.13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-4139448096803.8545</v>
      </c>
      <c r="L5461" s="444">
        <f t="shared" ca="1" si="189"/>
        <v>-997606991329729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-997606991329729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-4156695797207.2046</v>
      </c>
      <c r="L5462" s="444">
        <f t="shared" ca="1" si="189"/>
        <v>-1001763687126936.3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-1001763687126936.3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-4174015363028.9009</v>
      </c>
      <c r="L5463" s="444">
        <f t="shared" ca="1" si="189"/>
        <v>-1005937702489965.1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-1005937702489965.1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-4191407093708.188</v>
      </c>
      <c r="L5464" s="444">
        <f t="shared" ca="1" si="189"/>
        <v>-1010129109583673.4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-1010129109583673.4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-4208871289931.9722</v>
      </c>
      <c r="L5465" s="444">
        <f t="shared" ca="1" si="189"/>
        <v>-1014337980873605.4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-1014337980873605.4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-4226408253640.022</v>
      </c>
      <c r="L5466" s="444">
        <f t="shared" ca="1" si="189"/>
        <v>-1018564389127245.4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-1018564389127245.4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-4244018288030.189</v>
      </c>
      <c r="L5467" s="444">
        <f t="shared" ca="1" si="189"/>
        <v>-1022808407415275.6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-1022808407415275.6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-4261701697563.6489</v>
      </c>
      <c r="L5468" s="444">
        <f t="shared" ca="1" si="189"/>
        <v>-1027070109112839.3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-1027070109112839.3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-4279458787970.1636</v>
      </c>
      <c r="L5469" s="444">
        <f t="shared" ca="1" si="189"/>
        <v>-1031349567900809.4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-1031349567900809.4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-4297289866253.3726</v>
      </c>
      <c r="L5470" s="444">
        <f t="shared" ca="1" si="189"/>
        <v>-1035646857767062.8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-1035646857767062.8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-4315195240696.0947</v>
      </c>
      <c r="L5471" s="444">
        <f t="shared" ca="1" si="189"/>
        <v>-1039962053007758.9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-1039962053007758.9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-4333175220865.6616</v>
      </c>
      <c r="L5472" s="444">
        <f t="shared" ca="1" si="189"/>
        <v>-1044295228228624.5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-1044295228228624.5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-4351230117619.2686</v>
      </c>
      <c r="L5473" s="444">
        <f t="shared" ca="1" si="189"/>
        <v>-1048646458346243.8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-1048646458346243.8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-4369360243109.3491</v>
      </c>
      <c r="L5474" s="444">
        <f t="shared" ca="1" si="189"/>
        <v>-1053015818589353.1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-1053015818589353.1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-4387565910788.9712</v>
      </c>
      <c r="L5475" s="444">
        <f t="shared" ca="1" si="189"/>
        <v>-1057403384500142.1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-1057403384500142.1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-4405847435417.2578</v>
      </c>
      <c r="L5476" s="444">
        <f t="shared" ca="1" si="189"/>
        <v>-1061809231935559.4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-1061809231935559.4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-4424205133064.8311</v>
      </c>
      <c r="L5477" s="444">
        <f t="shared" ca="1" si="189"/>
        <v>-1066233437068624.3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-1066233437068624.3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-4442639321119.2676</v>
      </c>
      <c r="L5478" s="444">
        <f t="shared" ca="1" si="189"/>
        <v>-1070676076389743.5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-1070676076389743.5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-4461150318290.5977</v>
      </c>
      <c r="L5479" s="444">
        <f t="shared" ca="1" si="189"/>
        <v>-1075137226708034.1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-1075137226708034.1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-4479738444616.8086</v>
      </c>
      <c r="L5480" s="444">
        <f t="shared" ca="1" si="189"/>
        <v>-1079616965152650.9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-1079616965152650.9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-4498404021469.3789</v>
      </c>
      <c r="L5481" s="444">
        <f t="shared" ca="1" si="189"/>
        <v>-1084115369174120.3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-1084115369174120.3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-4517147371558.834</v>
      </c>
      <c r="L5482" s="444">
        <f t="shared" ca="1" si="189"/>
        <v>-1088632516545679.1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-1088632516545679.1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-4535968818940.3301</v>
      </c>
      <c r="L5483" s="444">
        <f t="shared" ca="1" si="189"/>
        <v>-1093168485364619.5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-1093168485364619.5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-4554868689019.248</v>
      </c>
      <c r="L5484" s="444">
        <f t="shared" ca="1" si="189"/>
        <v>-1097723354053638.8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-1097723354053638.8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-4573847308556.8281</v>
      </c>
      <c r="L5485" s="444">
        <f t="shared" ca="1" si="189"/>
        <v>-1102297201362195.6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-1102297201362195.6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-4592905005675.8154</v>
      </c>
      <c r="L5486" s="444">
        <f t="shared" ca="1" si="189"/>
        <v>-1106890106367871.5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-1106890106367871.5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-4612042109866.1309</v>
      </c>
      <c r="L5487" s="444">
        <f t="shared" ca="1" si="189"/>
        <v>-1111502148477737.6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-1111502148477737.6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-4631258951990.5742</v>
      </c>
      <c r="L5488" s="444">
        <f t="shared" ca="1" si="189"/>
        <v>-1116133407429728.3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-1116133407429728.3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-4650555864290.5342</v>
      </c>
      <c r="L5489" s="444">
        <f t="shared" ca="1" si="189"/>
        <v>-1120783963294018.8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-1120783963294018.8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-4669933180391.7451</v>
      </c>
      <c r="L5490" s="444">
        <f t="shared" ca="1" si="189"/>
        <v>-1125453896474410.5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-1125453896474410.5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-4689391235310.0439</v>
      </c>
      <c r="L5491" s="444">
        <f t="shared" ca="1" si="189"/>
        <v>-1130143287709720.5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-1130143287709720.5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-4708930365457.1689</v>
      </c>
      <c r="L5492" s="444">
        <f t="shared" ca="1" si="189"/>
        <v>-1134852218075177.8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-1134852218075177.8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-4728550908646.5742</v>
      </c>
      <c r="L5493" s="444">
        <f t="shared" ca="1" si="189"/>
        <v>-1139580768983824.3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-1139580768983824.3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-4748253204099.2676</v>
      </c>
      <c r="L5494" s="444">
        <f t="shared" ca="1" si="189"/>
        <v>-1144329022187923.5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-1144329022187923.5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-4768037592449.6816</v>
      </c>
      <c r="L5495" s="444">
        <f t="shared" ca="1" si="189"/>
        <v>-1149097059780373.3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-1149097059780373.3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-4787904415751.5547</v>
      </c>
      <c r="L5496" s="444">
        <f t="shared" ca="1" si="189"/>
        <v>-1153884964196124.8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-1153884964196124.8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-4807854017483.8535</v>
      </c>
      <c r="L5497" s="444">
        <f t="shared" ca="1" si="189"/>
        <v>-1158692818213608.5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-1158692818213608.5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-4827886742556.7021</v>
      </c>
      <c r="L5498" s="444">
        <f t="shared" ca="1" si="189"/>
        <v>-1163520704956165.3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-1163520704956165.3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-4848002937317.3555</v>
      </c>
      <c r="L5499" s="444">
        <f t="shared" ca="1" si="189"/>
        <v>-1168368707893482.5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-1168368707893482.5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-4868202949556.1768</v>
      </c>
      <c r="L5500" s="444">
        <f t="shared" ca="1" si="189"/>
        <v>-1173236910843038.8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-1173236910843038.8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-4888487128512.6611</v>
      </c>
      <c r="L5501" s="444">
        <f t="shared" ca="1" si="189"/>
        <v>-1178125397971551.5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-1178125397971551.5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-4908855824881.4648</v>
      </c>
      <c r="L5502" s="444">
        <f t="shared" ca="1" si="189"/>
        <v>-1183034253796433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-1183034253796433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-4929309390818.4707</v>
      </c>
      <c r="L5503" s="444">
        <f t="shared" ca="1" si="189"/>
        <v>-1187963563187251.5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-1187963563187251.5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-4949848179946.8809</v>
      </c>
      <c r="L5504" s="444">
        <f t="shared" ca="1" si="189"/>
        <v>-1192913411367198.5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-1192913411367198.5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-4970472547363.3271</v>
      </c>
      <c r="L5505" s="444">
        <f t="shared" ca="1" si="189"/>
        <v>-1197883883914561.8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-1197883883914561.8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-4991182849644.0068</v>
      </c>
      <c r="L5506" s="444">
        <f t="shared" ca="1" si="189"/>
        <v>-1202875066764205.8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-1202875066764205.8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-5011979444850.8574</v>
      </c>
      <c r="L5507" s="444">
        <f t="shared" ca="1" si="189"/>
        <v>-1207887046209056.5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-1207887046209056.5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-5032862692537.7354</v>
      </c>
      <c r="L5508" s="444">
        <f t="shared" ca="1" si="189"/>
        <v>-1212919908901594.3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-1212919908901594.3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-5053832953756.6426</v>
      </c>
      <c r="L5509" s="444">
        <f t="shared" ca="1" si="189"/>
        <v>-1217973741855351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-1217973741855351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-5074890591063.9629</v>
      </c>
      <c r="L5510" s="444">
        <f t="shared" ca="1" si="189"/>
        <v>-1223048632446415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-1223048632446415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-5096035968526.7295</v>
      </c>
      <c r="L5511" s="444">
        <f t="shared" ca="1" si="189"/>
        <v>-1228144668414941.8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-1228144668414941.8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-5117269451728.9238</v>
      </c>
      <c r="L5512" s="444">
        <f t="shared" ca="1" si="189"/>
        <v>-1233261937866670.8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-1233261937866670.8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-5138591407777.7949</v>
      </c>
      <c r="L5513" s="444">
        <f t="shared" ca="1" si="189"/>
        <v>-1238400529274448.5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-1238400529274448.5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-5160002205310.2021</v>
      </c>
      <c r="L5514" s="444">
        <f t="shared" ca="1" si="189"/>
        <v>-1243560531479758.8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-1243560531479758.8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-5181502214498.9951</v>
      </c>
      <c r="L5515" s="444">
        <f t="shared" ca="1" si="189"/>
        <v>-1248742033694257.8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-1248742033694257.8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-5203091807059.4072</v>
      </c>
      <c r="L5516" s="444">
        <f t="shared" ca="1" si="189"/>
        <v>-1253945125501317.3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-1253945125501317.3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-5224771356255.4883</v>
      </c>
      <c r="L5517" s="444">
        <f t="shared" ca="1" si="189"/>
        <v>-1259169896857572.8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-1259169896857572.8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-5246541236906.5527</v>
      </c>
      <c r="L5518" s="444">
        <f t="shared" ca="1" si="189"/>
        <v>-1264416438094479.3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-1264416438094479.3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-5268401825393.6631</v>
      </c>
      <c r="L5519" s="444">
        <f t="shared" ca="1" si="189"/>
        <v>-1269684839919873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-1269684839919873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-5290353499666.1377</v>
      </c>
      <c r="L5520" s="444">
        <f t="shared" ca="1" si="189"/>
        <v>-1274975193419539.3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-1274975193419539.3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-5312396639248.0801</v>
      </c>
      <c r="L5521" s="444">
        <f t="shared" ca="1" si="189"/>
        <v>-1280287590058787.3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-1280287590058787.3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-5334531625244.9473</v>
      </c>
      <c r="L5522" s="444">
        <f t="shared" ca="1" si="189"/>
        <v>-1285622121684032.3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-1285622121684032.3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-5356758840350.1348</v>
      </c>
      <c r="L5523" s="444">
        <f t="shared" ca="1" si="189"/>
        <v>-1290978880524382.5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-1290978880524382.5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-5379078668851.5938</v>
      </c>
      <c r="L5524" s="444">
        <f t="shared" ca="1" si="189"/>
        <v>-1296357959193234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-1296357959193234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-5401491496638.4746</v>
      </c>
      <c r="L5525" s="444">
        <f t="shared" ca="1" si="189"/>
        <v>-1301759450689872.5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-1301759450689872.5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-5423997711207.8018</v>
      </c>
      <c r="L5526" s="444">
        <f t="shared" ca="1" si="189"/>
        <v>-1307183448401080.3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-1307183448401080.3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-5446597701671.168</v>
      </c>
      <c r="L5527" s="444">
        <f t="shared" ca="1" si="189"/>
        <v>-1312630046102751.5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-1312630046102751.5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-5469291858761.4648</v>
      </c>
      <c r="L5528" s="444">
        <f t="shared" ca="1" si="189"/>
        <v>-1318099337961513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-1318099337961513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-5492080574839.6377</v>
      </c>
      <c r="L5529" s="444">
        <f t="shared" ca="1" si="189"/>
        <v>-1323591418536352.8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-1323591418536352.8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-5514964243901.4697</v>
      </c>
      <c r="L5530" s="444">
        <f t="shared" ca="1" si="189"/>
        <v>-1329106382780254.3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-1329106382780254.3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-5537943261584.3926</v>
      </c>
      <c r="L5531" s="444">
        <f t="shared" ca="1" si="189"/>
        <v>-1334644326041838.8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-1334644326041838.8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-5561018025174.3281</v>
      </c>
      <c r="L5532" s="444">
        <f t="shared" ca="1" si="189"/>
        <v>-1340205344067013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-1340205344067013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-5584188933612.5537</v>
      </c>
      <c r="L5533" s="444">
        <f t="shared" ca="1" si="189"/>
        <v>-1345789533000625.5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-1345789533000625.5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-5607456387502.6064</v>
      </c>
      <c r="L5534" s="444">
        <f t="shared" ca="1" si="189"/>
        <v>-1351396989388128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-1351396989388128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-5630820789117.2002</v>
      </c>
      <c r="L5535" s="444">
        <f t="shared" ca="1" si="189"/>
        <v>-1357027810177245.3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-1357027810177245.3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-5654282542405.1885</v>
      </c>
      <c r="L5536" s="444">
        <f t="shared" ca="1" si="189"/>
        <v>-1362682092719650.5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-1362682092719650.5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-5677842052998.5439</v>
      </c>
      <c r="L5537" s="444">
        <f t="shared" ca="1" si="189"/>
        <v>-1368359934772649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-1368359934772649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-5701499728219.3711</v>
      </c>
      <c r="L5538" s="444">
        <f t="shared" ca="1" si="189"/>
        <v>-1374061434500868.3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-1374061434500868.3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-5725255977086.9512</v>
      </c>
      <c r="L5539" s="444">
        <f t="shared" ca="1" si="189"/>
        <v>-1379786690477955.3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-1379786690477955.3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-5749111210324.8135</v>
      </c>
      <c r="L5540" s="444">
        <f t="shared" ca="1" si="189"/>
        <v>-1385535801688280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-1385535801688280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-5773065840367.833</v>
      </c>
      <c r="L5541" s="444">
        <f t="shared" ca="1" si="189"/>
        <v>-1391308867528647.8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-1391308867528647.8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-5797120281369.3652</v>
      </c>
      <c r="L5542" s="444">
        <f t="shared" ca="1" si="189"/>
        <v>-1397105987810017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-1397105987810017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-5821274949208.4043</v>
      </c>
      <c r="L5543" s="444">
        <f t="shared" ca="1" si="189"/>
        <v>-1402927262759225.5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-1402927262759225.5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-5845530261496.7725</v>
      </c>
      <c r="L5544" s="444">
        <f t="shared" ca="1" si="189"/>
        <v>-1408772793020722.3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-1408772793020722.3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-5869886637586.3428</v>
      </c>
      <c r="L5545" s="444">
        <f t="shared" ca="1" si="189"/>
        <v>-1414642679658308.5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-1414642679658308.5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-5894344498576.2852</v>
      </c>
      <c r="L5546" s="444">
        <f t="shared" ca="1" si="189"/>
        <v>-1420537024156884.8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-1420537024156884.8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-5918904267320.3535</v>
      </c>
      <c r="L5547" s="444">
        <f t="shared" ca="1" si="189"/>
        <v>-1426455928424205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-1426455928424205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-5943566368434.1875</v>
      </c>
      <c r="L5548" s="444">
        <f t="shared" ca="1" si="189"/>
        <v>-1432399494792639.3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-1432399494792639.3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-5968331228302.6631</v>
      </c>
      <c r="L5549" s="444">
        <f t="shared" ca="1" si="189"/>
        <v>-1438367826020942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-1438367826020942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-5993199275087.2578</v>
      </c>
      <c r="L5550" s="444">
        <f t="shared" ca="1" si="189"/>
        <v>-1444361025296029.3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-1444361025296029.3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-6018170938733.4551</v>
      </c>
      <c r="L5551" s="444">
        <f t="shared" ca="1" si="189"/>
        <v>-1450379196234762.8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-1450379196234762.8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-6043246650978.1777</v>
      </c>
      <c r="L5552" s="444">
        <f t="shared" ca="1" si="189"/>
        <v>-1456422442885741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-1456422442885741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-6068426845357.2539</v>
      </c>
      <c r="L5553" s="444">
        <f t="shared" ca="1" si="189"/>
        <v>-1462490869731098.3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-1462490869731098.3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-6093711957212.9092</v>
      </c>
      <c r="L5554" s="444">
        <f t="shared" ca="1" si="189"/>
        <v>-1468584581688311.3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-1468584581688311.3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-6119102423701.2969</v>
      </c>
      <c r="L5555" s="444">
        <f t="shared" ca="1" si="189"/>
        <v>-1474703684112012.5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-1474703684112012.5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-6144598683800.0518</v>
      </c>
      <c r="L5556" s="444">
        <f t="shared" ca="1" si="189"/>
        <v>-1480848282795812.5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-1480848282795812.5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-6170201178315.8857</v>
      </c>
      <c r="L5557" s="444">
        <f t="shared" ca="1" si="189"/>
        <v>-1487018483974128.5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-1487018483974128.5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-6195910349892.2021</v>
      </c>
      <c r="L5558" s="444">
        <f t="shared" ca="1" si="189"/>
        <v>-1493214394324020.8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-1493214394324020.8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-6221726643016.7529</v>
      </c>
      <c r="L5559" s="444">
        <f t="shared" ca="1" si="189"/>
        <v>-1499436120967037.5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-1499436120967037.5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-6247650504029.3232</v>
      </c>
      <c r="L5560" s="444">
        <f t="shared" ca="1" si="189"/>
        <v>-1505683771471066.8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-1505683771471066.8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-6273682381129.4443</v>
      </c>
      <c r="L5561" s="444">
        <f t="shared" ca="1" si="189"/>
        <v>-1511957453852196.3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-1511957453852196.3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-6299822724384.1514</v>
      </c>
      <c r="L5562" s="444">
        <f t="shared" ca="1" si="189"/>
        <v>-1518257276576580.5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-1518257276576580.5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-6326071985735.752</v>
      </c>
      <c r="L5563" s="444">
        <f t="shared" ca="1" si="189"/>
        <v>-1524583348562316.3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-1524583348562316.3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-6352430619009.6514</v>
      </c>
      <c r="L5564" s="444">
        <f t="shared" ca="1" si="189"/>
        <v>-1530935779181326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-1530935779181326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-6378899079922.1914</v>
      </c>
      <c r="L5565" s="444">
        <f t="shared" ca="1" si="189"/>
        <v>-1537314678261248.3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-1537314678261248.3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-6405477826088.5342</v>
      </c>
      <c r="L5566" s="444">
        <f t="shared" ca="1" si="189"/>
        <v>-1543720156087336.8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-1543720156087336.8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-6432167317030.5693</v>
      </c>
      <c r="L5567" s="444">
        <f t="shared" ca="1" si="189"/>
        <v>-1550152323404367.3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-1550152323404367.3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-6458968014184.8633</v>
      </c>
      <c r="L5568" s="444">
        <f t="shared" ca="1" si="189"/>
        <v>-1556611291418552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-1556611291418552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-6485880380910.6328</v>
      </c>
      <c r="L5569" s="444">
        <f t="shared" ca="1" si="189"/>
        <v>-1563097171799462.8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-1563097171799462.8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-6512904882497.7617</v>
      </c>
      <c r="L5570" s="444">
        <f t="shared" ca="1" si="189"/>
        <v>-1569610076681960.5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-1569610076681960.5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-6540041986174.835</v>
      </c>
      <c r="L5571" s="444">
        <f t="shared" ca="1" si="189"/>
        <v>-1576150118668135.3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-1576150118668135.3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-6567292161117.2305</v>
      </c>
      <c r="L5572" s="444">
        <f t="shared" ca="1" si="189"/>
        <v>-1582717410829252.5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-1582717410829252.5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-6594655878455.2188</v>
      </c>
      <c r="L5573" s="444">
        <f t="shared" ca="1" si="189"/>
        <v>-1589312066707707.8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-1589312066707707.8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-6622133611282.1152</v>
      </c>
      <c r="L5574" s="444">
        <f t="shared" ca="1" si="189"/>
        <v>-1595934200318989.8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-1595934200318989.8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-6649725834662.457</v>
      </c>
      <c r="L5575" s="444">
        <f t="shared" ca="1" si="189"/>
        <v>-1602583926153652.3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-1602583926153652.3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-6677433025640.2178</v>
      </c>
      <c r="L5576" s="444">
        <f t="shared" ca="1" si="189"/>
        <v>-1609261359179292.5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-1609261359179292.5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-6705255663247.0518</v>
      </c>
      <c r="L5577" s="444">
        <f t="shared" ca="1" si="189"/>
        <v>-1615966614842539.5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-1615966614842539.5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-6733194228510.5811</v>
      </c>
      <c r="L5578" s="444">
        <f t="shared" ca="1" si="189"/>
        <v>-1622699809071050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-1622699809071050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-6761249204462.708</v>
      </c>
      <c r="L5579" s="444">
        <f t="shared" ca="1" si="189"/>
        <v>-1629461058275512.8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-1629461058275512.8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-6789421076147.9697</v>
      </c>
      <c r="L5580" s="444">
        <f t="shared" ca="1" si="189"/>
        <v>-1636250479351660.8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-1636250479351660.8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-6817710330631.9199</v>
      </c>
      <c r="L5581" s="444">
        <f t="shared" ca="1" si="189"/>
        <v>-1643068189682292.8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-1643068189682292.8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-6846117457009.5527</v>
      </c>
      <c r="L5582" s="444">
        <f t="shared" ca="1" si="189"/>
        <v>-1649914307139302.3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-1649914307139302.3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-6874642946413.7598</v>
      </c>
      <c r="L5583" s="444">
        <f t="shared" ca="1" si="189"/>
        <v>-1656788950085716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-1656788950085716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-6903287292023.8164</v>
      </c>
      <c r="L5584" s="444">
        <f t="shared" ca="1" si="189"/>
        <v>-1663692237377739.8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-1663692237377739.8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-6932050989073.916</v>
      </c>
      <c r="L5585" s="444">
        <f t="shared" ca="1" si="189"/>
        <v>-1670624288366813.8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-1670624288366813.8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-6960934534861.7236</v>
      </c>
      <c r="L5586" s="444">
        <f t="shared" ca="1" si="189"/>
        <v>-1677585222901675.5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-1677585222901675.5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-6989938428756.9814</v>
      </c>
      <c r="L5587" s="444">
        <f t="shared" ca="1" si="189"/>
        <v>-1684575161330432.5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-1684575161330432.5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-7019063172210.1357</v>
      </c>
      <c r="L5588" s="444">
        <f t="shared" ca="1" si="189"/>
        <v>-1691594224502642.8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-1691594224502642.8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-7048309268761.0117</v>
      </c>
      <c r="L5589" s="444">
        <f t="shared" ca="1" si="189"/>
        <v>-1698642533771403.8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-1698642533771403.8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-7077677224047.5156</v>
      </c>
      <c r="L5590" s="444">
        <f t="shared" ca="1" si="189"/>
        <v>-1705720210995451.3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-1705720210995451.3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-7107167545814.3799</v>
      </c>
      <c r="L5591" s="444">
        <f t="shared" ca="1" si="189"/>
        <v>-1712827378541265.8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-1712827378541265.8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-7136780743921.9404</v>
      </c>
      <c r="L5592" s="444">
        <f t="shared" ca="1" si="189"/>
        <v>-1719964159285187.8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-1719964159285187.8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-7166517330354.9492</v>
      </c>
      <c r="L5593" s="444">
        <f t="shared" ca="1" si="189"/>
        <v>-1727130676615542.8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-1727130676615542.8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-7196377819231.4277</v>
      </c>
      <c r="L5594" s="444">
        <f t="shared" ca="1" si="189"/>
        <v>-1734327054434774.3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-1734327054434774.3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-7226362726811.5596</v>
      </c>
      <c r="L5595" s="444">
        <f t="shared" ca="1" si="189"/>
        <v>-1741553417161585.8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-1741553417161585.8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-7256472571506.6074</v>
      </c>
      <c r="L5596" s="444">
        <f t="shared" ca="1" si="189"/>
        <v>-1748809889733092.3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-1748809889733092.3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-7286707873887.8838</v>
      </c>
      <c r="L5597" s="444">
        <f t="shared" ca="1" si="189"/>
        <v>-1756096597606980.3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-1756096597606980.3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-7317069156695.752</v>
      </c>
      <c r="L5598" s="444">
        <f t="shared" ca="1" si="189"/>
        <v>-1763413666763676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-1763413666763676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-7347556944848.6494</v>
      </c>
      <c r="L5599" s="444">
        <f t="shared" ca="1" si="189"/>
        <v>-1770761223708524.8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-1770761223708524.8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-7378171765452.1865</v>
      </c>
      <c r="L5600" s="444">
        <f t="shared" ca="1" si="189"/>
        <v>-1778139395473977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-1778139395473977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-7408914147808.2373</v>
      </c>
      <c r="L5601" s="444">
        <f t="shared" ca="1" si="189"/>
        <v>-1785548309621785.3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-1785548309621785.3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-7439784623424.1045</v>
      </c>
      <c r="L5602" s="444">
        <f t="shared" ca="1" si="189"/>
        <v>-1792988094245209.3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-1792988094245209.3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-7470783726021.7051</v>
      </c>
      <c r="L5603" s="444">
        <f t="shared" ca="1" si="189"/>
        <v>-1800458877971231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-1800458877971231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-7501911991546.7969</v>
      </c>
      <c r="L5604" s="444">
        <f t="shared" ca="1" si="189"/>
        <v>-1807960789962777.8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-1807960789962777.8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-7533169958178.2402</v>
      </c>
      <c r="L5605" s="444">
        <f t="shared" ca="1" si="189"/>
        <v>-1815493959920956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-1815493959920956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-7564558166337.3154</v>
      </c>
      <c r="L5606" s="444">
        <f t="shared" ca="1" si="189"/>
        <v>-1823058518087293.3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-1823058518087293.3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-7596077158697.0547</v>
      </c>
      <c r="L5607" s="444">
        <f t="shared" ca="1" si="189"/>
        <v>-1830654595245990.3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-1830654595245990.3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-7627727480191.626</v>
      </c>
      <c r="L5608" s="444">
        <f t="shared" ca="1" si="189"/>
        <v>-1838282322726182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-1838282322726182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-7659509678025.7568</v>
      </c>
      <c r="L5609" s="444">
        <f t="shared" ca="1" si="189"/>
        <v>-1845941832404207.8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-1845941832404207.8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-7691424301684.1992</v>
      </c>
      <c r="L5610" s="444">
        <f t="shared" ca="1" si="189"/>
        <v>-1853633256705892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-1853633256705892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-7723471902941.2168</v>
      </c>
      <c r="L5611" s="444">
        <f t="shared" ca="1" si="189"/>
        <v>-1861356728608833.3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-1861356728608833.3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-7755653035870.1377</v>
      </c>
      <c r="L5612" s="444">
        <f t="shared" ca="1" si="189"/>
        <v>-1869112381644703.5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-1869112381644703.5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-7787968256852.9297</v>
      </c>
      <c r="L5613" s="444">
        <f t="shared" ca="1" si="189"/>
        <v>-1876900349901556.5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-1876900349901556.5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-7820418124589.8174</v>
      </c>
      <c r="L5614" s="444">
        <f t="shared" ca="1" si="189"/>
        <v>-1884720768026146.3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-1884720768026146.3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-7853003200108.9424</v>
      </c>
      <c r="L5615" s="444">
        <f t="shared" ca="1" si="189"/>
        <v>-1892573771226255.3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-1892573771226255.3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-7885724046776.0635</v>
      </c>
      <c r="L5616" s="444">
        <f t="shared" ca="1" si="189"/>
        <v>-1900459495273031.3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-1900459495273031.3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-7918581230304.2979</v>
      </c>
      <c r="L5617" s="444">
        <f t="shared" ca="1" si="189"/>
        <v>-1908378076503335.5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-1908378076503335.5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-7951575318763.8975</v>
      </c>
      <c r="L5618" s="444">
        <f t="shared" ref="L5618:L5872" ca="1" si="194">I5618-J5618+K5618</f>
        <v>-1916329651822099.5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-1916329651822099.5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-7984706882592.0811</v>
      </c>
      <c r="L5619" s="444">
        <f t="shared" ca="1" si="194"/>
        <v>-1924314358704691.5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-1924314358704691.5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-8017976494602.8799</v>
      </c>
      <c r="L5620" s="444">
        <f t="shared" ca="1" si="194"/>
        <v>-1932332335199294.5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-1932332335199294.5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-8051384729997.0605</v>
      </c>
      <c r="L5621" s="444">
        <f t="shared" ca="1" si="194"/>
        <v>-1940383719929291.5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-1940383719929291.5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-8084932166372.0479</v>
      </c>
      <c r="L5622" s="444">
        <f t="shared" ca="1" si="194"/>
        <v>-1948468652095663.5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-1948468652095663.5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-8118619383731.9307</v>
      </c>
      <c r="L5623" s="444">
        <f t="shared" ca="1" si="194"/>
        <v>-1956587271479395.5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-1956587271479395.5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-8152446964497.4814</v>
      </c>
      <c r="L5624" s="444">
        <f t="shared" ca="1" si="194"/>
        <v>-1964739718443893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-1964739718443893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-8186415493516.2207</v>
      </c>
      <c r="L5625" s="444">
        <f t="shared" ca="1" si="194"/>
        <v>-1972926133937409.3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-1972926133937409.3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-8220525558072.5381</v>
      </c>
      <c r="L5626" s="444">
        <f t="shared" ca="1" si="194"/>
        <v>-1981146659495481.8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-1981146659495481.8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-8254777747897.8408</v>
      </c>
      <c r="L5627" s="444">
        <f t="shared" ca="1" si="194"/>
        <v>-1989401437243379.5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-1989401437243379.5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-8289172655180.748</v>
      </c>
      <c r="L5628" s="444">
        <f t="shared" ca="1" si="194"/>
        <v>-1997690609898560.3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-1997690609898560.3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-8323710874577.335</v>
      </c>
      <c r="L5629" s="444">
        <f t="shared" ca="1" si="194"/>
        <v>-2006014320773137.5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-2006014320773137.5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-8358393003221.4063</v>
      </c>
      <c r="L5630" s="444">
        <f t="shared" ca="1" si="194"/>
        <v>-2014372713776359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-2014372713776359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-8393219640734.8291</v>
      </c>
      <c r="L5631" s="444">
        <f t="shared" ca="1" si="194"/>
        <v>-2022765933417093.8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-2022765933417093.8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-8428191389237.8906</v>
      </c>
      <c r="L5632" s="444">
        <f t="shared" ca="1" si="194"/>
        <v>-2031194124806331.8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-2031194124806331.8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-8463308853359.7158</v>
      </c>
      <c r="L5633" s="444">
        <f t="shared" ca="1" si="194"/>
        <v>-2039657433659691.5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-2039657433659691.5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-8498572640248.7148</v>
      </c>
      <c r="L5634" s="444">
        <f t="shared" ca="1" si="194"/>
        <v>-2048156006299940.3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-2048156006299940.3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-8533983359583.084</v>
      </c>
      <c r="L5635" s="444">
        <f t="shared" ca="1" si="194"/>
        <v>-2056689989659523.3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-2056689989659523.3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-8569541623581.3477</v>
      </c>
      <c r="L5636" s="444">
        <f t="shared" ca="1" si="194"/>
        <v>-2065259531283104.5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-2065259531283104.5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-8605248047012.9355</v>
      </c>
      <c r="L5637" s="444">
        <f t="shared" ca="1" si="194"/>
        <v>-2073864779330117.5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-2073864779330117.5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-8641103247208.8232</v>
      </c>
      <c r="L5638" s="444">
        <f t="shared" ca="1" si="194"/>
        <v>-2082505882577326.3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-2082505882577326.3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-8677107844072.1924</v>
      </c>
      <c r="L5639" s="444">
        <f t="shared" ca="1" si="194"/>
        <v>-2091182990421398.5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-2091182990421398.5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-8713262460089.1602</v>
      </c>
      <c r="L5640" s="444">
        <f t="shared" ca="1" si="194"/>
        <v>-2099896252881487.8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-2099896252881487.8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-8749567720339.5322</v>
      </c>
      <c r="L5641" s="444">
        <f t="shared" ca="1" si="194"/>
        <v>-2108645820601827.3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-2108645820601827.3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-8786024252507.6143</v>
      </c>
      <c r="L5642" s="444">
        <f t="shared" ca="1" si="194"/>
        <v>-2117431844854334.8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-2117431844854334.8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-8822632686893.0625</v>
      </c>
      <c r="L5643" s="444">
        <f t="shared" ca="1" si="194"/>
        <v>-2126254477541227.8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-2126254477541227.8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-8859393656421.7813</v>
      </c>
      <c r="L5644" s="444">
        <f t="shared" ca="1" si="194"/>
        <v>-2135113871197649.5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-2135113871197649.5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-8896307796656.873</v>
      </c>
      <c r="L5645" s="444">
        <f t="shared" ca="1" si="194"/>
        <v>-2144010178994306.3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-2144010178994306.3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-8933375745809.6094</v>
      </c>
      <c r="L5646" s="444">
        <f t="shared" ca="1" si="194"/>
        <v>-2152943554740115.8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-2152943554740115.8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-8970598144750.4824</v>
      </c>
      <c r="L5647" s="444">
        <f t="shared" ca="1" si="194"/>
        <v>-2161914152884866.3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-2161914152884866.3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-9007975637020.2754</v>
      </c>
      <c r="L5648" s="444">
        <f t="shared" ca="1" si="194"/>
        <v>-2170922128521886.5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-2170922128521886.5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-9045508868841.1934</v>
      </c>
      <c r="L5649" s="444">
        <f t="shared" ca="1" si="194"/>
        <v>-2179967637390727.8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-2179967637390727.8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-9083198489128.0313</v>
      </c>
      <c r="L5650" s="444">
        <f t="shared" ca="1" si="194"/>
        <v>-2189050835879855.8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-2189050835879855.8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-9121045149499.3984</v>
      </c>
      <c r="L5651" s="444">
        <f t="shared" ca="1" si="194"/>
        <v>-2198171881029355.3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-2198171881029355.3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-9159049504288.9805</v>
      </c>
      <c r="L5652" s="444">
        <f t="shared" ca="1" si="194"/>
        <v>-2207330930533644.3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-2207330930533644.3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-9197212210556.8516</v>
      </c>
      <c r="L5653" s="444">
        <f t="shared" ca="1" si="194"/>
        <v>-2216528142744201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-2216528142744201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-9235533928100.8379</v>
      </c>
      <c r="L5654" s="444">
        <f t="shared" ca="1" si="194"/>
        <v>-2225763676672301.8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-2225763676672301.8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-9274015319467.9219</v>
      </c>
      <c r="L5655" s="444">
        <f t="shared" ca="1" si="194"/>
        <v>-2235037691991769.8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-2235037691991769.8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-9312657049965.707</v>
      </c>
      <c r="L5656" s="444">
        <f t="shared" ca="1" si="194"/>
        <v>-2244350349041735.5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-2244350349041735.5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-9351459787673.8984</v>
      </c>
      <c r="L5657" s="444">
        <f t="shared" ca="1" si="194"/>
        <v>-2253701808829409.5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-2253701808829409.5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-9390424203455.873</v>
      </c>
      <c r="L5658" s="444">
        <f t="shared" ca="1" si="194"/>
        <v>-2263092233032865.5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-2263092233032865.5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-9429550970970.2734</v>
      </c>
      <c r="L5659" s="444">
        <f t="shared" ca="1" si="194"/>
        <v>-2272521784003836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-2272521784003836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-9468840766682.6504</v>
      </c>
      <c r="L5660" s="444">
        <f t="shared" ca="1" si="194"/>
        <v>-2281990624770518.5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-2281990624770518.5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-9508294269877.1602</v>
      </c>
      <c r="L5661" s="444">
        <f t="shared" ca="1" si="194"/>
        <v>-2291498919040395.5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-2291498919040395.5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-9547912162668.3145</v>
      </c>
      <c r="L5662" s="444">
        <f t="shared" ca="1" si="194"/>
        <v>-2301046831203064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-2301046831203064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-9587695130012.7656</v>
      </c>
      <c r="L5663" s="444">
        <f t="shared" ca="1" si="194"/>
        <v>-2310634526333077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-2310634526333077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-9627643859721.1543</v>
      </c>
      <c r="L5664" s="444">
        <f t="shared" ca="1" si="194"/>
        <v>-2320262170192798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-2320262170192798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-9667759042469.9922</v>
      </c>
      <c r="L5665" s="444">
        <f t="shared" ca="1" si="194"/>
        <v>-2329929929235268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-2329929929235268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-9708041371813.6172</v>
      </c>
      <c r="L5666" s="444">
        <f t="shared" ca="1" si="194"/>
        <v>-2339637970607081.5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-2339637970607081.5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-9748491544196.1719</v>
      </c>
      <c r="L5667" s="444">
        <f t="shared" ca="1" si="194"/>
        <v>-2349386462151277.5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-2349386462151277.5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-9789110258963.6563</v>
      </c>
      <c r="L5668" s="444">
        <f t="shared" ca="1" si="194"/>
        <v>-2359175572410241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-2359175572410241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-9829898218376.0039</v>
      </c>
      <c r="L5669" s="444">
        <f t="shared" ca="1" si="194"/>
        <v>-2369005470628617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-2369005470628617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-9870856127619.2383</v>
      </c>
      <c r="L5670" s="444">
        <f t="shared" ca="1" si="194"/>
        <v>-2378876326756236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-2378876326756236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-9911984694817.6504</v>
      </c>
      <c r="L5671" s="444">
        <f t="shared" ca="1" si="194"/>
        <v>-2388788311451053.5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-2388788311451053.5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-9953284631046.0566</v>
      </c>
      <c r="L5672" s="444">
        <f t="shared" ca="1" si="194"/>
        <v>-2398741596082099.5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-2398741596082099.5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-9994756650342.082</v>
      </c>
      <c r="L5673" s="444">
        <f t="shared" ca="1" si="194"/>
        <v>-2408736352732441.5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-2408736352732441.5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-10036401469718.506</v>
      </c>
      <c r="L5674" s="444">
        <f t="shared" ca="1" si="194"/>
        <v>-2418772754202160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-2418772754202160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-10078219809175.666</v>
      </c>
      <c r="L5675" s="444">
        <f t="shared" ca="1" si="194"/>
        <v>-2428850974011335.5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-2428850974011335.5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-10120212391713.898</v>
      </c>
      <c r="L5676" s="444">
        <f t="shared" ca="1" si="194"/>
        <v>-2438971186403049.5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-2438971186403049.5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-10162379943346.039</v>
      </c>
      <c r="L5677" s="444">
        <f t="shared" ca="1" si="194"/>
        <v>-2449133566346395.5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-2449133566346395.5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-10204723193109.98</v>
      </c>
      <c r="L5678" s="444">
        <f t="shared" ca="1" si="194"/>
        <v>-2459338289539505.5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-2459338289539505.5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-10247242873081.273</v>
      </c>
      <c r="L5679" s="444">
        <f t="shared" ca="1" si="194"/>
        <v>-2469585532412587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-2469585532412587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-10289939718385.779</v>
      </c>
      <c r="L5680" s="444">
        <f t="shared" ca="1" si="194"/>
        <v>-2479875472130973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-2479875472130973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-10332814467212.387</v>
      </c>
      <c r="L5681" s="444">
        <f t="shared" ca="1" si="194"/>
        <v>-2490208286598185.5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-2490208286598185.5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-10375867860825.773</v>
      </c>
      <c r="L5682" s="444">
        <f t="shared" ca="1" si="194"/>
        <v>-2500584154459011.5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-2500584154459011.5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-10419100643579.215</v>
      </c>
      <c r="L5683" s="444">
        <f t="shared" ca="1" si="194"/>
        <v>-2511003255102590.5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-2511003255102590.5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-10462513562927.461</v>
      </c>
      <c r="L5684" s="444">
        <f t="shared" ca="1" si="194"/>
        <v>-2521465768665518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-2521465768665518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-10506107369439.658</v>
      </c>
      <c r="L5685" s="444">
        <f t="shared" ca="1" si="194"/>
        <v>-2531971876034957.5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-2531971876034957.5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-10549882816812.322</v>
      </c>
      <c r="L5686" s="444">
        <f t="shared" ca="1" si="194"/>
        <v>-2542521758851770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-2542521758851770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-10593840661882.375</v>
      </c>
      <c r="L5687" s="444">
        <f t="shared" ca="1" si="194"/>
        <v>-2553115599513652.5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-2553115599513652.5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-10637981664640.219</v>
      </c>
      <c r="L5688" s="444">
        <f t="shared" ca="1" si="194"/>
        <v>-2563753581178292.5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-2563753581178292.5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-10682306588242.885</v>
      </c>
      <c r="L5689" s="444">
        <f t="shared" ca="1" si="194"/>
        <v>-2574435887766535.5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-2574435887766535.5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-10726816199027.23</v>
      </c>
      <c r="L5690" s="444">
        <f t="shared" ca="1" si="194"/>
        <v>-2585162703965562.5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-2585162703965562.5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-10771511266523.178</v>
      </c>
      <c r="L5691" s="444">
        <f t="shared" ca="1" si="194"/>
        <v>-2595934215232085.5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-2595934215232085.5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-10816392563467.023</v>
      </c>
      <c r="L5692" s="444">
        <f t="shared" ca="1" si="194"/>
        <v>-2606750607795552.5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-2606750607795552.5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-10861460865814.803</v>
      </c>
      <c r="L5693" s="444">
        <f t="shared" ca="1" si="194"/>
        <v>-2617612068661367.5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-2617612068661367.5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-10906716952755.697</v>
      </c>
      <c r="L5694" s="444">
        <f t="shared" ca="1" si="194"/>
        <v>-2628518785614123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-2628518785614123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-10952161606725.512</v>
      </c>
      <c r="L5695" s="444">
        <f t="shared" ca="1" si="194"/>
        <v>-2639470947220848.5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-2639470947220848.5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-10997795613420.201</v>
      </c>
      <c r="L5696" s="444">
        <f t="shared" ca="1" si="194"/>
        <v>-2650468742834268.5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-2650468742834268.5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-11043619761809.451</v>
      </c>
      <c r="L5697" s="444">
        <f t="shared" ca="1" si="194"/>
        <v>-2661512362596078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-2661512362596078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-11089634844150.324</v>
      </c>
      <c r="L5698" s="444">
        <f t="shared" ca="1" si="194"/>
        <v>-2672601997440228.5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-2672601997440228.5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-11135841656000.951</v>
      </c>
      <c r="L5699" s="444">
        <f t="shared" ca="1" si="194"/>
        <v>-2683737839096229.5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-2683737839096229.5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-11182240996234.289</v>
      </c>
      <c r="L5700" s="444">
        <f t="shared" ca="1" si="194"/>
        <v>-2694920080092464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-2694920080092464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-11228833667051.934</v>
      </c>
      <c r="L5701" s="444">
        <f t="shared" ca="1" si="194"/>
        <v>-2706148913759516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-2706148913759516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-11275620473997.982</v>
      </c>
      <c r="L5702" s="444">
        <f t="shared" ca="1" si="194"/>
        <v>-2717424534233514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-2717424534233514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-11322602225972.975</v>
      </c>
      <c r="L5703" s="444">
        <f t="shared" ca="1" si="194"/>
        <v>-2728747136459487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-2728747136459487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-11369779735247.863</v>
      </c>
      <c r="L5704" s="444">
        <f t="shared" ca="1" si="194"/>
        <v>-2740116916194735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-2740116916194735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-11417153817478.063</v>
      </c>
      <c r="L5705" s="444">
        <f t="shared" ca="1" si="194"/>
        <v>-2751534070012213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-2751534070012213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-11464725291717.555</v>
      </c>
      <c r="L5706" s="444">
        <f t="shared" ca="1" si="194"/>
        <v>-2762998795303930.5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-2762998795303930.5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-11512494980433.043</v>
      </c>
      <c r="L5707" s="444">
        <f t="shared" ca="1" si="194"/>
        <v>-2774511290284363.5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-2774511290284363.5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-11560463709518.182</v>
      </c>
      <c r="L5708" s="444">
        <f t="shared" ca="1" si="194"/>
        <v>-2786071753993881.5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-2786071753993881.5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-11608632308307.84</v>
      </c>
      <c r="L5709" s="444">
        <f t="shared" ca="1" si="194"/>
        <v>-2797680386302189.5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-2797680386302189.5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-11657001609592.457</v>
      </c>
      <c r="L5710" s="444">
        <f t="shared" ca="1" si="194"/>
        <v>-2809337387911782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-2809337387911782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-11705572449632.426</v>
      </c>
      <c r="L5711" s="444">
        <f t="shared" ca="1" si="194"/>
        <v>-2821042960361414.5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-2821042960361414.5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-11754345668172.561</v>
      </c>
      <c r="L5712" s="444">
        <f t="shared" ca="1" si="194"/>
        <v>-2832797306029587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-2832797306029587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-11803322108456.613</v>
      </c>
      <c r="L5713" s="444">
        <f t="shared" ca="1" si="194"/>
        <v>-2844600628138043.5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-2844600628138043.5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-11852502617241.848</v>
      </c>
      <c r="L5714" s="444">
        <f t="shared" ca="1" si="194"/>
        <v>-2856453130755285.5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-2856453130755285.5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-11901888044813.689</v>
      </c>
      <c r="L5715" s="444">
        <f t="shared" ca="1" si="194"/>
        <v>-2868355018800099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-2868355018800099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-11951479245000.412</v>
      </c>
      <c r="L5716" s="444">
        <f t="shared" ca="1" si="194"/>
        <v>-2880306498045099.5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-2880306498045099.5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-12001277075187.914</v>
      </c>
      <c r="L5717" s="444">
        <f t="shared" ca="1" si="194"/>
        <v>-2892307775120287.5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-2892307775120287.5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-12051282396334.531</v>
      </c>
      <c r="L5718" s="444">
        <f t="shared" ca="1" si="194"/>
        <v>-2904359057516622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-2904359057516622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-12101496072985.926</v>
      </c>
      <c r="L5719" s="444">
        <f t="shared" ca="1" si="194"/>
        <v>-2916460553589608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-2916460553589608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-12151918973290.033</v>
      </c>
      <c r="L5720" s="444">
        <f t="shared" ca="1" si="194"/>
        <v>-2928612472562898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-2928612472562898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-12202551969012.074</v>
      </c>
      <c r="L5721" s="444">
        <f t="shared" ca="1" si="194"/>
        <v>-2940815024531910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-2940815024531910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-12253395935549.625</v>
      </c>
      <c r="L5722" s="444">
        <f t="shared" ca="1" si="194"/>
        <v>-2953068420467459.5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-2953068420467459.5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-12304451751947.748</v>
      </c>
      <c r="L5723" s="444">
        <f t="shared" ca="1" si="194"/>
        <v>-2965372872219407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-2965372872219407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-12355720300914.195</v>
      </c>
      <c r="L5724" s="444">
        <f t="shared" ca="1" si="194"/>
        <v>-2977728592520321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-2977728592520321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-12407202468834.67</v>
      </c>
      <c r="L5725" s="444">
        <f t="shared" ca="1" si="194"/>
        <v>-2990135794989155.5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-2990135794989155.5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-12458899145788.148</v>
      </c>
      <c r="L5726" s="444">
        <f t="shared" ca="1" si="194"/>
        <v>-3002594694134943.5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-3002594694134943.5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-12510811225562.264</v>
      </c>
      <c r="L5727" s="444">
        <f t="shared" ca="1" si="194"/>
        <v>-3015105505360506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-3015105505360506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-12562939605668.775</v>
      </c>
      <c r="L5728" s="444">
        <f t="shared" ca="1" si="194"/>
        <v>-3027668444966175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-3027668444966175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-12615285187359.063</v>
      </c>
      <c r="L5729" s="444">
        <f t="shared" ca="1" si="194"/>
        <v>-3040283730153534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-3040283730153534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-12667848875639.725</v>
      </c>
      <c r="L5730" s="444">
        <f t="shared" ca="1" si="194"/>
        <v>-3052951579029173.5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-3052951579029173.5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-12720631579288.223</v>
      </c>
      <c r="L5731" s="444">
        <f t="shared" ca="1" si="194"/>
        <v>-3065672210608461.5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-3065672210608461.5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-12773634210868.59</v>
      </c>
      <c r="L5732" s="444">
        <f t="shared" ca="1" si="194"/>
        <v>-3078445844819330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-3078445844819330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-12826857686747.209</v>
      </c>
      <c r="L5733" s="444">
        <f t="shared" ca="1" si="194"/>
        <v>-3091272702506077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-3091272702506077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-12880302927108.654</v>
      </c>
      <c r="L5734" s="444">
        <f t="shared" ca="1" si="194"/>
        <v>-3104153005433185.5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-3104153005433185.5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-12933970855971.605</v>
      </c>
      <c r="L5735" s="444">
        <f t="shared" ca="1" si="194"/>
        <v>-3117086976289157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-3117086976289157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-12987862401204.82</v>
      </c>
      <c r="L5736" s="444">
        <f t="shared" ca="1" si="194"/>
        <v>-3130074838690362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-3130074838690362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-13041978494543.176</v>
      </c>
      <c r="L5737" s="444">
        <f t="shared" ca="1" si="194"/>
        <v>-3143116817184905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-3143116817184905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-13096320071603.771</v>
      </c>
      <c r="L5738" s="444">
        <f t="shared" ca="1" si="194"/>
        <v>-3156213137256509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-3156213137256509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-13150888071902.121</v>
      </c>
      <c r="L5739" s="444">
        <f t="shared" ca="1" si="194"/>
        <v>-3169364025328411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-3169364025328411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-13205683438868.379</v>
      </c>
      <c r="L5740" s="444">
        <f t="shared" ca="1" si="194"/>
        <v>-3182569708767279.5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-3182569708767279.5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-13260707119863.664</v>
      </c>
      <c r="L5741" s="444">
        <f t="shared" ca="1" si="194"/>
        <v>-3195830415887143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-3195830415887143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-13315960066196.43</v>
      </c>
      <c r="L5742" s="444">
        <f t="shared" ca="1" si="194"/>
        <v>-3209146375953339.5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-3209146375953339.5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-13371443233138.914</v>
      </c>
      <c r="L5743" s="444">
        <f t="shared" ca="1" si="194"/>
        <v>-3222517819186478.5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-3222517819186478.5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-13427157579943.66</v>
      </c>
      <c r="L5744" s="444">
        <f t="shared" ca="1" si="194"/>
        <v>-3235944976766422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-3235944976766422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-13483104069860.092</v>
      </c>
      <c r="L5745" s="444">
        <f t="shared" ca="1" si="194"/>
        <v>-3249428080836282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-3249428080836282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-13539283670151.176</v>
      </c>
      <c r="L5746" s="444">
        <f t="shared" ca="1" si="194"/>
        <v>-3262967364506433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-3262967364506433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-13595697352110.137</v>
      </c>
      <c r="L5747" s="444">
        <f t="shared" ca="1" si="194"/>
        <v>-3276563061858543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-3276563061858543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-13652346091077.262</v>
      </c>
      <c r="L5748" s="444">
        <f t="shared" ca="1" si="194"/>
        <v>-3290215407949620.5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-3290215407949620.5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-13709230866456.752</v>
      </c>
      <c r="L5749" s="444">
        <f t="shared" ca="1" si="194"/>
        <v>-3303924638816077.5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-3303924638816077.5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-13766352661733.656</v>
      </c>
      <c r="L5750" s="444">
        <f t="shared" ca="1" si="194"/>
        <v>-3317690991477811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-3317690991477811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-13823712464490.879</v>
      </c>
      <c r="L5751" s="444">
        <f t="shared" ca="1" si="194"/>
        <v>-3331514703942302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-3331514703942302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-13881311266426.258</v>
      </c>
      <c r="L5752" s="444">
        <f t="shared" ca="1" si="194"/>
        <v>-3345396015208728.5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-3345396015208728.5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-13939150063369.701</v>
      </c>
      <c r="L5753" s="444">
        <f t="shared" ca="1" si="194"/>
        <v>-3359335165272098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-3359335165272098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-13997229855300.408</v>
      </c>
      <c r="L5754" s="444">
        <f t="shared" ca="1" si="194"/>
        <v>-3373332395127398.5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-3373332395127398.5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-14055551646364.16</v>
      </c>
      <c r="L5755" s="444">
        <f t="shared" ca="1" si="194"/>
        <v>-3387387946773762.5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-3387387946773762.5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-14114116444890.678</v>
      </c>
      <c r="L5756" s="444">
        <f t="shared" ca="1" si="194"/>
        <v>-3401502063218653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-3401502063218653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-14172925263411.055</v>
      </c>
      <c r="L5757" s="444">
        <f t="shared" ca="1" si="194"/>
        <v>-3415674988482064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-3415674988482064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-14231979118675.266</v>
      </c>
      <c r="L5758" s="444">
        <f t="shared" ca="1" si="194"/>
        <v>-3429906967600739.5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-3429906967600739.5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-14291279031669.748</v>
      </c>
      <c r="L5759" s="444">
        <f t="shared" ca="1" si="194"/>
        <v>-3444198246632409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-3444198246632409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-14350826027635.037</v>
      </c>
      <c r="L5760" s="444">
        <f t="shared" ca="1" si="194"/>
        <v>-3458549072660044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-3458549072660044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-14410621136083.516</v>
      </c>
      <c r="L5761" s="444">
        <f t="shared" ca="1" si="194"/>
        <v>-3472959693796127.5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-3472959693796127.5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-14470665390817.197</v>
      </c>
      <c r="L5762" s="444">
        <f t="shared" ca="1" si="194"/>
        <v>-3487430359186944.5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-3487430359186944.5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-14530959829945.602</v>
      </c>
      <c r="L5763" s="444">
        <f t="shared" ca="1" si="194"/>
        <v>-3501961319016890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-3501961319016890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-14591505495903.709</v>
      </c>
      <c r="L5764" s="444">
        <f t="shared" ca="1" si="194"/>
        <v>-3516552824512793.5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-3516552824512793.5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-14652303435469.973</v>
      </c>
      <c r="L5765" s="444">
        <f t="shared" ca="1" si="194"/>
        <v>-3531205127948263.5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-3531205127948263.5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-14713354699784.434</v>
      </c>
      <c r="L5766" s="444">
        <f t="shared" ca="1" si="194"/>
        <v>-3545918482648048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-3545918482648048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-14774660344366.865</v>
      </c>
      <c r="L5767" s="444">
        <f t="shared" ca="1" si="194"/>
        <v>-3560693142992415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-3560693142992415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-14836221429135.063</v>
      </c>
      <c r="L5768" s="444">
        <f t="shared" ca="1" si="194"/>
        <v>-3575529364421550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-3575529364421550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-14898039018423.123</v>
      </c>
      <c r="L5769" s="444">
        <f t="shared" ca="1" si="194"/>
        <v>-3590427403439973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-3590427403439973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-14960114180999.887</v>
      </c>
      <c r="L5770" s="444">
        <f t="shared" ca="1" si="194"/>
        <v>-3605387517620973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-3605387517620973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-15022447990087.385</v>
      </c>
      <c r="L5771" s="444">
        <f t="shared" ca="1" si="194"/>
        <v>-3620409965611060.5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-3620409965611060.5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-15085041523379.42</v>
      </c>
      <c r="L5772" s="444">
        <f t="shared" ca="1" si="194"/>
        <v>-3635495007134440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-3635495007134440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-15147895863060.166</v>
      </c>
      <c r="L5773" s="444">
        <f t="shared" ca="1" si="194"/>
        <v>-3650642902997500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-3650642902997500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-15211012095822.916</v>
      </c>
      <c r="L5774" s="444">
        <f t="shared" ca="1" si="194"/>
        <v>-3665853915093323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-3665853915093323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-15274391312888.848</v>
      </c>
      <c r="L5775" s="444">
        <f t="shared" ca="1" si="194"/>
        <v>-3681128306406212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-3681128306406212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-15338034610025.885</v>
      </c>
      <c r="L5776" s="444">
        <f t="shared" ca="1" si="194"/>
        <v>-3696466341016238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-3696466341016238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-15401943087567.658</v>
      </c>
      <c r="L5777" s="444">
        <f t="shared" ca="1" si="194"/>
        <v>-3711868284103805.5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-3711868284103805.5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-15466117850432.523</v>
      </c>
      <c r="L5778" s="444">
        <f t="shared" ca="1" si="194"/>
        <v>-3727334401954238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-3727334401954238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-15530560008142.658</v>
      </c>
      <c r="L5779" s="444">
        <f t="shared" ca="1" si="194"/>
        <v>-3742864961962380.5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-3742864961962380.5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-15595270674843.252</v>
      </c>
      <c r="L5780" s="444">
        <f t="shared" ca="1" si="194"/>
        <v>-3758460232637224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-3758460232637224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-15660250969321.766</v>
      </c>
      <c r="L5781" s="444">
        <f t="shared" ca="1" si="194"/>
        <v>-3774120483606546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-3774120483606546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-15725502015027.275</v>
      </c>
      <c r="L5782" s="444">
        <f t="shared" ca="1" si="194"/>
        <v>-3789845985621573.5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-3789845985621573.5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-15791024940089.891</v>
      </c>
      <c r="L5783" s="444">
        <f t="shared" ca="1" si="194"/>
        <v>-3805637010561663.5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-3805637010561663.5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-15856820877340.262</v>
      </c>
      <c r="L5784" s="444">
        <f t="shared" ca="1" si="194"/>
        <v>-3821493831439004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-3821493831439004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-15922890964329.184</v>
      </c>
      <c r="L5785" s="444">
        <f t="shared" ca="1" si="194"/>
        <v>-3837416722403333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-3837416722403333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-15989236343347.221</v>
      </c>
      <c r="L5786" s="444">
        <f t="shared" ca="1" si="194"/>
        <v>-3853405958746680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-3853405958746680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-16055858161444.5</v>
      </c>
      <c r="L5787" s="444">
        <f t="shared" ca="1" si="194"/>
        <v>-3869461816908124.5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-3869461816908124.5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-16122757570450.518</v>
      </c>
      <c r="L5788" s="444">
        <f t="shared" ca="1" si="194"/>
        <v>-3885584574478575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-3885584574478575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-16189935726994.063</v>
      </c>
      <c r="L5789" s="444">
        <f t="shared" ca="1" si="194"/>
        <v>-3901774510205569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-3901774510205569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-16257393792523.205</v>
      </c>
      <c r="L5790" s="444">
        <f t="shared" ca="1" si="194"/>
        <v>-3918031903998092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-3918031903998092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-16325132933325.383</v>
      </c>
      <c r="L5791" s="444">
        <f t="shared" ca="1" si="194"/>
        <v>-3934357036931417.5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-3934357036931417.5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-16393154320547.572</v>
      </c>
      <c r="L5792" s="444">
        <f t="shared" ca="1" si="194"/>
        <v>-3950750191251965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-3950750191251965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-16461459130216.518</v>
      </c>
      <c r="L5793" s="444">
        <f t="shared" ca="1" si="194"/>
        <v>-3967211650382181.5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-3967211650382181.5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-16530048543259.088</v>
      </c>
      <c r="L5794" s="444">
        <f t="shared" ca="1" si="194"/>
        <v>-3983741698925440.5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-3983741698925440.5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-16598923745522.668</v>
      </c>
      <c r="L5795" s="444">
        <f t="shared" ca="1" si="194"/>
        <v>-4000340622670963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-4000340622670963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-16668085927795.68</v>
      </c>
      <c r="L5796" s="444">
        <f t="shared" ca="1" si="194"/>
        <v>-4017008708598758.5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-4017008708598758.5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-16737536285828.16</v>
      </c>
      <c r="L5797" s="444">
        <f t="shared" ca="1" si="194"/>
        <v>-4033746244884586.5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-4033746244884586.5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-16807276020352.445</v>
      </c>
      <c r="L5798" s="444">
        <f t="shared" ca="1" si="194"/>
        <v>-4050553520904939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-4050553520904939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-16877306337103.914</v>
      </c>
      <c r="L5799" s="444">
        <f t="shared" ca="1" si="194"/>
        <v>-4067430827242043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-4067430827242043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-16947628446841.846</v>
      </c>
      <c r="L5800" s="444">
        <f t="shared" ca="1" si="194"/>
        <v>-4084378455688885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-4084378455688885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-17018243565370.354</v>
      </c>
      <c r="L5801" s="444">
        <f t="shared" ca="1" si="194"/>
        <v>-4101396699254255.5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-4101396699254255.5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-17089152913559.398</v>
      </c>
      <c r="L5802" s="444">
        <f t="shared" ca="1" si="194"/>
        <v>-4118485852167815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-4118485852167815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-17160357717365.896</v>
      </c>
      <c r="L5803" s="444">
        <f t="shared" ca="1" si="194"/>
        <v>-4135646209885181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-4135646209885181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-17231859207854.92</v>
      </c>
      <c r="L5804" s="444">
        <f t="shared" ca="1" si="194"/>
        <v>-4152878069093036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-4152878069093036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-17303658621220.982</v>
      </c>
      <c r="L5805" s="444">
        <f t="shared" ca="1" si="194"/>
        <v>-4170181727714257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-4170181727714257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-17375757198809.404</v>
      </c>
      <c r="L5806" s="444">
        <f t="shared" ca="1" si="194"/>
        <v>-4187557484913066.5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-4187557484913066.5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-17448156187137.775</v>
      </c>
      <c r="L5807" s="444">
        <f t="shared" ca="1" si="194"/>
        <v>-4205005641100204.5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-4205005641100204.5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-17520856837917.521</v>
      </c>
      <c r="L5808" s="444">
        <f t="shared" ca="1" si="194"/>
        <v>-4222526497938122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-4222526497938122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-17593860408075.508</v>
      </c>
      <c r="L5809" s="444">
        <f t="shared" ca="1" si="194"/>
        <v>-4240120358346197.5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-4240120358346197.5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-17667168159775.824</v>
      </c>
      <c r="L5810" s="444">
        <f t="shared" ca="1" si="194"/>
        <v>-4257787526505973.5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-4257787526505973.5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-17740781360441.555</v>
      </c>
      <c r="L5811" s="444">
        <f t="shared" ca="1" si="194"/>
        <v>-4275528307866415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-4275528307866415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-17814701282776.73</v>
      </c>
      <c r="L5812" s="444">
        <f t="shared" ca="1" si="194"/>
        <v>-4293343009149191.5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-4293343009149191.5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-17888929204788.297</v>
      </c>
      <c r="L5813" s="444">
        <f t="shared" ca="1" si="194"/>
        <v>-4311231938353980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-4311231938353980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-17963466409808.25</v>
      </c>
      <c r="L5814" s="444">
        <f t="shared" ca="1" si="194"/>
        <v>-4329195404763788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-4329195404763788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-18038314186515.781</v>
      </c>
      <c r="L5815" s="444">
        <f t="shared" ca="1" si="194"/>
        <v>-4347233718950304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-4347233718950304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-18113473828959.602</v>
      </c>
      <c r="L5816" s="444">
        <f t="shared" ca="1" si="194"/>
        <v>-4365347192779263.5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-4365347192779263.5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-18188946636580.266</v>
      </c>
      <c r="L5817" s="444">
        <f t="shared" ca="1" si="194"/>
        <v>-4383536139415844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-4383536139415844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-18264733914232.684</v>
      </c>
      <c r="L5818" s="444">
        <f t="shared" ca="1" si="194"/>
        <v>-4401800873330076.5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-4401800873330076.5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-18340836972208.648</v>
      </c>
      <c r="L5819" s="444">
        <f t="shared" ca="1" si="194"/>
        <v>-4420141710302285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-4420141710302285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-18417257126259.52</v>
      </c>
      <c r="L5820" s="444">
        <f t="shared" ca="1" si="194"/>
        <v>-4438558967428544.5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-4438558967428544.5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-18493995697618.934</v>
      </c>
      <c r="L5821" s="444">
        <f t="shared" ca="1" si="194"/>
        <v>-4457052963126163.5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-4457052963126163.5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-18571054013025.68</v>
      </c>
      <c r="L5822" s="444">
        <f t="shared" ca="1" si="194"/>
        <v>-4475624017139189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-4475624017139189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-18648433404746.621</v>
      </c>
      <c r="L5823" s="444">
        <f t="shared" ca="1" si="194"/>
        <v>-4494272450543935.5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-4494272450543935.5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-18726135210599.73</v>
      </c>
      <c r="L5824" s="444">
        <f t="shared" ca="1" si="194"/>
        <v>-4512998585754535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-4512998585754535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-18804160773977.23</v>
      </c>
      <c r="L5825" s="444">
        <f t="shared" ca="1" si="194"/>
        <v>-4531802746528512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-4531802746528512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-18882511443868.801</v>
      </c>
      <c r="L5826" s="444">
        <f t="shared" ca="1" si="194"/>
        <v>-4550685257972381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-4550685257972381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-18961188574884.922</v>
      </c>
      <c r="L5827" s="444">
        <f t="shared" ca="1" si="194"/>
        <v>-4569646446547266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-4569646446547266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-19040193527280.273</v>
      </c>
      <c r="L5828" s="444">
        <f t="shared" ca="1" si="194"/>
        <v>-4588686640074546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-4588686640074546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-19119527666977.273</v>
      </c>
      <c r="L5829" s="444">
        <f t="shared" ca="1" si="194"/>
        <v>-4607806167741523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-4607806167741523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-19199192365589.68</v>
      </c>
      <c r="L5830" s="444">
        <f t="shared" ca="1" si="194"/>
        <v>-4627005360107113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-4627005360107113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-19279189000446.305</v>
      </c>
      <c r="L5831" s="444">
        <f t="shared" ca="1" si="194"/>
        <v>-4646284549107559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-4646284549107559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-19359518954614.828</v>
      </c>
      <c r="L5832" s="444">
        <f t="shared" ca="1" si="194"/>
        <v>-4665644068062174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-4665644068062174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-19440183616925.727</v>
      </c>
      <c r="L5833" s="444">
        <f t="shared" ca="1" si="194"/>
        <v>-4685084251679100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-4685084251679100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-19521184381996.25</v>
      </c>
      <c r="L5834" s="444">
        <f t="shared" ca="1" si="194"/>
        <v>-4704605436061096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-4704605436061096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-19602522650254.566</v>
      </c>
      <c r="L5835" s="444">
        <f t="shared" ca="1" si="194"/>
        <v>-4724207958711351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-4724207958711351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-19684199827963.961</v>
      </c>
      <c r="L5836" s="444">
        <f t="shared" ca="1" si="194"/>
        <v>-4743892158539315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-4743892158539315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-19766217327247.145</v>
      </c>
      <c r="L5837" s="444">
        <f t="shared" ca="1" si="194"/>
        <v>-4763658375866562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-4763658375866562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-19848576566110.676</v>
      </c>
      <c r="L5838" s="444">
        <f t="shared" ca="1" si="194"/>
        <v>-4783506952432673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-4783506952432673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-19931278968469.469</v>
      </c>
      <c r="L5839" s="444">
        <f t="shared" ca="1" si="194"/>
        <v>-4803438231401142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-4803438231401142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-20014325964171.426</v>
      </c>
      <c r="L5840" s="444">
        <f t="shared" ca="1" si="194"/>
        <v>-4823452557365313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-4823452557365313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-20097718989022.137</v>
      </c>
      <c r="L5841" s="444">
        <f t="shared" ca="1" si="194"/>
        <v>-4843550276354335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-4843550276354335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-20181459484809.73</v>
      </c>
      <c r="L5842" s="444">
        <f t="shared" ca="1" si="194"/>
        <v>-4863731735839145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-4863731735839145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-20265548899329.77</v>
      </c>
      <c r="L5843" s="444">
        <f t="shared" ca="1" si="194"/>
        <v>-4883997284738475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-4883997284738475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-20349988686410.313</v>
      </c>
      <c r="L5844" s="444">
        <f t="shared" ca="1" si="194"/>
        <v>-4904347273424885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-4904347273424885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-20434780305937.02</v>
      </c>
      <c r="L5845" s="444">
        <f t="shared" ca="1" si="194"/>
        <v>-4924782053730822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-4924782053730822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-20519925223878.426</v>
      </c>
      <c r="L5846" s="444">
        <f t="shared" ca="1" si="194"/>
        <v>-4945301978954700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-4945301978954700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-20605424912311.25</v>
      </c>
      <c r="L5847" s="444">
        <f t="shared" ca="1" si="194"/>
        <v>-4965907403867011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-4965907403867011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-20691280849445.879</v>
      </c>
      <c r="L5848" s="444">
        <f t="shared" ca="1" si="194"/>
        <v>-4986598684716457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-4986598684716457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-20777494519651.902</v>
      </c>
      <c r="L5849" s="444">
        <f t="shared" ca="1" si="194"/>
        <v>-5007376179236109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-5007376179236109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-20864067413483.789</v>
      </c>
      <c r="L5850" s="444">
        <f t="shared" ca="1" si="194"/>
        <v>-5028240246649593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-5028240246649593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-20951001027706.637</v>
      </c>
      <c r="L5851" s="444">
        <f t="shared" ca="1" si="194"/>
        <v>-5049191247677300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-5049191247677300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-21038296865322.082</v>
      </c>
      <c r="L5852" s="444">
        <f t="shared" ca="1" si="194"/>
        <v>-5070229544542622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-5070229544542622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-21125956435594.258</v>
      </c>
      <c r="L5853" s="444">
        <f t="shared" ca="1" si="194"/>
        <v>-5091355500978216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-5091355500978216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-21213981254075.898</v>
      </c>
      <c r="L5854" s="444">
        <f t="shared" ca="1" si="194"/>
        <v>-5112569482232292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-5112569482232292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-21302372842634.551</v>
      </c>
      <c r="L5855" s="444">
        <f t="shared" ca="1" si="194"/>
        <v>-5133871855074927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-5133871855074927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-21391132729478.863</v>
      </c>
      <c r="L5856" s="444">
        <f t="shared" ca="1" si="194"/>
        <v>-5155262987804406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-5155262987804406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-21480262449185.023</v>
      </c>
      <c r="L5857" s="444">
        <f t="shared" ca="1" si="194"/>
        <v>-5176743250253591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-5176743250253591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-21569763542723.297</v>
      </c>
      <c r="L5858" s="444">
        <f t="shared" ca="1" si="194"/>
        <v>-5198313013796314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-5198313013796314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-21659637557484.641</v>
      </c>
      <c r="L5859" s="444">
        <f t="shared" ca="1" si="194"/>
        <v>-5219972651353799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-5219972651353799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-21749886047307.496</v>
      </c>
      <c r="L5860" s="444">
        <f t="shared" ca="1" si="194"/>
        <v>-5241722537401106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-5241722537401106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-21840510572504.609</v>
      </c>
      <c r="L5861" s="444">
        <f t="shared" ca="1" si="194"/>
        <v>-5263563047973611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-5263563047973611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-21931512699890.047</v>
      </c>
      <c r="L5862" s="444">
        <f t="shared" ca="1" si="194"/>
        <v>-5285494560673501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-5285494560673501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-22022894002806.254</v>
      </c>
      <c r="L5863" s="444">
        <f t="shared" ca="1" si="194"/>
        <v>-5307517454676307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-5307517454676307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-22114656061151.277</v>
      </c>
      <c r="L5864" s="444">
        <f t="shared" ca="1" si="194"/>
        <v>-5329632110737458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-5329632110737458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-22206800461406.074</v>
      </c>
      <c r="L5865" s="444">
        <f t="shared" ca="1" si="194"/>
        <v>-5351838911198864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-5351838911198864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-22299328796661.934</v>
      </c>
      <c r="L5866" s="444">
        <f t="shared" ca="1" si="194"/>
        <v>-5374138239995526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-5374138239995526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-22392242666648.023</v>
      </c>
      <c r="L5867" s="444">
        <f t="shared" ca="1" si="194"/>
        <v>-5396530482662174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-5396530482662174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-22485543677759.059</v>
      </c>
      <c r="L5868" s="444">
        <f t="shared" ca="1" si="194"/>
        <v>-5419016026339933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-5419016026339933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-22579233443083.055</v>
      </c>
      <c r="L5869" s="444">
        <f t="shared" ca="1" si="194"/>
        <v>-5441595259783016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-5441595259783016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-22673313582429.234</v>
      </c>
      <c r="L5870" s="444">
        <f t="shared" ca="1" si="194"/>
        <v>-5464268573365445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-5464268573365445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-22767785722356.02</v>
      </c>
      <c r="L5871" s="444">
        <f t="shared" ca="1" si="194"/>
        <v>-5487036359087801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-5487036359087801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-22862651496199.172</v>
      </c>
      <c r="L5872" s="444">
        <f t="shared" ca="1" si="194"/>
        <v>-5509899010584000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-5509899010584000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-22957912544100</v>
      </c>
      <c r="L5873" s="444">
        <f t="shared" ref="L5873:L6127" ca="1" si="199">I5873-J5873+K5873</f>
        <v>-5532856923128100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-5532856923128100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-23053570513033.75</v>
      </c>
      <c r="L5874" s="444">
        <f t="shared" ca="1" si="199"/>
        <v>-5555910493641134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-5555910493641134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-23149627056838.059</v>
      </c>
      <c r="L5875" s="444">
        <f t="shared" ca="1" si="199"/>
        <v>-5579060120697972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-5579060120697972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-23246083836241.551</v>
      </c>
      <c r="L5876" s="444">
        <f t="shared" ca="1" si="199"/>
        <v>-5602306204534214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-5602306204534214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-23342942518892.559</v>
      </c>
      <c r="L5877" s="444">
        <f t="shared" ca="1" si="199"/>
        <v>-5625649147053107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-5625649147053107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-23440204779387.945</v>
      </c>
      <c r="L5878" s="444">
        <f t="shared" ca="1" si="199"/>
        <v>-5649089351832495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-5649089351832495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-23537872299302.063</v>
      </c>
      <c r="L5879" s="444">
        <f t="shared" ca="1" si="199"/>
        <v>-5672627224131797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-5672627224131797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-23635946767215.82</v>
      </c>
      <c r="L5880" s="444">
        <f t="shared" ca="1" si="199"/>
        <v>-5696263170899013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-5696263170899013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-23734429878745.887</v>
      </c>
      <c r="L5881" s="444">
        <f t="shared" ca="1" si="199"/>
        <v>-5719997600777759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-5719997600777759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-23833323336573.996</v>
      </c>
      <c r="L5882" s="444">
        <f t="shared" ca="1" si="199"/>
        <v>-5743830924114333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-5743830924114333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-23932628850476.387</v>
      </c>
      <c r="L5883" s="444">
        <f t="shared" ca="1" si="199"/>
        <v>-5767763552964809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-5767763552964809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-24032348137353.371</v>
      </c>
      <c r="L5884" s="444">
        <f t="shared" ca="1" si="199"/>
        <v>-5791795901102162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-5791795901102162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-24132482921259.008</v>
      </c>
      <c r="L5885" s="444">
        <f t="shared" ca="1" si="199"/>
        <v>-5815928384023421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-5815928384023421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-24233034933430.922</v>
      </c>
      <c r="L5886" s="444">
        <f t="shared" ca="1" si="199"/>
        <v>-5840161418956852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-5840161418956852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-24334005912320.215</v>
      </c>
      <c r="L5887" s="444">
        <f t="shared" ca="1" si="199"/>
        <v>-5864495424869172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-5864495424869172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-24435397603621.551</v>
      </c>
      <c r="L5888" s="444">
        <f t="shared" ca="1" si="199"/>
        <v>-5888930822472794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-5888930822472794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-24537211760303.309</v>
      </c>
      <c r="L5889" s="444">
        <f t="shared" ca="1" si="199"/>
        <v>-5913468034233097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-5913468034233097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-24639450142637.902</v>
      </c>
      <c r="L5890" s="444">
        <f t="shared" ca="1" si="199"/>
        <v>-5938107484375735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-5938107484375735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-24742114518232.23</v>
      </c>
      <c r="L5891" s="444">
        <f t="shared" ca="1" si="199"/>
        <v>-5962849598893967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-5962849598893967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-24845206662058.195</v>
      </c>
      <c r="L5892" s="444">
        <f t="shared" ca="1" si="199"/>
        <v>-5987694805556025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-5987694805556025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-24948728356483.438</v>
      </c>
      <c r="L5893" s="444">
        <f t="shared" ca="1" si="199"/>
        <v>-6012643533912508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-6012643533912508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-25052681391302.117</v>
      </c>
      <c r="L5894" s="444">
        <f t="shared" ca="1" si="199"/>
        <v>-6037696215303810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-6037696215303810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-25157067563765.875</v>
      </c>
      <c r="L5895" s="444">
        <f t="shared" ca="1" si="199"/>
        <v>-6062853282867576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-6062853282867576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-25261888678614.898</v>
      </c>
      <c r="L5896" s="444">
        <f t="shared" ca="1" si="199"/>
        <v>-6088115171546191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-6088115171546191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-25367146548109.129</v>
      </c>
      <c r="L5897" s="444">
        <f t="shared" ca="1" si="199"/>
        <v>-6113482318094300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-6113482318094300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-25472842992059.582</v>
      </c>
      <c r="L5898" s="444">
        <f t="shared" ca="1" si="199"/>
        <v>-6138955161086360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-6138955161086360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-25578979837859.832</v>
      </c>
      <c r="L5899" s="444">
        <f t="shared" ca="1" si="199"/>
        <v>-6164534140924220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-6164534140924220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-25685558920517.582</v>
      </c>
      <c r="L5900" s="444">
        <f t="shared" ca="1" si="199"/>
        <v>-6190219699844738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-6190219699844738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-25792582082686.406</v>
      </c>
      <c r="L5901" s="444">
        <f t="shared" ca="1" si="199"/>
        <v>-6216012281927424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-6216012281927424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-25900051174697.602</v>
      </c>
      <c r="L5902" s="444">
        <f t="shared" ca="1" si="199"/>
        <v>-6241912333102122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-6241912333102122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-26007968054592.176</v>
      </c>
      <c r="L5903" s="444">
        <f t="shared" ca="1" si="199"/>
        <v>-6267920301156714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-6267920301156714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-26116334588152.977</v>
      </c>
      <c r="L5904" s="444">
        <f t="shared" ca="1" si="199"/>
        <v>-6294036635744867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-6294036635744867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-26225152648936.945</v>
      </c>
      <c r="L5905" s="444">
        <f t="shared" ca="1" si="199"/>
        <v>-6320261788393804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-6320261788393804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-26334424118307.516</v>
      </c>
      <c r="L5906" s="444">
        <f t="shared" ca="1" si="199"/>
        <v>-6346596212512112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-6346596212512112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-26444150885467.133</v>
      </c>
      <c r="L5907" s="444">
        <f t="shared" ca="1" si="199"/>
        <v>-6373040363397579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-6373040363397579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-26554334847489.914</v>
      </c>
      <c r="L5908" s="444">
        <f t="shared" ca="1" si="199"/>
        <v>-6399594698245069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-6399594698245069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-26664977909354.453</v>
      </c>
      <c r="L5909" s="444">
        <f t="shared" ca="1" si="199"/>
        <v>-6426259676154423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-6426259676154423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-26776081983976.762</v>
      </c>
      <c r="L5910" s="444">
        <f t="shared" ca="1" si="199"/>
        <v>-6453035758138400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-6453035758138400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-26887648992243.332</v>
      </c>
      <c r="L5911" s="444">
        <f t="shared" ca="1" si="199"/>
        <v>-6479923407130643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-6479923407130643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-26999680863044.344</v>
      </c>
      <c r="L5912" s="444">
        <f t="shared" ca="1" si="199"/>
        <v>-6506923087993687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-6506923087993687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-27112179533307.027</v>
      </c>
      <c r="L5913" s="444">
        <f t="shared" ca="1" si="199"/>
        <v>-6534035267526994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-6534035267526994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-27225146948029.141</v>
      </c>
      <c r="L5914" s="444">
        <f t="shared" ca="1" si="199"/>
        <v>-6561260414475023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-6561260414475023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-27338585060312.594</v>
      </c>
      <c r="L5915" s="444">
        <f t="shared" ca="1" si="199"/>
        <v>-6588598999535336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-6588598999535336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-27452495831397.234</v>
      </c>
      <c r="L5916" s="444">
        <f t="shared" ca="1" si="199"/>
        <v>-6616051495366733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-6616051495366733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-27566881230694.719</v>
      </c>
      <c r="L5917" s="444">
        <f t="shared" ca="1" si="199"/>
        <v>-6643618376597428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-6643618376597428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-27681743235822.617</v>
      </c>
      <c r="L5918" s="444">
        <f t="shared" ca="1" si="199"/>
        <v>-6671300119833251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-6671300119833251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-27797083832638.547</v>
      </c>
      <c r="L5919" s="444">
        <f t="shared" ca="1" si="199"/>
        <v>-6699097203665890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-6699097203665890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-27912905015274.543</v>
      </c>
      <c r="L5920" s="444">
        <f t="shared" ca="1" si="199"/>
        <v>-6727010108681165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-6727010108681165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-28029208786171.52</v>
      </c>
      <c r="L5921" s="444">
        <f t="shared" ca="1" si="199"/>
        <v>-6755039317467337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-6755039317467337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-28145997156113.902</v>
      </c>
      <c r="L5922" s="444">
        <f t="shared" ca="1" si="199"/>
        <v>-6783185314623451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-6783185314623451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-28263272144264.379</v>
      </c>
      <c r="L5923" s="444">
        <f t="shared" ca="1" si="199"/>
        <v>-6811448586767715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-6811448586767715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-28381035778198.813</v>
      </c>
      <c r="L5924" s="444">
        <f t="shared" ca="1" si="199"/>
        <v>-6839829622545914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-6839829622545914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-28499290093941.309</v>
      </c>
      <c r="L5925" s="444">
        <f t="shared" ca="1" si="199"/>
        <v>-6868328912639855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-6868328912639855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-28618037135999.395</v>
      </c>
      <c r="L5926" s="444">
        <f t="shared" ca="1" si="199"/>
        <v>-6896946949775854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-6896946949775854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-28737278957399.391</v>
      </c>
      <c r="L5927" s="444">
        <f t="shared" ca="1" si="199"/>
        <v>-6925684228733253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-6925684228733253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-28857017619721.887</v>
      </c>
      <c r="L5928" s="444">
        <f t="shared" ca="1" si="199"/>
        <v>-6954541246352975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-6954541246352975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-28977255193137.395</v>
      </c>
      <c r="L5929" s="444">
        <f t="shared" ca="1" si="199"/>
        <v>-6983518501546112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-6983518501546112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-29097993756442.133</v>
      </c>
      <c r="L5930" s="444">
        <f t="shared" ca="1" si="199"/>
        <v>-7012616495302554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-7012616495302554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-29219235397093.973</v>
      </c>
      <c r="L5931" s="444">
        <f t="shared" ca="1" si="199"/>
        <v>-7041835730699648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-7041835730699648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-29340982211248.531</v>
      </c>
      <c r="L5932" s="444">
        <f t="shared" ca="1" si="199"/>
        <v>-7071176712910897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-7071176712910897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-29463236303795.406</v>
      </c>
      <c r="L5933" s="444">
        <f t="shared" ca="1" si="199"/>
        <v>-7100639949214692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-7100639949214692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-29585999788394.551</v>
      </c>
      <c r="L5934" s="444">
        <f t="shared" ca="1" si="199"/>
        <v>-7130225949003087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-7130225949003087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-29709274787512.859</v>
      </c>
      <c r="L5935" s="444">
        <f t="shared" ca="1" si="199"/>
        <v>-7159935223790600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-7159935223790600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-29833063432460.832</v>
      </c>
      <c r="L5936" s="444">
        <f t="shared" ca="1" si="199"/>
        <v>-7189768287223061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-7189768287223061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-29957367863429.422</v>
      </c>
      <c r="L5937" s="444">
        <f t="shared" ca="1" si="199"/>
        <v>-7219725655086490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-7219725655086490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-30082190229527.043</v>
      </c>
      <c r="L5938" s="444">
        <f t="shared" ca="1" si="199"/>
        <v>-7249807845316017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-7249807845316017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-30207532688816.738</v>
      </c>
      <c r="L5939" s="444">
        <f t="shared" ca="1" si="199"/>
        <v>-7280015378004834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-7280015378004834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-30333397408353.473</v>
      </c>
      <c r="L5940" s="444">
        <f t="shared" ca="1" si="199"/>
        <v>-7310348775413187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-7310348775413187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-30459786564221.609</v>
      </c>
      <c r="L5941" s="444">
        <f t="shared" ca="1" si="199"/>
        <v>-7340808561977409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-7340808561977409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-30586702341572.543</v>
      </c>
      <c r="L5942" s="444">
        <f t="shared" ca="1" si="199"/>
        <v>-7371395264318982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-7371395264318982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-30714146934662.426</v>
      </c>
      <c r="L5943" s="444">
        <f t="shared" ca="1" si="199"/>
        <v>-7402109411253644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-7402109411253644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-30842122546890.184</v>
      </c>
      <c r="L5944" s="444">
        <f t="shared" ca="1" si="199"/>
        <v>-7432951533800534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-7432951533800534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-30970631390835.559</v>
      </c>
      <c r="L5945" s="444">
        <f t="shared" ca="1" si="199"/>
        <v>-7463922165191370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-7463922165191370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-31099675688297.379</v>
      </c>
      <c r="L5946" s="444">
        <f t="shared" ca="1" si="199"/>
        <v>-7495021840879667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-7495021840879667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-31229257670331.945</v>
      </c>
      <c r="L5947" s="444">
        <f t="shared" ca="1" si="199"/>
        <v>-7526251098549999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-7526251098549999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-31359379577291.66</v>
      </c>
      <c r="L5948" s="444">
        <f t="shared" ca="1" si="199"/>
        <v>-7557610478127291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-7557610478127291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-31490043658863.711</v>
      </c>
      <c r="L5949" s="444">
        <f t="shared" ca="1" si="199"/>
        <v>-7589100521786155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-7589100521786155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-31621252174108.98</v>
      </c>
      <c r="L5950" s="444">
        <f t="shared" ca="1" si="199"/>
        <v>-7620721773960264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-7620721773960264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-31753007391501.105</v>
      </c>
      <c r="L5951" s="444">
        <f t="shared" ca="1" si="199"/>
        <v>-7652474781351765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-7652474781351765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-31885311588965.688</v>
      </c>
      <c r="L5952" s="444">
        <f t="shared" ca="1" si="199"/>
        <v>-7684360092940731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-7684360092940731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-32018167053919.711</v>
      </c>
      <c r="L5953" s="444">
        <f t="shared" ca="1" si="199"/>
        <v>-7716378259994651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-7716378259994651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-32151576083311.047</v>
      </c>
      <c r="L5954" s="444">
        <f t="shared" ca="1" si="199"/>
        <v>-7748529836077962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-7748529836077962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-32285540983658.172</v>
      </c>
      <c r="L5955" s="444">
        <f t="shared" ca="1" si="199"/>
        <v>-7780815377061620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-7780815377061620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-32420064071090.082</v>
      </c>
      <c r="L5956" s="444">
        <f t="shared" ca="1" si="199"/>
        <v>-7813235441132710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-7813235441132710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-32555147671386.293</v>
      </c>
      <c r="L5957" s="444">
        <f t="shared" ca="1" si="199"/>
        <v>-7845790588804096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-7845790588804096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-32690794120017.066</v>
      </c>
      <c r="L5958" s="444">
        <f t="shared" ca="1" si="199"/>
        <v>-7878481382924113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-7878481382924113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-32827005762183.805</v>
      </c>
      <c r="L5959" s="444">
        <f t="shared" ca="1" si="199"/>
        <v>-7911308388686297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-7911308388686297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-32963784952859.574</v>
      </c>
      <c r="L5960" s="444">
        <f t="shared" ca="1" si="199"/>
        <v>-7944272173639157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-7944272173639157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-33101134056829.816</v>
      </c>
      <c r="L5961" s="444">
        <f t="shared" ca="1" si="199"/>
        <v>-7977373307695987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-7977373307695987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-33239055448733.277</v>
      </c>
      <c r="L5962" s="444">
        <f t="shared" ca="1" si="199"/>
        <v>-8010612363144720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-8010612363144720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-33377551513102.996</v>
      </c>
      <c r="L5963" s="444">
        <f t="shared" ca="1" si="199"/>
        <v>-8043989914657823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-8043989914657823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-33516624644407.594</v>
      </c>
      <c r="L5964" s="444">
        <f t="shared" ca="1" si="199"/>
        <v>-8077506539302231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-8077506539302231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-33656277247092.629</v>
      </c>
      <c r="L5965" s="444">
        <f t="shared" ca="1" si="199"/>
        <v>-8111162816549324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-8111162816549324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-33796511735622.184</v>
      </c>
      <c r="L5966" s="444">
        <f t="shared" ca="1" si="199"/>
        <v>-8144959328284946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-8144959328284946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-33937330534520.605</v>
      </c>
      <c r="L5967" s="444">
        <f t="shared" ca="1" si="199"/>
        <v>-8178896658819467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-8178896658819467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-34078736078414.445</v>
      </c>
      <c r="L5968" s="444">
        <f t="shared" ca="1" si="199"/>
        <v>-8212975394897881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-8212975394897881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-34220730812074.5</v>
      </c>
      <c r="L5969" s="444">
        <f t="shared" ca="1" si="199"/>
        <v>-8247196125709956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-8247196125709956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-34363317190458.148</v>
      </c>
      <c r="L5970" s="444">
        <f t="shared" ca="1" si="199"/>
        <v>-8281559442900414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-8281559442900414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-34506497678751.723</v>
      </c>
      <c r="L5971" s="444">
        <f t="shared" ca="1" si="199"/>
        <v>-8316065940579166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-8316065940579166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-34650274752413.188</v>
      </c>
      <c r="L5972" s="444">
        <f t="shared" ca="1" si="199"/>
        <v>-8350716215331579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-8350716215331579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-34794650897214.91</v>
      </c>
      <c r="L5973" s="444">
        <f t="shared" ca="1" si="199"/>
        <v>-8385510866228794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-8385510866228794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-34939628609286.641</v>
      </c>
      <c r="L5974" s="444">
        <f t="shared" ca="1" si="199"/>
        <v>-8420450494838081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-8420450494838081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-35085210395158.668</v>
      </c>
      <c r="L5975" s="444">
        <f t="shared" ca="1" si="199"/>
        <v>-8455535705233240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-8455535705233240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-35231398771805.164</v>
      </c>
      <c r="L5976" s="444">
        <f t="shared" ca="1" si="199"/>
        <v>-8490767104005045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-8490767104005045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-35378196266687.688</v>
      </c>
      <c r="L5977" s="444">
        <f t="shared" ca="1" si="199"/>
        <v>-8526145300271733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-8526145300271733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-35525605417798.883</v>
      </c>
      <c r="L5978" s="444">
        <f t="shared" ca="1" si="199"/>
        <v>-8561670905689532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-8561670905689532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-35673628773706.383</v>
      </c>
      <c r="L5979" s="444">
        <f t="shared" ca="1" si="199"/>
        <v>-8597344534463238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-8597344534463238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-35822268893596.828</v>
      </c>
      <c r="L5980" s="444">
        <f t="shared" ca="1" si="199"/>
        <v>-8633166803356835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-8633166803356835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-35971528347320.148</v>
      </c>
      <c r="L5981" s="444">
        <f t="shared" ca="1" si="199"/>
        <v>-8669138331704155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-8669138331704155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-36121409715433.977</v>
      </c>
      <c r="L5982" s="444">
        <f t="shared" ca="1" si="199"/>
        <v>-8705259741419589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-8705259741419589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-36271915589248.289</v>
      </c>
      <c r="L5983" s="444">
        <f t="shared" ca="1" si="199"/>
        <v>-8741531657008837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-8741531657008837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-36423048570870.156</v>
      </c>
      <c r="L5984" s="444">
        <f t="shared" ca="1" si="199"/>
        <v>-8777954705579707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-8777954705579707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-36574811273248.781</v>
      </c>
      <c r="L5985" s="444">
        <f t="shared" ca="1" si="199"/>
        <v>-8814529516852956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-8814529516852956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-36727206320220.648</v>
      </c>
      <c r="L5986" s="444">
        <f t="shared" ca="1" si="199"/>
        <v>-8851256723173177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-8851256723173177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-36880236346554.898</v>
      </c>
      <c r="L5987" s="444">
        <f t="shared" ca="1" si="199"/>
        <v>-8888136959519732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-8888136959519732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-37033903997998.883</v>
      </c>
      <c r="L5988" s="444">
        <f t="shared" ca="1" si="199"/>
        <v>-8925170863517731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-8925170863517731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-37188211931323.875</v>
      </c>
      <c r="L5989" s="444">
        <f t="shared" ca="1" si="199"/>
        <v>-8962359075449055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-8962359075449055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-37343162814371.063</v>
      </c>
      <c r="L5990" s="444">
        <f t="shared" ca="1" si="199"/>
        <v>-8999702238263426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-8999702238263426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-37498759326097.609</v>
      </c>
      <c r="L5991" s="444">
        <f t="shared" ca="1" si="199"/>
        <v>-9037200997589524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-9037200997589524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-37655004156623.016</v>
      </c>
      <c r="L5992" s="444">
        <f t="shared" ca="1" si="199"/>
        <v>-9074856001746148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-9074856001746148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-37811900007275.617</v>
      </c>
      <c r="L5993" s="444">
        <f t="shared" ca="1" si="199"/>
        <v>-9112667901753424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-9112667901753424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-37969449590639.266</v>
      </c>
      <c r="L5994" s="444">
        <f t="shared" ca="1" si="199"/>
        <v>-9150637351344064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-9150637351344064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-38127655630600.266</v>
      </c>
      <c r="L5995" s="444">
        <f t="shared" ca="1" si="199"/>
        <v>-9188765006974664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-9188765006974664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-38286520862394.43</v>
      </c>
      <c r="L5996" s="444">
        <f t="shared" ca="1" si="199"/>
        <v>-9227051527837058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-9227051527837058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-38446048032654.406</v>
      </c>
      <c r="L5997" s="444">
        <f t="shared" ca="1" si="199"/>
        <v>-9265497575869712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-9265497575869712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-38606239899457.133</v>
      </c>
      <c r="L5998" s="444">
        <f t="shared" ca="1" si="199"/>
        <v>-9304103815769170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-9304103815769170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-38767099232371.539</v>
      </c>
      <c r="L5999" s="444">
        <f t="shared" ca="1" si="199"/>
        <v>-9342870915001542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-9342870915001542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-38928628812506.422</v>
      </c>
      <c r="L6000" s="444">
        <f t="shared" ca="1" si="199"/>
        <v>-9381799543814048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-9381799543814048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-39090831432558.531</v>
      </c>
      <c r="L6001" s="444">
        <f t="shared" ca="1" si="199"/>
        <v>-9420890375246606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-9420890375246606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-39253709896860.859</v>
      </c>
      <c r="L6002" s="444">
        <f t="shared" ca="1" si="199"/>
        <v>-9460144085143466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-9460144085143466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-39417267021431.109</v>
      </c>
      <c r="L6003" s="444">
        <f t="shared" ca="1" si="199"/>
        <v>-9499561352164898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-9499561352164898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-39581505634020.406</v>
      </c>
      <c r="L6004" s="444">
        <f t="shared" ca="1" si="199"/>
        <v>-9539142857798918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-9539142857798918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-39746428574162.156</v>
      </c>
      <c r="L6005" s="444">
        <f t="shared" ca="1" si="199"/>
        <v>-9578889286373080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-9578889286373080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-39912038693221.164</v>
      </c>
      <c r="L6006" s="444">
        <f t="shared" ca="1" si="199"/>
        <v>-9618801325066302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-9618801325066302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-40078338854442.922</v>
      </c>
      <c r="L6007" s="444">
        <f t="shared" ca="1" si="199"/>
        <v>-9658879663920744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-9658879663920744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-40245331933003.102</v>
      </c>
      <c r="L6008" s="444">
        <f t="shared" ca="1" si="199"/>
        <v>-9699124995853748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-9699124995853748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-40413020816057.281</v>
      </c>
      <c r="L6009" s="444">
        <f t="shared" ca="1" si="199"/>
        <v>-9739538016669806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-9739538016669806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-40581408402790.859</v>
      </c>
      <c r="L6010" s="444">
        <f t="shared" ca="1" si="199"/>
        <v>-9780119425072596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-9780119425072596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-40750497604469.148</v>
      </c>
      <c r="L6011" s="444">
        <f t="shared" ca="1" si="199"/>
        <v>-9820869922677066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-9820869922677066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-40920291344487.773</v>
      </c>
      <c r="L6012" s="444">
        <f t="shared" ca="1" si="199"/>
        <v>-9861790214021554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-9861790214021554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-41090792558423.141</v>
      </c>
      <c r="L6013" s="444">
        <f t="shared" ca="1" si="199"/>
        <v>-9902881006579978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-9902881006579978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-41262004194083.242</v>
      </c>
      <c r="L6014" s="444">
        <f t="shared" ca="1" si="199"/>
        <v>-9944143010774062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-9944143010774062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-41433929211558.594</v>
      </c>
      <c r="L6015" s="444">
        <f t="shared" ca="1" si="199"/>
        <v>-9985576939985620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-9985576939985620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-41606570583273.414</v>
      </c>
      <c r="L6016" s="444">
        <f t="shared" ca="1" si="199"/>
        <v>-1.0027183510568894E+16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-1.0027183510568894E+16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-41779931294037.055</v>
      </c>
      <c r="L6017" s="444">
        <f t="shared" ca="1" si="199"/>
        <v>-1.0068963441862932E+16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-1.0068963441862932E+16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-41954014341095.547</v>
      </c>
      <c r="L6018" s="444">
        <f t="shared" ca="1" si="199"/>
        <v>-1.0110917456204028E+16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-1.0110917456204028E+16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-42128822734183.453</v>
      </c>
      <c r="L6019" s="444">
        <f t="shared" ca="1" si="199"/>
        <v>-1.0153046278938212E+16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-1.0153046278938212E+16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-42304359495575.883</v>
      </c>
      <c r="L6020" s="444">
        <f t="shared" ca="1" si="199"/>
        <v>-1.0195350638433788E+16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-1.0195350638433788E+16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-42480627660140.781</v>
      </c>
      <c r="L6021" s="444">
        <f t="shared" ca="1" si="199"/>
        <v>-1.0237831266093928E+16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-1.0237831266093928E+16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-42657630275391.367</v>
      </c>
      <c r="L6022" s="444">
        <f t="shared" ca="1" si="199"/>
        <v>-1.028048889636932E+16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-1.028048889636932E+16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-42835370401538.836</v>
      </c>
      <c r="L6023" s="444">
        <f t="shared" ca="1" si="199"/>
        <v>-1.0323324266770858E+16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-1.0323324266770858E+16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-43013851111545.242</v>
      </c>
      <c r="L6024" s="444">
        <f t="shared" ca="1" si="199"/>
        <v>-1.0366338117882404E+16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-1.0366338117882404E+16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-43193075491176.68</v>
      </c>
      <c r="L6025" s="444">
        <f t="shared" ca="1" si="199"/>
        <v>-1.040953119337358E+16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-1.040953119337358E+16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-43373046639056.586</v>
      </c>
      <c r="L6026" s="444">
        <f t="shared" ca="1" si="199"/>
        <v>-1.0452904240012636E+16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-1.0452904240012636E+16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-43553767666719.313</v>
      </c>
      <c r="L6027" s="444">
        <f t="shared" ca="1" si="199"/>
        <v>-1.0496458007679356E+16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-1.0496458007679356E+16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-43735241698663.984</v>
      </c>
      <c r="L6028" s="444">
        <f t="shared" ca="1" si="199"/>
        <v>-1.054019324937802E+16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-1.054019324937802E+16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-43917471872408.414</v>
      </c>
      <c r="L6029" s="444">
        <f t="shared" ca="1" si="199"/>
        <v>-1.0584110721250428E+16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-1.0584110721250428E+16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-44100461338543.453</v>
      </c>
      <c r="L6030" s="444">
        <f t="shared" ca="1" si="199"/>
        <v>-1.0628211182588972E+16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-1.0628211182588972E+16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-44284213260787.383</v>
      </c>
      <c r="L6031" s="444">
        <f t="shared" ca="1" si="199"/>
        <v>-1.067249539584976E+16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-1.067249539584976E+16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-44468730816040.664</v>
      </c>
      <c r="L6032" s="444">
        <f t="shared" ca="1" si="199"/>
        <v>-1.07169641266658E+16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-1.07169641266658E+16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-44654017194440.836</v>
      </c>
      <c r="L6033" s="444">
        <f t="shared" ca="1" si="199"/>
        <v>-1.076161814386024E+16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-1.076161814386024E+16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-44840075599417.664</v>
      </c>
      <c r="L6034" s="444">
        <f t="shared" ca="1" si="199"/>
        <v>-1.0806458219459658E+16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-1.0806458219459658E+16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-45026909247748.578</v>
      </c>
      <c r="L6035" s="444">
        <f t="shared" ca="1" si="199"/>
        <v>-1.0851485128707406E+16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-1.0851485128707406E+16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-45214521369614.188</v>
      </c>
      <c r="L6036" s="444">
        <f t="shared" ca="1" si="199"/>
        <v>-1.089669965007702E+16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-1.089669965007702E+16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-45402915208654.25</v>
      </c>
      <c r="L6037" s="444">
        <f t="shared" ca="1" si="199"/>
        <v>-1.0942102565285674E+16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-1.0942102565285674E+16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-45592094022023.641</v>
      </c>
      <c r="L6038" s="444">
        <f t="shared" ca="1" si="199"/>
        <v>-1.0987694659307698E+16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-1.0987694659307698E+16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-45782061080448.742</v>
      </c>
      <c r="L6039" s="444">
        <f t="shared" ca="1" si="199"/>
        <v>-1.1033476720388146E+16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-1.1033476720388146E+16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-45972819668283.938</v>
      </c>
      <c r="L6040" s="444">
        <f t="shared" ca="1" si="199"/>
        <v>-1.107944954005643E+16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-1.107944954005643E+16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-46164373083568.461</v>
      </c>
      <c r="L6041" s="444">
        <f t="shared" ca="1" si="199"/>
        <v>-1.1125613913139998E+16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-1.1125613913139998E+16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-46356724638083.328</v>
      </c>
      <c r="L6042" s="444">
        <f t="shared" ca="1" si="199"/>
        <v>-1.1171970637778082E+16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-1.1171970637778082E+16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-46549877657408.672</v>
      </c>
      <c r="L6043" s="444">
        <f t="shared" ca="1" si="199"/>
        <v>-1.121852051543549E+16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-1.121852051543549E+16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-46743835480981.211</v>
      </c>
      <c r="L6044" s="444">
        <f t="shared" ca="1" si="199"/>
        <v>-1.1265264350916472E+16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-1.1265264350916472E+16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-46938601462151.969</v>
      </c>
      <c r="L6045" s="444">
        <f t="shared" ca="1" si="199"/>
        <v>-1.1312202952378624E+16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-1.1312202952378624E+16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-47134178968244.266</v>
      </c>
      <c r="L6046" s="444">
        <f t="shared" ca="1" si="199"/>
        <v>-1.1359337131346868E+16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-1.1359337131346868E+16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-47330571380611.953</v>
      </c>
      <c r="L6047" s="444">
        <f t="shared" ca="1" si="199"/>
        <v>-1.140666770272748E+16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-1.140666770272748E+16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-47527782094697.836</v>
      </c>
      <c r="L6048" s="444">
        <f t="shared" ca="1" si="199"/>
        <v>-1.1454195484822178E+16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-1.1454195484822178E+16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-47725814520092.406</v>
      </c>
      <c r="L6049" s="444">
        <f t="shared" ca="1" si="199"/>
        <v>-1.150192129934227E+16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-1.150192129934227E+16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-47924672080592.789</v>
      </c>
      <c r="L6050" s="444">
        <f t="shared" ca="1" si="199"/>
        <v>-1.1549845971422862E+16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-1.1549845971422862E+16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-48124358214261.922</v>
      </c>
      <c r="L6051" s="444">
        <f t="shared" ca="1" si="199"/>
        <v>-1.1597970329637124E+16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-1.1597970329637124E+16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-48324876373488.016</v>
      </c>
      <c r="L6052" s="444">
        <f t="shared" ca="1" si="199"/>
        <v>-1.1646295206010612E+16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-1.1646295206010612E+16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-48526230025044.219</v>
      </c>
      <c r="L6053" s="444">
        <f t="shared" ca="1" si="199"/>
        <v>-1.1694821436035656E+16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-1.1694821436035656E+16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-48728422650148.563</v>
      </c>
      <c r="L6054" s="444">
        <f t="shared" ca="1" si="199"/>
        <v>-1.1743549858685804E+16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-1.1743549858685804E+16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-48931457744524.18</v>
      </c>
      <c r="L6055" s="444">
        <f t="shared" ca="1" si="199"/>
        <v>-1.1792481316430328E+16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-1.1792481316430328E+16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-49135338818459.703</v>
      </c>
      <c r="L6056" s="444">
        <f t="shared" ca="1" si="199"/>
        <v>-1.1841616655248788E+16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-1.1841616655248788E+16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-49340069396869.953</v>
      </c>
      <c r="L6057" s="444">
        <f t="shared" ca="1" si="199"/>
        <v>-1.1890956724645658E+16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-1.1890956724645658E+16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-49545653019356.906</v>
      </c>
      <c r="L6058" s="444">
        <f t="shared" ca="1" si="199"/>
        <v>-1.1940502377665014E+16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-1.1940502377665014E+16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-49752093240270.891</v>
      </c>
      <c r="L6059" s="444">
        <f t="shared" ca="1" si="199"/>
        <v>-1.1990254470905284E+16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-1.1990254470905284E+16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-49959393628772.016</v>
      </c>
      <c r="L6060" s="444">
        <f t="shared" ca="1" si="199"/>
        <v>-1.2040213864534056E+16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-1.2040213864534056E+16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-50167557768891.898</v>
      </c>
      <c r="L6061" s="444">
        <f t="shared" ca="1" si="199"/>
        <v>-1.2090381422302948E+16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-1.2090381422302948E+16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-50376589259595.617</v>
      </c>
      <c r="L6062" s="444">
        <f t="shared" ca="1" si="199"/>
        <v>-1.2140758011562544E+16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-1.2140758011562544E+16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-50586491714843.93</v>
      </c>
      <c r="L6063" s="444">
        <f t="shared" ca="1" si="199"/>
        <v>-1.2191344503277388E+16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-1.2191344503277388E+16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-50797268763655.781</v>
      </c>
      <c r="L6064" s="444">
        <f t="shared" ca="1" si="199"/>
        <v>-1.2242141772041044E+16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-1.2242141772041044E+16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-51008924050171.016</v>
      </c>
      <c r="L6065" s="444">
        <f t="shared" ca="1" si="199"/>
        <v>-1.2293150696091216E+16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-1.2293150696091216E+16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-51221461233713.398</v>
      </c>
      <c r="L6066" s="444">
        <f t="shared" ca="1" si="199"/>
        <v>-1.234437215732493E+16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-1.234437215732493E+16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-51434883988853.875</v>
      </c>
      <c r="L6067" s="444">
        <f t="shared" ca="1" si="199"/>
        <v>-1.2395807041313784E+16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-1.2395807041313784E+16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-51649196005474.102</v>
      </c>
      <c r="L6068" s="444">
        <f t="shared" ca="1" si="199"/>
        <v>-1.2447456237319258E+16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-1.2447456237319258E+16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-51864400988830.242</v>
      </c>
      <c r="L6069" s="444">
        <f t="shared" ca="1" si="199"/>
        <v>-1.2499320638308088E+16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-1.2499320638308088E+16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-52080502659617.031</v>
      </c>
      <c r="L6070" s="444">
        <f t="shared" ca="1" si="199"/>
        <v>-1.2551401140967706E+16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-1.2551401140967706E+16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-52297504754032.109</v>
      </c>
      <c r="L6071" s="444">
        <f t="shared" ca="1" si="199"/>
        <v>-1.2603698645721738E+16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-1.2603698645721738E+16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-52515411023840.578</v>
      </c>
      <c r="L6072" s="444">
        <f t="shared" ca="1" si="199"/>
        <v>-1.2656214056745578E+16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-1.2656214056745578E+16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-52734225236439.906</v>
      </c>
      <c r="L6073" s="444">
        <f t="shared" ca="1" si="199"/>
        <v>-1.2708948281982018E+16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-1.2708948281982018E+16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-52953951174925.078</v>
      </c>
      <c r="L6074" s="444">
        <f t="shared" ca="1" si="199"/>
        <v>-1.2761902233156944E+16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-1.2761902233156944E+16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-53174592638153.93</v>
      </c>
      <c r="L6075" s="444">
        <f t="shared" ca="1" si="199"/>
        <v>-1.2815076825795098E+16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-1.2815076825795098E+16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-53396153440812.906</v>
      </c>
      <c r="L6076" s="444">
        <f t="shared" ca="1" si="199"/>
        <v>-1.286847297923591E+16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-1.286847297923591E+16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-53618637413482.961</v>
      </c>
      <c r="L6077" s="444">
        <f t="shared" ca="1" si="199"/>
        <v>-1.2922091616649392E+16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-1.2922091616649392E+16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-53842048402705.797</v>
      </c>
      <c r="L6078" s="444">
        <f t="shared" ca="1" si="199"/>
        <v>-1.2975933665052098E+16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-1.2975933665052098E+16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-54066390271050.406</v>
      </c>
      <c r="L6079" s="444">
        <f t="shared" ca="1" si="199"/>
        <v>-1.3030000055323148E+16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-1.3030000055323148E+16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-54291666897179.781</v>
      </c>
      <c r="L6080" s="444">
        <f t="shared" ca="1" si="199"/>
        <v>-1.3084291722220328E+16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-1.3084291722220328E+16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-54517882175918.031</v>
      </c>
      <c r="L6081" s="444">
        <f t="shared" ca="1" si="199"/>
        <v>-1.3138809604396246E+16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-1.3138809604396246E+16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-54745040018317.688</v>
      </c>
      <c r="L6082" s="444">
        <f t="shared" ca="1" si="199"/>
        <v>-1.3193554644414564E+16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-1.3193554644414564E+16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-54973144351727.352</v>
      </c>
      <c r="L6083" s="444">
        <f t="shared" ca="1" si="199"/>
        <v>-1.3248527788766292E+16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-1.3248527788766292E+16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-55202199119859.547</v>
      </c>
      <c r="L6084" s="444">
        <f t="shared" ca="1" si="199"/>
        <v>-1.3303729987886152E+16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-1.3303729987886152E+16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-55432208282858.969</v>
      </c>
      <c r="L6085" s="444">
        <f t="shared" ca="1" si="199"/>
        <v>-1.335916219616901E+16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-1.335916219616901E+16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-55663175817370.875</v>
      </c>
      <c r="L6086" s="444">
        <f t="shared" ca="1" si="199"/>
        <v>-1.341482537198638E+16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-1.341482537198638E+16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-55895105716609.914</v>
      </c>
      <c r="L6087" s="444">
        <f t="shared" ca="1" si="199"/>
        <v>-1.347072047770299E+16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-1.347072047770299E+16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-56128001990429.125</v>
      </c>
      <c r="L6088" s="444">
        <f t="shared" ca="1" si="199"/>
        <v>-1.352684847969342E+16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-1.352684847969342E+16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-56361868665389.25</v>
      </c>
      <c r="L6089" s="444">
        <f t="shared" ca="1" si="199"/>
        <v>-1.358321034835881E+16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-1.358321034835881E+16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-56596709784828.375</v>
      </c>
      <c r="L6090" s="444">
        <f t="shared" ca="1" si="199"/>
        <v>-1.3639807058143638E+16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-1.3639807058143638E+16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-56832529408931.82</v>
      </c>
      <c r="L6091" s="444">
        <f t="shared" ca="1" si="199"/>
        <v>-1.369663958755257E+16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-1.369663958755257E+16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-57069331614802.375</v>
      </c>
      <c r="L6092" s="444">
        <f t="shared" ca="1" si="199"/>
        <v>-1.3753708919167372E+16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-1.3753708919167372E+16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-57307120496530.719</v>
      </c>
      <c r="L6093" s="444">
        <f t="shared" ca="1" si="199"/>
        <v>-1.3811016039663902E+16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-1.3811016039663902E+16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-57545900165266.258</v>
      </c>
      <c r="L6094" s="444">
        <f t="shared" ca="1" si="199"/>
        <v>-1.3868561939829168E+16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-1.3868561939829168E+16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-57785674749288.195</v>
      </c>
      <c r="L6095" s="444">
        <f t="shared" ca="1" si="199"/>
        <v>-1.3926347614578456E+16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-1.3926347614578456E+16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-58026448394076.898</v>
      </c>
      <c r="L6096" s="444">
        <f t="shared" ca="1" si="199"/>
        <v>-1.3984374062972532E+16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-1.3984374062972532E+16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-58268225262385.547</v>
      </c>
      <c r="L6097" s="444">
        <f t="shared" ca="1" si="199"/>
        <v>-1.4042642288234918E+16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-1.4042642288234918E+16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-58511009534312.156</v>
      </c>
      <c r="L6098" s="444">
        <f t="shared" ca="1" si="199"/>
        <v>-1.410115329776923E+16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-1.410115329776923E+16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-58754805407371.797</v>
      </c>
      <c r="L6099" s="444">
        <f t="shared" ca="1" si="199"/>
        <v>-1.4159908103176602E+16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-1.4159908103176602E+16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-58999617096569.18</v>
      </c>
      <c r="L6100" s="444">
        <f t="shared" ca="1" si="199"/>
        <v>-1.4218907720273172E+16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-1.4218907720273172E+16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-59245448834471.547</v>
      </c>
      <c r="L6101" s="444">
        <f t="shared" ca="1" si="199"/>
        <v>-1.4278153169107644E+16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-1.4278153169107644E+16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-59492304871281.852</v>
      </c>
      <c r="L6102" s="444">
        <f t="shared" ca="1" si="199"/>
        <v>-1.4337645473978926E+16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-1.4337645473978926E+16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-59740189474912.188</v>
      </c>
      <c r="L6103" s="444">
        <f t="shared" ca="1" si="199"/>
        <v>-1.4397385663453838E+16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-1.4397385663453838E+16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-59989106931057.656</v>
      </c>
      <c r="L6104" s="444">
        <f t="shared" ca="1" si="199"/>
        <v>-1.4457374770384896E+16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-1.4457374770384896E+16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-60239061543270.398</v>
      </c>
      <c r="L6105" s="444">
        <f t="shared" ca="1" si="199"/>
        <v>-1.4517613831928166E+16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-1.4517613831928166E+16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-60490057633034.031</v>
      </c>
      <c r="L6106" s="444">
        <f t="shared" ca="1" si="199"/>
        <v>-1.45781038895612E+16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-1.45781038895612E+16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-60742099539838.336</v>
      </c>
      <c r="L6107" s="444">
        <f t="shared" ca="1" si="199"/>
        <v>-1.4638845989101038E+16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-1.4638845989101038E+16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-60995191621254.32</v>
      </c>
      <c r="L6108" s="444">
        <f t="shared" ca="1" si="199"/>
        <v>-1.4699841180722292E+16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-1.4699841180722292E+16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-61249338253009.539</v>
      </c>
      <c r="L6109" s="444">
        <f t="shared" ca="1" si="199"/>
        <v>-1.4761090518975302E+16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-1.4761090518975302E+16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-61504543829063.766</v>
      </c>
      <c r="L6110" s="444">
        <f t="shared" ca="1" si="199"/>
        <v>-1.4822595062804366E+16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-1.4822595062804366E+16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-61760812761684.859</v>
      </c>
      <c r="L6111" s="444">
        <f t="shared" ca="1" si="199"/>
        <v>-1.488435587556605E+16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-1.488435587556605E+16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-62018149481525.211</v>
      </c>
      <c r="L6112" s="444">
        <f t="shared" ca="1" si="199"/>
        <v>-1.4946374025047576E+16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-1.4946374025047576E+16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-62276558437698.227</v>
      </c>
      <c r="L6113" s="444">
        <f t="shared" ca="1" si="199"/>
        <v>-1.5008650583485274E+16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-1.5008650583485274E+16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-62536044097855.305</v>
      </c>
      <c r="L6114" s="444">
        <f t="shared" ca="1" si="199"/>
        <v>-1.507118662758313E+16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-1.507118662758313E+16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-62796610948263.047</v>
      </c>
      <c r="L6115" s="444">
        <f t="shared" ca="1" si="199"/>
        <v>-1.5133983238531394E+16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-1.5133983238531394E+16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-63058263493880.813</v>
      </c>
      <c r="L6116" s="444">
        <f t="shared" ca="1" si="199"/>
        <v>-1.5197041502025274E+16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-1.5197041502025274E+16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-63321006258438.641</v>
      </c>
      <c r="L6117" s="444">
        <f t="shared" ca="1" si="199"/>
        <v>-1.5260362508283712E+16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-1.5260362508283712E+16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-63584843784515.477</v>
      </c>
      <c r="L6118" s="444">
        <f t="shared" ca="1" si="199"/>
        <v>-1.5323947352068228E+16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-1.5323947352068228E+16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-63849780633617.617</v>
      </c>
      <c r="L6119" s="444">
        <f t="shared" ca="1" si="199"/>
        <v>-1.5387797132701846E+16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-1.5387797132701846E+16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-64115821386257.688</v>
      </c>
      <c r="L6120" s="444">
        <f t="shared" ca="1" si="199"/>
        <v>-1.5451912954088104E+16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-1.5451912954088104E+16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-64382970642033.773</v>
      </c>
      <c r="L6121" s="444">
        <f t="shared" ca="1" si="199"/>
        <v>-1.5516295924730138E+16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-1.5516295924730138E+16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-64651233019708.914</v>
      </c>
      <c r="L6122" s="444">
        <f t="shared" ca="1" si="199"/>
        <v>-1.5580947157749846E+16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-1.5580947157749846E+16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-64920613157291.023</v>
      </c>
      <c r="L6123" s="444">
        <f t="shared" ca="1" si="199"/>
        <v>-1.5645867770907138E+16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-1.5645867770907138E+16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-65191115712113.07</v>
      </c>
      <c r="L6124" s="444">
        <f t="shared" ca="1" si="199"/>
        <v>-1.5711058886619252E+16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-1.5711058886619252E+16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-65462745360913.547</v>
      </c>
      <c r="L6125" s="444">
        <f t="shared" ca="1" si="199"/>
        <v>-1.5776521631980166E+16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-1.5776521631980166E+16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-65735506799917.359</v>
      </c>
      <c r="L6126" s="444">
        <f t="shared" ca="1" si="199"/>
        <v>-1.5842257138780084E+16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-1.5842257138780084E+16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-66009404744917.016</v>
      </c>
      <c r="L6127" s="444">
        <f t="shared" ca="1" si="199"/>
        <v>-1.5908266543525002E+16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-1.5908266543525002E+16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-66284443931354.172</v>
      </c>
      <c r="L6128" s="444">
        <f t="shared" ref="L6128:L6250" ca="1" si="204">I6128-J6128+K6128</f>
        <v>-1.5974550987456356E+16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-1.5974550987456356E+16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-66560629114401.484</v>
      </c>
      <c r="L6129" s="444">
        <f t="shared" ca="1" si="204"/>
        <v>-1.6041111616570758E+16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-1.6041111616570758E+16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-66837965069044.82</v>
      </c>
      <c r="L6130" s="444">
        <f t="shared" ca="1" si="204"/>
        <v>-1.6107949581639802E+16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-1.6107949581639802E+16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-67116456590165.844</v>
      </c>
      <c r="L6131" s="444">
        <f t="shared" ca="1" si="204"/>
        <v>-1.6175066038229968E+16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-1.6175066038229968E+16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-67396108492624.867</v>
      </c>
      <c r="L6132" s="444">
        <f t="shared" ca="1" si="204"/>
        <v>-1.6242462146722592E+16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-1.6242462146722592E+16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-67676925611344.133</v>
      </c>
      <c r="L6133" s="444">
        <f t="shared" ca="1" si="204"/>
        <v>-1.6310139072333936E+16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-1.6310139072333936E+16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-67958912801391.398</v>
      </c>
      <c r="L6134" s="444">
        <f t="shared" ca="1" si="204"/>
        <v>-1.6378097985135328E+16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-1.6378097985135328E+16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-68242074938063.859</v>
      </c>
      <c r="L6135" s="444">
        <f t="shared" ca="1" si="204"/>
        <v>-1.6446340060073392E+16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-1.6446340060073392E+16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-68526416916972.477</v>
      </c>
      <c r="L6136" s="444">
        <f t="shared" ca="1" si="204"/>
        <v>-1.6514866476990364E+16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-1.6514866476990364E+16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-68811943654126.516</v>
      </c>
      <c r="L6137" s="444">
        <f t="shared" ca="1" si="204"/>
        <v>-1.658367842064449E+16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-1.658367842064449E+16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-69098660086018.695</v>
      </c>
      <c r="L6138" s="444">
        <f t="shared" ca="1" si="204"/>
        <v>-1.6652777080730508E+16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-1.6652777080730508E+16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-69386571169710.445</v>
      </c>
      <c r="L6139" s="444">
        <f t="shared" ca="1" si="204"/>
        <v>-1.6722163651900218E+16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-1.6722163651900218E+16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-69675681882917.57</v>
      </c>
      <c r="L6140" s="444">
        <f t="shared" ca="1" si="204"/>
        <v>-1.6791839333783136E+16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-1.6791839333783136E+16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-69965997224096.398</v>
      </c>
      <c r="L6141" s="444">
        <f t="shared" ca="1" si="204"/>
        <v>-1.6861805331007232E+16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-1.6861805331007232E+16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-70257522212530.125</v>
      </c>
      <c r="L6142" s="444">
        <f t="shared" ca="1" si="204"/>
        <v>-1.6932062853219762E+16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-1.6932062853219762E+16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-70550261888415.672</v>
      </c>
      <c r="L6143" s="444">
        <f t="shared" ca="1" si="204"/>
        <v>-1.7002613115108178E+16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-1.7002613115108178E+16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-70844221312950.734</v>
      </c>
      <c r="L6144" s="444">
        <f t="shared" ca="1" si="204"/>
        <v>-1.7073457336421128E+16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-1.7073457336421128E+16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-71139405568421.359</v>
      </c>
      <c r="L6145" s="444">
        <f t="shared" ca="1" si="204"/>
        <v>-1.714459674198955E+16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-1.714459674198955E+16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-71435819758289.797</v>
      </c>
      <c r="L6146" s="444">
        <f t="shared" ca="1" si="204"/>
        <v>-1.721603256174784E+16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-1.721603256174784E+16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-71733469007282.672</v>
      </c>
      <c r="L6147" s="444">
        <f t="shared" ca="1" si="204"/>
        <v>-1.7287766030755122E+16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-1.7287766030755122E+16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-72032358461479.688</v>
      </c>
      <c r="L6148" s="444">
        <f t="shared" ca="1" si="204"/>
        <v>-1.7359798389216602E+16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-1.7359798389216602E+16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-72332493288402.5</v>
      </c>
      <c r="L6149" s="444">
        <f t="shared" ca="1" si="204"/>
        <v>-1.7432130882505004E+16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-1.7432130882505004E+16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-72633878677104.188</v>
      </c>
      <c r="L6150" s="444">
        <f t="shared" ca="1" si="204"/>
        <v>-1.7504764761182108E+16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-1.7504764761182108E+16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-72936519838258.781</v>
      </c>
      <c r="L6151" s="444">
        <f t="shared" ca="1" si="204"/>
        <v>-1.7577701281020366E+16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-1.7577701281020366E+16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-73240422004251.531</v>
      </c>
      <c r="L6152" s="444">
        <f t="shared" ca="1" si="204"/>
        <v>-1.7650941703024618E+16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-1.7650941703024618E+16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-73545590429269.234</v>
      </c>
      <c r="L6153" s="444">
        <f t="shared" ca="1" si="204"/>
        <v>-1.7724487293453888E+16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-1.7724487293453888E+16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-73852030389391.188</v>
      </c>
      <c r="L6154" s="444">
        <f t="shared" ca="1" si="204"/>
        <v>-1.779833932384328E+16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-1.779833932384328E+16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-74159747182680.328</v>
      </c>
      <c r="L6155" s="444">
        <f t="shared" ca="1" si="204"/>
        <v>-1.787249907102596E+16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-1.787249907102596E+16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-74468746129274.844</v>
      </c>
      <c r="L6156" s="444">
        <f t="shared" ca="1" si="204"/>
        <v>-1.7946967817155234E+16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-1.7946967817155234E+16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-74779032571480.141</v>
      </c>
      <c r="L6157" s="444">
        <f t="shared" ca="1" si="204"/>
        <v>-1.8021746849726716E+16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-1.8021746849726716E+16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-75090611873861.313</v>
      </c>
      <c r="L6158" s="444">
        <f t="shared" ca="1" si="204"/>
        <v>-1.8096837461600576E+16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-1.8096837461600576E+16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-75403489423335.734</v>
      </c>
      <c r="L6159" s="444">
        <f t="shared" ca="1" si="204"/>
        <v>-1.8172240951023912E+16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-1.8172240951023912E+16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-75717670629266.297</v>
      </c>
      <c r="L6160" s="444">
        <f t="shared" ca="1" si="204"/>
        <v>-1.824795862165318E+16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-1.824795862165318E+16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-76033160923554.922</v>
      </c>
      <c r="L6161" s="444">
        <f t="shared" ca="1" si="204"/>
        <v>-1.8323991782576736E+16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-1.8323991782576736E+16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-76349965760736.406</v>
      </c>
      <c r="L6162" s="444">
        <f t="shared" ca="1" si="204"/>
        <v>-1.8400341748337472E+16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-1.8400341748337472E+16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-76668090618072.797</v>
      </c>
      <c r="L6163" s="444">
        <f t="shared" ca="1" si="204"/>
        <v>-1.8477009838955544E+16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-1.8477009838955544E+16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-76987540995648.094</v>
      </c>
      <c r="L6164" s="444">
        <f t="shared" ca="1" si="204"/>
        <v>-1.8553997379951192E+16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-1.8553997379951192E+16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-77308322416463.297</v>
      </c>
      <c r="L6165" s="444">
        <f t="shared" ca="1" si="204"/>
        <v>-1.8631305702367656E+16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-1.8631305702367656E+16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-77630440426531.906</v>
      </c>
      <c r="L6166" s="444">
        <f t="shared" ca="1" si="204"/>
        <v>-1.8708936142794188E+16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-1.8708936142794188E+16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-77953900594975.781</v>
      </c>
      <c r="L6167" s="444">
        <f t="shared" ca="1" si="204"/>
        <v>-1.8786890043389164E+16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-1.8786890043389164E+16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-78278708514121.516</v>
      </c>
      <c r="L6168" s="444">
        <f t="shared" ca="1" si="204"/>
        <v>-1.8865168751903284E+16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-1.8865168751903284E+16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-78604869799597.016</v>
      </c>
      <c r="L6169" s="444">
        <f t="shared" ca="1" si="204"/>
        <v>-1.894377362170288E+16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-1.894377362170288E+16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-78932390090428.672</v>
      </c>
      <c r="L6170" s="444">
        <f t="shared" ca="1" si="204"/>
        <v>-1.9022706011793308E+16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-1.9022706011793308E+16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-79261275049138.781</v>
      </c>
      <c r="L6171" s="444">
        <f t="shared" ca="1" si="204"/>
        <v>-1.9101967286842448E+16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-1.9101967286842448E+16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-79591530361843.531</v>
      </c>
      <c r="L6172" s="444">
        <f t="shared" ca="1" si="204"/>
        <v>-1.9181558817204292E+16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-1.9181558817204292E+16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-79923161738351.219</v>
      </c>
      <c r="L6173" s="444">
        <f t="shared" ca="1" si="204"/>
        <v>-1.9261481978942644E+16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-1.9261481978942644E+16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-80256174912261.016</v>
      </c>
      <c r="L6174" s="444">
        <f t="shared" ca="1" si="204"/>
        <v>-1.9341738153854904E+16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-1.9341738153854904E+16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-80590575641062.094</v>
      </c>
      <c r="L6175" s="444">
        <f t="shared" ca="1" si="204"/>
        <v>-1.9422328729495968E+16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-1.9422328729495968E+16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-80926369706233.203</v>
      </c>
      <c r="L6176" s="444">
        <f t="shared" ca="1" si="204"/>
        <v>-1.95032550992022E+16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-1.95032550992022E+16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-81263562913342.5</v>
      </c>
      <c r="L6177" s="444">
        <f t="shared" ca="1" si="204"/>
        <v>-1.9584518662115544E+16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-1.9584518662115544E+16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-81602161092148.094</v>
      </c>
      <c r="L6178" s="444">
        <f t="shared" ca="1" si="204"/>
        <v>-1.9666120823207692E+16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-1.9666120823207692E+16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-81942170096698.719</v>
      </c>
      <c r="L6179" s="444">
        <f t="shared" ca="1" si="204"/>
        <v>-1.9748062993304392E+16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-1.9748062993304392E+16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-82283595805434.969</v>
      </c>
      <c r="L6180" s="444">
        <f t="shared" ca="1" si="204"/>
        <v>-1.9830346589109828E+16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-1.9830346589109828E+16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-82626444121290.953</v>
      </c>
      <c r="L6181" s="444">
        <f t="shared" ca="1" si="204"/>
        <v>-1.991297303323112E+16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-1.991297303323112E+16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-82970720971796.328</v>
      </c>
      <c r="L6182" s="444">
        <f t="shared" ca="1" si="204"/>
        <v>-1.9995943754202916E+16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-1.9995943754202916E+16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-83316432309178.813</v>
      </c>
      <c r="L6183" s="444">
        <f t="shared" ca="1" si="204"/>
        <v>-2.0079260186512096E+16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-2.0079260186512096E+16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-83663584110467.063</v>
      </c>
      <c r="L6184" s="444">
        <f t="shared" ca="1" si="204"/>
        <v>-2.0162923770622564E+16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-2.0162923770622564E+16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-84012182377594.016</v>
      </c>
      <c r="L6185" s="444">
        <f t="shared" ca="1" si="204"/>
        <v>-2.024693595300016E+16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-2.024693595300016E+16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-84362233137500.672</v>
      </c>
      <c r="L6186" s="444">
        <f t="shared" ca="1" si="204"/>
        <v>-2.033129818613766E+16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-2.033129818613766E+16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-84713742442240.25</v>
      </c>
      <c r="L6187" s="444">
        <f t="shared" ca="1" si="204"/>
        <v>-2.04160119285799E+16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-2.04160119285799E+16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-85066716369082.922</v>
      </c>
      <c r="L6188" s="444">
        <f t="shared" ca="1" si="204"/>
        <v>-2.0501078644948984E+16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-2.0501078644948984E+16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-85421161020620.766</v>
      </c>
      <c r="L6189" s="444">
        <f t="shared" ca="1" si="204"/>
        <v>-2.0586499805969604E+16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-2.0586499805969604E+16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-85777082524873.344</v>
      </c>
      <c r="L6190" s="444">
        <f t="shared" ca="1" si="204"/>
        <v>-2.0672276888494476E+16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-2.0672276888494476E+16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-86134487035393.656</v>
      </c>
      <c r="L6191" s="444">
        <f t="shared" ca="1" si="204"/>
        <v>-2.0758411375529868E+16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-2.0758411375529868E+16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-86493380731374.453</v>
      </c>
      <c r="L6192" s="444">
        <f t="shared" ca="1" si="204"/>
        <v>-2.0844904756261244E+16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-2.0844904756261244E+16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-86853769817755.188</v>
      </c>
      <c r="L6193" s="444">
        <f t="shared" ca="1" si="204"/>
        <v>-2.0931758526079E+16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-2.0931758526079E+16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-87215660525329.172</v>
      </c>
      <c r="L6194" s="444">
        <f t="shared" ca="1" si="204"/>
        <v>-2.1018974186604328E+16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-2.1018974186604328E+16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-87579059110851.359</v>
      </c>
      <c r="L6195" s="444">
        <f t="shared" ca="1" si="204"/>
        <v>-2.110655324571518E+16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-2.110655324571518E+16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-87943971857146.578</v>
      </c>
      <c r="L6196" s="444">
        <f t="shared" ca="1" si="204"/>
        <v>-2.1194497217572328E+16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-2.1194497217572328E+16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-88310405073218.031</v>
      </c>
      <c r="L6197" s="444">
        <f t="shared" ca="1" si="204"/>
        <v>-2.1282807622645548E+16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-2.1282807622645548E+16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-88678365094356.453</v>
      </c>
      <c r="L6198" s="444">
        <f t="shared" ca="1" si="204"/>
        <v>-2.1371485987739904E+16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-2.1371485987739904E+16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-89047858282249.594</v>
      </c>
      <c r="L6199" s="444">
        <f t="shared" ca="1" si="204"/>
        <v>-2.1460533846022152E+16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-2.1460533846022152E+16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-89418891025092.297</v>
      </c>
      <c r="L6200" s="444">
        <f t="shared" ca="1" si="204"/>
        <v>-2.1549952737047244E+16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-2.1549952737047244E+16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-89791469737696.844</v>
      </c>
      <c r="L6201" s="444">
        <f t="shared" ca="1" si="204"/>
        <v>-2.163974420678494E+16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-2.163974420678494E+16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-90165600861603.922</v>
      </c>
      <c r="L6202" s="444">
        <f t="shared" ca="1" si="204"/>
        <v>-2.1729909807646544E+16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-2.1729909807646544E+16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-90541290865193.938</v>
      </c>
      <c r="L6203" s="444">
        <f t="shared" ca="1" si="204"/>
        <v>-2.1820451098511736E+16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-2.1820451098511736E+16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-90918546243798.906</v>
      </c>
      <c r="L6204" s="444">
        <f t="shared" ca="1" si="204"/>
        <v>-2.1911369644755536E+16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-2.1911369644755536E+16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-91297373519814.734</v>
      </c>
      <c r="L6205" s="444">
        <f t="shared" ca="1" si="204"/>
        <v>-2.2002667018275352E+16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-2.2002667018275352E+16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-91677779242813.969</v>
      </c>
      <c r="L6206" s="444">
        <f t="shared" ca="1" si="204"/>
        <v>-2.2094344797518164E+16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-2.2094344797518164E+16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-92059769989659.016</v>
      </c>
      <c r="L6207" s="444">
        <f t="shared" ca="1" si="204"/>
        <v>-2.2186404567507824E+16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-2.2186404567507824E+16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-92443352364615.938</v>
      </c>
      <c r="L6208" s="444">
        <f t="shared" ca="1" si="204"/>
        <v>-2.227884791987244E+16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-2.227884791987244E+16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-92828532999468.5</v>
      </c>
      <c r="L6209" s="444">
        <f t="shared" ca="1" si="204"/>
        <v>-2.2371676452871908E+16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-2.2371676452871908E+16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-93215318553632.953</v>
      </c>
      <c r="L6210" s="444">
        <f t="shared" ca="1" si="204"/>
        <v>-2.246489177142554E+16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-2.246489177142554E+16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-93603715714273.078</v>
      </c>
      <c r="L6211" s="444">
        <f t="shared" ca="1" si="204"/>
        <v>-2.2558495487139812E+16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-2.2558495487139812E+16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-93993731196415.875</v>
      </c>
      <c r="L6212" s="444">
        <f t="shared" ca="1" si="204"/>
        <v>-2.2652489218336228E+16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-2.2652489218336228E+16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-94385371743067.609</v>
      </c>
      <c r="L6213" s="444">
        <f t="shared" ca="1" si="204"/>
        <v>-2.2746874590079296E+16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-2.2746874590079296E+16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-94778644125330.406</v>
      </c>
      <c r="L6214" s="444">
        <f t="shared" ca="1" si="204"/>
        <v>-2.2841653234204628E+16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-2.2841653234204628E+16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-95173555142519.281</v>
      </c>
      <c r="L6215" s="444">
        <f t="shared" ca="1" si="204"/>
        <v>-2.2936826789347148E+16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-2.2936826789347148E+16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-95570111622279.781</v>
      </c>
      <c r="L6216" s="444">
        <f t="shared" ca="1" si="204"/>
        <v>-2.3032396900969428E+16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-2.3032396900969428E+16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-95968320420705.953</v>
      </c>
      <c r="L6217" s="444">
        <f t="shared" ca="1" si="204"/>
        <v>-2.3128365221390132E+16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-2.3128365221390132E+16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-96368188422458.875</v>
      </c>
      <c r="L6218" s="444">
        <f t="shared" ca="1" si="204"/>
        <v>-2.3224733409812592E+16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-2.3224733409812592E+16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-96769722540885.797</v>
      </c>
      <c r="L6219" s="444">
        <f t="shared" ca="1" si="204"/>
        <v>-2.3321503132353476E+16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-2.3321503132353476E+16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-97172929718139.484</v>
      </c>
      <c r="L6220" s="444">
        <f t="shared" ca="1" si="204"/>
        <v>-2.3418676062071616E+16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-2.3418676062071616E+16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-97577816925298.406</v>
      </c>
      <c r="L6221" s="444">
        <f t="shared" ca="1" si="204"/>
        <v>-2.3516253878996916E+16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-2.3516253878996916E+16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-97984391162487.156</v>
      </c>
      <c r="L6222" s="444">
        <f t="shared" ca="1" si="204"/>
        <v>-2.3614238270159404E+16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-2.3614238270159404E+16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-98392659458997.516</v>
      </c>
      <c r="L6223" s="444">
        <f t="shared" ca="1" si="204"/>
        <v>-2.37126309296184E+16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-2.37126309296184E+16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-98802628873410</v>
      </c>
      <c r="L6224" s="444">
        <f t="shared" ca="1" si="204"/>
        <v>-2.3811433558491808E+16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-2.3811433558491808E+16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-99214306493715.859</v>
      </c>
      <c r="L6225" s="444">
        <f t="shared" ca="1" si="204"/>
        <v>-2.3910647864985524E+16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-2.3910647864985524E+16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-99627699437439.688</v>
      </c>
      <c r="L6226" s="444">
        <f t="shared" ca="1" si="204"/>
        <v>-2.4010275564422964E+16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-2.4010275564422964E+16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-100042814851762.34</v>
      </c>
      <c r="L6227" s="444">
        <f t="shared" ca="1" si="204"/>
        <v>-2.4110318379274728E+16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-2.4110318379274728E+16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-100459659913644.7</v>
      </c>
      <c r="L6228" s="444">
        <f t="shared" ca="1" si="204"/>
        <v>-2.4210778039188372E+16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-2.4210778039188372E+16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-100878241829951.55</v>
      </c>
      <c r="L6229" s="444">
        <f t="shared" ca="1" si="204"/>
        <v>-2.4311656281018324E+16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-2.4311656281018324E+16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-101298567837576.34</v>
      </c>
      <c r="L6230" s="444">
        <f t="shared" ca="1" si="204"/>
        <v>-2.44129548488559E+16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-2.44129548488559E+16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-101720645203566.25</v>
      </c>
      <c r="L6231" s="444">
        <f t="shared" ca="1" si="204"/>
        <v>-2.4514675494059468E+16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-2.4514675494059468E+16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-102144481225247.78</v>
      </c>
      <c r="L6232" s="444">
        <f t="shared" ca="1" si="204"/>
        <v>-2.4616819975284716E+16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-2.4616819975284716E+16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-102570083230352.98</v>
      </c>
      <c r="L6233" s="444">
        <f t="shared" ca="1" si="204"/>
        <v>-2.4719390058515068E+16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-2.4719390058515068E+16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-102997458577146.11</v>
      </c>
      <c r="L6234" s="444">
        <f t="shared" ca="1" si="204"/>
        <v>-2.4822387517092216E+16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-2.4822387517092216E+16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-103426614654550.91</v>
      </c>
      <c r="L6235" s="444">
        <f t="shared" ca="1" si="204"/>
        <v>-2.4925814131746768E+16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-2.4925814131746768E+16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-103857558882278.2</v>
      </c>
      <c r="L6236" s="444">
        <f t="shared" ca="1" si="204"/>
        <v>-2.5029671690629048E+16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-2.5029671690629048E+16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-104290298710954.36</v>
      </c>
      <c r="L6237" s="444">
        <f t="shared" ca="1" si="204"/>
        <v>-2.5133961989340004E+16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-2.5133961989340004E+16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-104724841622250.02</v>
      </c>
      <c r="L6238" s="444">
        <f t="shared" ca="1" si="204"/>
        <v>-2.5238686830962256E+16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-2.5238686830962256E+16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-105161195129009.41</v>
      </c>
      <c r="L6239" s="444">
        <f t="shared" ca="1" si="204"/>
        <v>-2.5343848026091264E+16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-2.5343848026091264E+16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-105599366775380.27</v>
      </c>
      <c r="L6240" s="444">
        <f t="shared" ca="1" si="204"/>
        <v>-2.5449447392866644E+16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-2.5449447392866644E+16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-106039364136944.34</v>
      </c>
      <c r="L6241" s="444">
        <f t="shared" ca="1" si="204"/>
        <v>-2.5555486757003588E+16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-2.5555486757003588E+16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-106481194820848.28</v>
      </c>
      <c r="L6242" s="444">
        <f t="shared" ca="1" si="204"/>
        <v>-2.5661967951824436E+16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-2.5661967951824436E+16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-106924866465935.16</v>
      </c>
      <c r="L6243" s="444">
        <f t="shared" ca="1" si="204"/>
        <v>-2.5768892818290372E+16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-2.5768892818290372E+16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-107370386742876.55</v>
      </c>
      <c r="L6244" s="444">
        <f t="shared" ca="1" si="204"/>
        <v>-2.5876263205033248E+16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-2.5876263205033248E+16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-107817763354305.2</v>
      </c>
      <c r="L6245" s="444">
        <f t="shared" ca="1" si="204"/>
        <v>-2.5984080968387552E+16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-2.5984080968387552E+16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-108267004034948.13</v>
      </c>
      <c r="L6246" s="444">
        <f t="shared" ca="1" si="204"/>
        <v>-2.60923479724225E+16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-2.60923479724225E+16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-108718116551760.42</v>
      </c>
      <c r="L6247" s="444">
        <f t="shared" ca="1" si="204"/>
        <v>-2.620106608897426E+16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-2.620106608897426E+16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-109171108704059.42</v>
      </c>
      <c r="L6248" s="444">
        <f t="shared" ca="1" si="204"/>
        <v>-2.631023719767832E+16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-2.631023719767832E+16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-109625988323659.67</v>
      </c>
      <c r="L6249" s="444">
        <f t="shared" ca="1" si="204"/>
        <v>-2.641986318600198E+16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-2.641986318600198E+16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-110082763275008.25</v>
      </c>
      <c r="L6250" s="444">
        <f t="shared" ca="1" si="204"/>
        <v>-2.6529945949276988E+16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2026-06-12T10:02:33Z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